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drawings/drawing7.xml" ContentType="application/vnd.openxmlformats-officedocument.drawing+xml"/>
  <Override PartName="/xl/ctrlProps/ctrlProp11.xml" ContentType="application/vnd.ms-excel.controlproperties+xml"/>
  <Override PartName="/xl/ctrlProps/ctrlProp12.xml" ContentType="application/vnd.ms-excel.controlproperties+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8.xml" ContentType="application/vnd.openxmlformats-officedocument.drawing+xml"/>
  <Override PartName="/xl/ctrlProps/ctrlProp13.xml" ContentType="application/vnd.ms-excel.controlproperties+xml"/>
  <Override PartName="/xl/ctrlProps/ctrlProp14.xml" ContentType="application/vnd.ms-excel.controlproperties+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9.xml" ContentType="application/vnd.openxmlformats-officedocument.drawing+xml"/>
  <Override PartName="/xl/ctrlProps/ctrlProp15.xml" ContentType="application/vnd.ms-excel.controlproperties+xml"/>
  <Override PartName="/xl/ctrlProps/ctrlProp16.xml" ContentType="application/vnd.ms-excel.controlproperties+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0.xml" ContentType="application/vnd.openxmlformats-officedocument.drawing+xml"/>
  <Override PartName="/xl/ctrlProps/ctrlProp17.xml" ContentType="application/vnd.ms-excel.controlproperties+xml"/>
  <Override PartName="/xl/ctrlProps/ctrlProp18.xml" ContentType="application/vnd.ms-excel.controlproperties+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drawings/drawing11.xml" ContentType="application/vnd.openxmlformats-officedocument.drawing+xml"/>
  <Override PartName="/xl/ctrlProps/ctrlProp19.xml" ContentType="application/vnd.ms-excel.controlproperties+xml"/>
  <Override PartName="/xl/ctrlProps/ctrlProp20.xml" ContentType="application/vnd.ms-excel.controlproperties+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drawings/drawing12.xml" ContentType="application/vnd.openxmlformats-officedocument.drawing+xml"/>
  <Override PartName="/xl/ctrlProps/ctrlProp21.xml" ContentType="application/vnd.ms-excel.controlproperties+xml"/>
  <Override PartName="/xl/ctrlProps/ctrlProp22.xml" ContentType="application/vnd.ms-excel.controlproperties+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Bk.bwl.net\lel\Users\StockMar\PROFILE\Desktop\FAKTllllll\"/>
    </mc:Choice>
  </mc:AlternateContent>
  <xr:revisionPtr revIDLastSave="0" documentId="8_{0F0193F3-19A3-4BE8-A47F-DE3E380453CA}" xr6:coauthVersionLast="47" xr6:coauthVersionMax="47" xr10:uidLastSave="{00000000-0000-0000-0000-000000000000}"/>
  <bookViews>
    <workbookView xWindow="-120" yWindow="-120" windowWidth="29040" windowHeight="15720" xr2:uid="{00000000-000D-0000-FFFF-FFFF00000000}"/>
  </bookViews>
  <sheets>
    <sheet name="Hinweise" sheetId="1" r:id="rId1"/>
    <sheet name="Erläuterungen G7" sheetId="2" r:id="rId2"/>
    <sheet name="Angaben Tierplätze G7" sheetId="5" r:id="rId3"/>
    <sheet name="Formblatt G7" sheetId="3" r:id="rId4"/>
    <sheet name="Übersicht förderf. Tiere" sheetId="16" r:id="rId5"/>
    <sheet name="Bestandsverzeichnis G7 - 1" sheetId="6" r:id="rId6"/>
    <sheet name="Bestandsverzeichnis G7 - 2" sheetId="64" r:id="rId7"/>
    <sheet name="Bestandsverzeichnis G7 - 3" sheetId="65" r:id="rId8"/>
    <sheet name="Bestandsverzeichnis G7 - 4" sheetId="66" r:id="rId9"/>
    <sheet name="Bestandsverzeichnis G7 - 5" sheetId="67" r:id="rId10"/>
    <sheet name="Bestandsverzeichnis G7 - 6" sheetId="68" r:id="rId11"/>
    <sheet name="Bestandsverzeichnis G7 - 7" sheetId="69" r:id="rId12"/>
    <sheet name="Bestandsverzeichnis G7 - 8" sheetId="70" r:id="rId13"/>
    <sheet name="Bestandsverzeichnis G7 - 9" sheetId="71" r:id="rId14"/>
    <sheet name="Bestandsverzeichnis G7 - 10" sheetId="72" r:id="rId15"/>
    <sheet name="BestandsVZ G7 OHNE Stallangabe!" sheetId="54" r:id="rId16"/>
  </sheets>
  <definedNames>
    <definedName name="_xlnm.Print_Area" localSheetId="2">'Angaben Tierplätze G7'!$B$1:$V$38</definedName>
    <definedName name="_xlnm.Print_Area" localSheetId="5">'Bestandsverzeichnis G7 - 1'!$A$1:$O$161</definedName>
    <definedName name="_xlnm.Print_Area" localSheetId="14">'Bestandsverzeichnis G7 - 10'!$A$1:$O$161</definedName>
    <definedName name="_xlnm.Print_Area" localSheetId="6">'Bestandsverzeichnis G7 - 2'!$A$1:$O$161</definedName>
    <definedName name="_xlnm.Print_Area" localSheetId="7">'Bestandsverzeichnis G7 - 3'!$A$1:$O$161</definedName>
    <definedName name="_xlnm.Print_Area" localSheetId="8">'Bestandsverzeichnis G7 - 4'!$A$1:$O$161</definedName>
    <definedName name="_xlnm.Print_Area" localSheetId="9">'Bestandsverzeichnis G7 - 5'!$A$1:$O$161</definedName>
    <definedName name="_xlnm.Print_Area" localSheetId="10">'Bestandsverzeichnis G7 - 6'!$A$1:$O$161</definedName>
    <definedName name="_xlnm.Print_Area" localSheetId="11">'Bestandsverzeichnis G7 - 7'!$A$1:$O$161</definedName>
    <definedName name="_xlnm.Print_Area" localSheetId="12">'Bestandsverzeichnis G7 - 8'!$A$1:$O$161</definedName>
    <definedName name="_xlnm.Print_Area" localSheetId="13">'Bestandsverzeichnis G7 - 9'!$A$1:$O$161</definedName>
    <definedName name="_xlnm.Print_Area" localSheetId="15">'BestandsVZ G7 OHNE Stallangabe!'!$A$1:$O$1603</definedName>
    <definedName name="_xlnm.Print_Area" localSheetId="1">'Erläuterungen G7'!$A$1:$K$28</definedName>
    <definedName name="_xlnm.Print_Area" localSheetId="3">'Formblatt G7'!$A$2:$N$48</definedName>
    <definedName name="_xlnm.Print_Area" localSheetId="0">Hinweise!$A$1:$J$55</definedName>
    <definedName name="_xlnm.Print_Area" localSheetId="4">'Übersicht förderf. Tiere'!$A$1:$K$8</definedName>
    <definedName name="_xlnm.Print_Titles" localSheetId="5">'Bestandsverzeichnis G7 - 1'!$18:$18</definedName>
    <definedName name="_xlnm.Print_Titles" localSheetId="14">'Bestandsverzeichnis G7 - 10'!$18:$18</definedName>
    <definedName name="_xlnm.Print_Titles" localSheetId="6">'Bestandsverzeichnis G7 - 2'!$18:$18</definedName>
    <definedName name="_xlnm.Print_Titles" localSheetId="7">'Bestandsverzeichnis G7 - 3'!$18:$18</definedName>
    <definedName name="_xlnm.Print_Titles" localSheetId="8">'Bestandsverzeichnis G7 - 4'!$18:$18</definedName>
    <definedName name="_xlnm.Print_Titles" localSheetId="9">'Bestandsverzeichnis G7 - 5'!$18:$18</definedName>
    <definedName name="_xlnm.Print_Titles" localSheetId="10">'Bestandsverzeichnis G7 - 6'!$18:$18</definedName>
    <definedName name="_xlnm.Print_Titles" localSheetId="11">'Bestandsverzeichnis G7 - 7'!$18:$18</definedName>
    <definedName name="_xlnm.Print_Titles" localSheetId="12">'Bestandsverzeichnis G7 - 8'!$18:$18</definedName>
    <definedName name="_xlnm.Print_Titles" localSheetId="13">'Bestandsverzeichnis G7 - 9'!$18:$18</definedName>
    <definedName name="_xlnm.Print_Titles" localSheetId="15">'BestandsVZ G7 OHNE Stallangabe!'!$18:$18</definedName>
    <definedName name="_xlnm.Print_Titles" localSheetId="3">'Formblatt G7'!$2:$8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 i="6" l="1"/>
  <c r="N91" i="54"/>
  <c r="N92" i="54"/>
  <c r="N93" i="54"/>
  <c r="N94" i="54"/>
  <c r="N95" i="54"/>
  <c r="N96" i="54"/>
  <c r="N97" i="54"/>
  <c r="N98" i="54"/>
  <c r="N99" i="54"/>
  <c r="N100" i="54"/>
  <c r="N101" i="54"/>
  <c r="N102" i="54"/>
  <c r="N103" i="54"/>
  <c r="N104" i="54"/>
  <c r="N105" i="54"/>
  <c r="N106" i="54"/>
  <c r="N107" i="54"/>
  <c r="N108" i="54"/>
  <c r="N109" i="54"/>
  <c r="N110" i="54"/>
  <c r="N111" i="54"/>
  <c r="N112" i="54"/>
  <c r="N113" i="54"/>
  <c r="N114" i="54"/>
  <c r="N115" i="54"/>
  <c r="N116" i="54"/>
  <c r="N117" i="54"/>
  <c r="N118" i="54"/>
  <c r="N119" i="54"/>
  <c r="N120" i="54"/>
  <c r="N121" i="54"/>
  <c r="N122" i="54"/>
  <c r="N123" i="54"/>
  <c r="N124" i="54"/>
  <c r="N125" i="54"/>
  <c r="N126" i="54"/>
  <c r="N127" i="54"/>
  <c r="N128" i="54"/>
  <c r="N129" i="54"/>
  <c r="N130" i="54"/>
  <c r="N131" i="54"/>
  <c r="N132" i="54"/>
  <c r="N133" i="54"/>
  <c r="N134" i="54"/>
  <c r="N135" i="54"/>
  <c r="N136" i="54"/>
  <c r="N137" i="54"/>
  <c r="N138" i="54"/>
  <c r="N139" i="54"/>
  <c r="N140" i="54"/>
  <c r="N141" i="54"/>
  <c r="N142" i="54"/>
  <c r="N143" i="54"/>
  <c r="N144" i="54"/>
  <c r="N145" i="54"/>
  <c r="N146" i="54"/>
  <c r="N147" i="54"/>
  <c r="N148" i="54"/>
  <c r="N149" i="54"/>
  <c r="N150" i="54"/>
  <c r="N151" i="54"/>
  <c r="N152" i="54"/>
  <c r="N153" i="54"/>
  <c r="N154" i="54"/>
  <c r="N155" i="54"/>
  <c r="N156" i="54"/>
  <c r="N157" i="54"/>
  <c r="N158" i="54"/>
  <c r="N159" i="54"/>
  <c r="N160" i="54"/>
  <c r="N161" i="54"/>
  <c r="N162" i="54"/>
  <c r="N163" i="54"/>
  <c r="N164" i="54"/>
  <c r="N165" i="54"/>
  <c r="N166" i="54"/>
  <c r="N167" i="54"/>
  <c r="N168" i="54"/>
  <c r="N169" i="54"/>
  <c r="N170" i="54"/>
  <c r="N171" i="54"/>
  <c r="N172" i="54"/>
  <c r="N173" i="54"/>
  <c r="N174" i="54"/>
  <c r="N175" i="54"/>
  <c r="N176" i="54"/>
  <c r="N177" i="54"/>
  <c r="N178" i="54"/>
  <c r="N179" i="54"/>
  <c r="N180" i="54"/>
  <c r="N181" i="54"/>
  <c r="N182" i="54"/>
  <c r="N183" i="54"/>
  <c r="N184" i="54"/>
  <c r="N185" i="54"/>
  <c r="N186" i="54"/>
  <c r="N187" i="54"/>
  <c r="N188" i="54"/>
  <c r="N189" i="54"/>
  <c r="N190" i="54"/>
  <c r="N191" i="54"/>
  <c r="N192" i="54"/>
  <c r="N193" i="54"/>
  <c r="N194" i="54"/>
  <c r="N195" i="54"/>
  <c r="N196" i="54"/>
  <c r="N197" i="54"/>
  <c r="N198" i="54"/>
  <c r="N199" i="54"/>
  <c r="N200" i="54"/>
  <c r="N201" i="54"/>
  <c r="N202" i="54"/>
  <c r="N203" i="54"/>
  <c r="N204" i="54"/>
  <c r="N205" i="54"/>
  <c r="N206" i="54"/>
  <c r="N207" i="54"/>
  <c r="N208" i="54"/>
  <c r="N209" i="54"/>
  <c r="N210" i="54"/>
  <c r="N211" i="54"/>
  <c r="N212" i="54"/>
  <c r="N213" i="54"/>
  <c r="N214" i="54"/>
  <c r="N215" i="54"/>
  <c r="N216" i="54"/>
  <c r="N217" i="54"/>
  <c r="N218" i="54"/>
  <c r="N219" i="54"/>
  <c r="N220" i="54"/>
  <c r="N221" i="54"/>
  <c r="N222" i="54"/>
  <c r="N223" i="54"/>
  <c r="N224" i="54"/>
  <c r="N225" i="54"/>
  <c r="N226" i="54"/>
  <c r="N227" i="54"/>
  <c r="N228" i="54"/>
  <c r="N229" i="54"/>
  <c r="N230" i="54"/>
  <c r="N231" i="54"/>
  <c r="N232" i="54"/>
  <c r="N233" i="54"/>
  <c r="N234" i="54"/>
  <c r="N235" i="54"/>
  <c r="N236" i="54"/>
  <c r="N237" i="54"/>
  <c r="N238" i="54"/>
  <c r="N239" i="54"/>
  <c r="N240" i="54"/>
  <c r="N241" i="54"/>
  <c r="N242" i="54"/>
  <c r="N243" i="54"/>
  <c r="N244" i="54"/>
  <c r="N245" i="54"/>
  <c r="N246" i="54"/>
  <c r="N247" i="54"/>
  <c r="N248" i="54"/>
  <c r="N249" i="54"/>
  <c r="N250" i="54"/>
  <c r="N251" i="54"/>
  <c r="N252" i="54"/>
  <c r="N253" i="54"/>
  <c r="N254" i="54"/>
  <c r="N255" i="54"/>
  <c r="N256" i="54"/>
  <c r="N257" i="54"/>
  <c r="N258" i="54"/>
  <c r="N259" i="54"/>
  <c r="N260" i="54"/>
  <c r="N261" i="54"/>
  <c r="N262" i="54"/>
  <c r="N263" i="54"/>
  <c r="N264" i="54"/>
  <c r="N265" i="54"/>
  <c r="N266" i="54"/>
  <c r="N267" i="54"/>
  <c r="N268" i="54"/>
  <c r="N269" i="54"/>
  <c r="N270" i="54"/>
  <c r="N271" i="54"/>
  <c r="N272" i="54"/>
  <c r="N273" i="54"/>
  <c r="N274" i="54"/>
  <c r="N275" i="54"/>
  <c r="N276" i="54"/>
  <c r="N277" i="54"/>
  <c r="N278" i="54"/>
  <c r="N279" i="54"/>
  <c r="N280" i="54"/>
  <c r="N281" i="54"/>
  <c r="N282" i="54"/>
  <c r="N283" i="54"/>
  <c r="N284" i="54"/>
  <c r="N285" i="54"/>
  <c r="N286" i="54"/>
  <c r="N287" i="54"/>
  <c r="N288" i="54"/>
  <c r="N289" i="54"/>
  <c r="N290" i="54"/>
  <c r="N291" i="54"/>
  <c r="N292" i="54"/>
  <c r="N293" i="54"/>
  <c r="N294" i="54"/>
  <c r="N295" i="54"/>
  <c r="N296" i="54"/>
  <c r="N297" i="54"/>
  <c r="N298" i="54"/>
  <c r="N299" i="54"/>
  <c r="N300" i="54"/>
  <c r="N301" i="54"/>
  <c r="N302" i="54"/>
  <c r="N303" i="54"/>
  <c r="N304" i="54"/>
  <c r="N305" i="54"/>
  <c r="N306" i="54"/>
  <c r="N307" i="54"/>
  <c r="N308" i="54"/>
  <c r="N309" i="54"/>
  <c r="N310" i="54"/>
  <c r="N311" i="54"/>
  <c r="N312" i="54"/>
  <c r="N313" i="54"/>
  <c r="N314" i="54"/>
  <c r="N315" i="54"/>
  <c r="N316" i="54"/>
  <c r="N317" i="54"/>
  <c r="N318" i="54"/>
  <c r="N319" i="54"/>
  <c r="N320" i="54"/>
  <c r="N321" i="54"/>
  <c r="N322" i="54"/>
  <c r="N323" i="54"/>
  <c r="N324" i="54"/>
  <c r="N325" i="54"/>
  <c r="N326" i="54"/>
  <c r="N327" i="54"/>
  <c r="N328" i="54"/>
  <c r="N329" i="54"/>
  <c r="N330" i="54"/>
  <c r="N331" i="54"/>
  <c r="N332" i="54"/>
  <c r="N333" i="54"/>
  <c r="N334" i="54"/>
  <c r="N335" i="54"/>
  <c r="N336" i="54"/>
  <c r="N337" i="54"/>
  <c r="N338" i="54"/>
  <c r="N339" i="54"/>
  <c r="N340" i="54"/>
  <c r="N341" i="54"/>
  <c r="N342" i="54"/>
  <c r="N343" i="54"/>
  <c r="N344" i="54"/>
  <c r="N345" i="54"/>
  <c r="N346" i="54"/>
  <c r="N347" i="54"/>
  <c r="N348" i="54"/>
  <c r="N349" i="54"/>
  <c r="N350" i="54"/>
  <c r="N351" i="54"/>
  <c r="N352" i="54"/>
  <c r="N353" i="54"/>
  <c r="N354" i="54"/>
  <c r="N355" i="54"/>
  <c r="N356" i="54"/>
  <c r="N357" i="54"/>
  <c r="N358" i="54"/>
  <c r="N359" i="54"/>
  <c r="N360" i="54"/>
  <c r="N361" i="54"/>
  <c r="N362" i="54"/>
  <c r="N363" i="54"/>
  <c r="N364" i="54"/>
  <c r="N365" i="54"/>
  <c r="N366" i="54"/>
  <c r="N367" i="54"/>
  <c r="N368" i="54"/>
  <c r="N369" i="54"/>
  <c r="N370" i="54"/>
  <c r="N371" i="54"/>
  <c r="N372" i="54"/>
  <c r="N373" i="54"/>
  <c r="N374" i="54"/>
  <c r="N375" i="54"/>
  <c r="N376" i="54"/>
  <c r="N377" i="54"/>
  <c r="N378" i="54"/>
  <c r="N379" i="54"/>
  <c r="N380" i="54"/>
  <c r="N381" i="54"/>
  <c r="N382" i="54"/>
  <c r="N383" i="54"/>
  <c r="N384" i="54"/>
  <c r="N385" i="54"/>
  <c r="N386" i="54"/>
  <c r="N387" i="54"/>
  <c r="N388" i="54"/>
  <c r="N389" i="54"/>
  <c r="N390" i="54"/>
  <c r="N391" i="54"/>
  <c r="N392" i="54"/>
  <c r="N393" i="54"/>
  <c r="N394" i="54"/>
  <c r="N395" i="54"/>
  <c r="N396" i="54"/>
  <c r="N397" i="54"/>
  <c r="N398" i="54"/>
  <c r="N399" i="54"/>
  <c r="N400" i="54"/>
  <c r="N401" i="54"/>
  <c r="N402" i="54"/>
  <c r="N403" i="54"/>
  <c r="N404" i="54"/>
  <c r="N405" i="54"/>
  <c r="N406" i="54"/>
  <c r="N407" i="54"/>
  <c r="N408" i="54"/>
  <c r="N409" i="54"/>
  <c r="N410" i="54"/>
  <c r="N411" i="54"/>
  <c r="N412" i="54"/>
  <c r="N413" i="54"/>
  <c r="N414" i="54"/>
  <c r="N415" i="54"/>
  <c r="N416" i="54"/>
  <c r="N417" i="54"/>
  <c r="N418" i="54"/>
  <c r="N419" i="54"/>
  <c r="N420" i="54"/>
  <c r="N421" i="54"/>
  <c r="N422" i="54"/>
  <c r="N423" i="54"/>
  <c r="N424" i="54"/>
  <c r="N425" i="54"/>
  <c r="N426" i="54"/>
  <c r="N427" i="54"/>
  <c r="N428" i="54"/>
  <c r="N429" i="54"/>
  <c r="N430" i="54"/>
  <c r="N431" i="54"/>
  <c r="N432" i="54"/>
  <c r="N433" i="54"/>
  <c r="N434" i="54"/>
  <c r="N435" i="54"/>
  <c r="N436" i="54"/>
  <c r="N437" i="54"/>
  <c r="N438" i="54"/>
  <c r="N439" i="54"/>
  <c r="N440" i="54"/>
  <c r="N441" i="54"/>
  <c r="N442" i="54"/>
  <c r="N443" i="54"/>
  <c r="N444" i="54"/>
  <c r="N445" i="54"/>
  <c r="N446" i="54"/>
  <c r="N447" i="54"/>
  <c r="N448" i="54"/>
  <c r="N449" i="54"/>
  <c r="N450" i="54"/>
  <c r="N451" i="54"/>
  <c r="N452" i="54"/>
  <c r="N453" i="54"/>
  <c r="N454" i="54"/>
  <c r="N455" i="54"/>
  <c r="N456" i="54"/>
  <c r="N457" i="54"/>
  <c r="N458" i="54"/>
  <c r="N459" i="54"/>
  <c r="N460" i="54"/>
  <c r="N461" i="54"/>
  <c r="N462" i="54"/>
  <c r="N463" i="54"/>
  <c r="N464" i="54"/>
  <c r="N465" i="54"/>
  <c r="N466" i="54"/>
  <c r="N467" i="54"/>
  <c r="N468" i="54"/>
  <c r="N469" i="54"/>
  <c r="N470" i="54"/>
  <c r="N471" i="54"/>
  <c r="N472" i="54"/>
  <c r="N473" i="54"/>
  <c r="N474" i="54"/>
  <c r="N475" i="54"/>
  <c r="N476" i="54"/>
  <c r="N477" i="54"/>
  <c r="N478" i="54"/>
  <c r="N479" i="54"/>
  <c r="N480" i="54"/>
  <c r="N481" i="54"/>
  <c r="N482" i="54"/>
  <c r="N483" i="54"/>
  <c r="N484" i="54"/>
  <c r="N485" i="54"/>
  <c r="N486" i="54"/>
  <c r="N487" i="54"/>
  <c r="N488" i="54"/>
  <c r="N489" i="54"/>
  <c r="N490" i="54"/>
  <c r="N491" i="54"/>
  <c r="N492" i="54"/>
  <c r="N493" i="54"/>
  <c r="N494" i="54"/>
  <c r="N495" i="54"/>
  <c r="N496" i="54"/>
  <c r="N497" i="54"/>
  <c r="N498" i="54"/>
  <c r="N499" i="54"/>
  <c r="N500" i="54"/>
  <c r="N501" i="54"/>
  <c r="N502" i="54"/>
  <c r="N503" i="54"/>
  <c r="N504" i="54"/>
  <c r="N505" i="54"/>
  <c r="N506" i="54"/>
  <c r="N507" i="54"/>
  <c r="N508" i="54"/>
  <c r="N509" i="54"/>
  <c r="N510" i="54"/>
  <c r="N511" i="54"/>
  <c r="N512" i="54"/>
  <c r="N513" i="54"/>
  <c r="N514" i="54"/>
  <c r="N515" i="54"/>
  <c r="N516" i="54"/>
  <c r="N517" i="54"/>
  <c r="N518" i="54"/>
  <c r="N519" i="54"/>
  <c r="N520" i="54"/>
  <c r="N521" i="54"/>
  <c r="N522" i="54"/>
  <c r="N523" i="54"/>
  <c r="N524" i="54"/>
  <c r="N525" i="54"/>
  <c r="N526" i="54"/>
  <c r="N527" i="54"/>
  <c r="N528" i="54"/>
  <c r="N529" i="54"/>
  <c r="N530" i="54"/>
  <c r="N531" i="54"/>
  <c r="N532" i="54"/>
  <c r="N533" i="54"/>
  <c r="N534" i="54"/>
  <c r="N535" i="54"/>
  <c r="N536" i="54"/>
  <c r="N537" i="54"/>
  <c r="N538" i="54"/>
  <c r="N539" i="54"/>
  <c r="N540" i="54"/>
  <c r="N541" i="54"/>
  <c r="N542" i="54"/>
  <c r="N543" i="54"/>
  <c r="N544" i="54"/>
  <c r="N545" i="54"/>
  <c r="N546" i="54"/>
  <c r="N547" i="54"/>
  <c r="N548" i="54"/>
  <c r="N549" i="54"/>
  <c r="N550" i="54"/>
  <c r="N551" i="54"/>
  <c r="N552" i="54"/>
  <c r="N553" i="54"/>
  <c r="N554" i="54"/>
  <c r="N555" i="54"/>
  <c r="N556" i="54"/>
  <c r="N557" i="54"/>
  <c r="N558" i="54"/>
  <c r="N559" i="54"/>
  <c r="N560" i="54"/>
  <c r="N561" i="54"/>
  <c r="N562" i="54"/>
  <c r="N563" i="54"/>
  <c r="N564" i="54"/>
  <c r="N565" i="54"/>
  <c r="N566" i="54"/>
  <c r="N567" i="54"/>
  <c r="N568" i="54"/>
  <c r="N569" i="54"/>
  <c r="N570" i="54"/>
  <c r="N571" i="54"/>
  <c r="N572" i="54"/>
  <c r="N573" i="54"/>
  <c r="N574" i="54"/>
  <c r="N575" i="54"/>
  <c r="N576" i="54"/>
  <c r="N577" i="54"/>
  <c r="N578" i="54"/>
  <c r="N579" i="54"/>
  <c r="N580" i="54"/>
  <c r="N581" i="54"/>
  <c r="N582" i="54"/>
  <c r="N583" i="54"/>
  <c r="N584" i="54"/>
  <c r="N585" i="54"/>
  <c r="N586" i="54"/>
  <c r="N587" i="54"/>
  <c r="N588" i="54"/>
  <c r="N589" i="54"/>
  <c r="N590" i="54"/>
  <c r="N591" i="54"/>
  <c r="N592" i="54"/>
  <c r="N593" i="54"/>
  <c r="N594" i="54"/>
  <c r="N595" i="54"/>
  <c r="N596" i="54"/>
  <c r="N597" i="54"/>
  <c r="N598" i="54"/>
  <c r="N599" i="54"/>
  <c r="N600" i="54"/>
  <c r="N601" i="54"/>
  <c r="N602" i="54"/>
  <c r="N603" i="54"/>
  <c r="N604" i="54"/>
  <c r="N605" i="54"/>
  <c r="N606" i="54"/>
  <c r="N607" i="54"/>
  <c r="N608" i="54"/>
  <c r="N609" i="54"/>
  <c r="N610" i="54"/>
  <c r="N611" i="54"/>
  <c r="N612" i="54"/>
  <c r="N613" i="54"/>
  <c r="N614" i="54"/>
  <c r="N615" i="54"/>
  <c r="N616" i="54"/>
  <c r="N617" i="54"/>
  <c r="N618" i="54"/>
  <c r="N619" i="54"/>
  <c r="N620" i="54"/>
  <c r="N621" i="54"/>
  <c r="N622" i="54"/>
  <c r="N623" i="54"/>
  <c r="N624" i="54"/>
  <c r="N625" i="54"/>
  <c r="N626" i="54"/>
  <c r="N627" i="54"/>
  <c r="N628" i="54"/>
  <c r="N629" i="54"/>
  <c r="N630" i="54"/>
  <c r="N631" i="54"/>
  <c r="N632" i="54"/>
  <c r="N633" i="54"/>
  <c r="N634" i="54"/>
  <c r="N635" i="54"/>
  <c r="N636" i="54"/>
  <c r="N637" i="54"/>
  <c r="N638" i="54"/>
  <c r="N639" i="54"/>
  <c r="N640" i="54"/>
  <c r="N641" i="54"/>
  <c r="N642" i="54"/>
  <c r="N643" i="54"/>
  <c r="N644" i="54"/>
  <c r="N645" i="54"/>
  <c r="N646" i="54"/>
  <c r="N647" i="54"/>
  <c r="N648" i="54"/>
  <c r="N649" i="54"/>
  <c r="N650" i="54"/>
  <c r="N651" i="54"/>
  <c r="N652" i="54"/>
  <c r="N653" i="54"/>
  <c r="N654" i="54"/>
  <c r="N655" i="54"/>
  <c r="N656" i="54"/>
  <c r="N657" i="54"/>
  <c r="N658" i="54"/>
  <c r="N659" i="54"/>
  <c r="N660" i="54"/>
  <c r="N661" i="54"/>
  <c r="N662" i="54"/>
  <c r="N663" i="54"/>
  <c r="N664" i="54"/>
  <c r="N665" i="54"/>
  <c r="N666" i="54"/>
  <c r="N667" i="54"/>
  <c r="N668" i="54"/>
  <c r="N669" i="54"/>
  <c r="N670" i="54"/>
  <c r="N671" i="54"/>
  <c r="N672" i="54"/>
  <c r="N673" i="54"/>
  <c r="N674" i="54"/>
  <c r="N675" i="54"/>
  <c r="N676" i="54"/>
  <c r="N677" i="54"/>
  <c r="N678" i="54"/>
  <c r="N679" i="54"/>
  <c r="N680" i="54"/>
  <c r="N681" i="54"/>
  <c r="N682" i="54"/>
  <c r="N683" i="54"/>
  <c r="N684" i="54"/>
  <c r="N685" i="54"/>
  <c r="N686" i="54"/>
  <c r="N687" i="54"/>
  <c r="N688" i="54"/>
  <c r="N689" i="54"/>
  <c r="N690" i="54"/>
  <c r="N691" i="54"/>
  <c r="N692" i="54"/>
  <c r="N693" i="54"/>
  <c r="N694" i="54"/>
  <c r="N695" i="54"/>
  <c r="N696" i="54"/>
  <c r="N697" i="54"/>
  <c r="N698" i="54"/>
  <c r="N699" i="54"/>
  <c r="N700" i="54"/>
  <c r="N701" i="54"/>
  <c r="N702" i="54"/>
  <c r="N703" i="54"/>
  <c r="N704" i="54"/>
  <c r="N705" i="54"/>
  <c r="N706" i="54"/>
  <c r="N707" i="54"/>
  <c r="N708" i="54"/>
  <c r="N709" i="54"/>
  <c r="N710" i="54"/>
  <c r="N711" i="54"/>
  <c r="N712" i="54"/>
  <c r="N713" i="54"/>
  <c r="N714" i="54"/>
  <c r="N715" i="54"/>
  <c r="N716" i="54"/>
  <c r="N717" i="54"/>
  <c r="N718" i="54"/>
  <c r="N719" i="54"/>
  <c r="N720" i="54"/>
  <c r="N721" i="54"/>
  <c r="N722" i="54"/>
  <c r="N723" i="54"/>
  <c r="N724" i="54"/>
  <c r="N725" i="54"/>
  <c r="N726" i="54"/>
  <c r="N727" i="54"/>
  <c r="N728" i="54"/>
  <c r="N729" i="54"/>
  <c r="N730" i="54"/>
  <c r="N731" i="54"/>
  <c r="N732" i="54"/>
  <c r="N733" i="54"/>
  <c r="N734" i="54"/>
  <c r="N735" i="54"/>
  <c r="N736" i="54"/>
  <c r="N737" i="54"/>
  <c r="N738" i="54"/>
  <c r="N739" i="54"/>
  <c r="N740" i="54"/>
  <c r="N741" i="54"/>
  <c r="N742" i="54"/>
  <c r="N743" i="54"/>
  <c r="N744" i="54"/>
  <c r="N745" i="54"/>
  <c r="N746" i="54"/>
  <c r="N747" i="54"/>
  <c r="N748" i="54"/>
  <c r="N749" i="54"/>
  <c r="N750" i="54"/>
  <c r="N751" i="54"/>
  <c r="N752" i="54"/>
  <c r="N753" i="54"/>
  <c r="N754" i="54"/>
  <c r="N755" i="54"/>
  <c r="N756" i="54"/>
  <c r="N757" i="54"/>
  <c r="N758" i="54"/>
  <c r="N759" i="54"/>
  <c r="N760" i="54"/>
  <c r="N761" i="54"/>
  <c r="N762" i="54"/>
  <c r="N763" i="54"/>
  <c r="N764" i="54"/>
  <c r="N765" i="54"/>
  <c r="N766" i="54"/>
  <c r="N767" i="54"/>
  <c r="N768" i="54"/>
  <c r="N769" i="54"/>
  <c r="N770" i="54"/>
  <c r="N771" i="54"/>
  <c r="N772" i="54"/>
  <c r="N773" i="54"/>
  <c r="N774" i="54"/>
  <c r="N775" i="54"/>
  <c r="N776" i="54"/>
  <c r="N777" i="54"/>
  <c r="N778" i="54"/>
  <c r="N779" i="54"/>
  <c r="N780" i="54"/>
  <c r="N781" i="54"/>
  <c r="N782" i="54"/>
  <c r="N783" i="54"/>
  <c r="N784" i="54"/>
  <c r="N785" i="54"/>
  <c r="N786" i="54"/>
  <c r="N787" i="54"/>
  <c r="N788" i="54"/>
  <c r="N789" i="54"/>
  <c r="N790" i="54"/>
  <c r="N791" i="54"/>
  <c r="N792" i="54"/>
  <c r="N793" i="54"/>
  <c r="N794" i="54"/>
  <c r="N795" i="54"/>
  <c r="N796" i="54"/>
  <c r="N797" i="54"/>
  <c r="N798" i="54"/>
  <c r="N799" i="54"/>
  <c r="N800" i="54"/>
  <c r="N801" i="54"/>
  <c r="N802" i="54"/>
  <c r="N803" i="54"/>
  <c r="N804" i="54"/>
  <c r="N805" i="54"/>
  <c r="N806" i="54"/>
  <c r="N807" i="54"/>
  <c r="N808" i="54"/>
  <c r="N809" i="54"/>
  <c r="N810" i="54"/>
  <c r="N811" i="54"/>
  <c r="N812" i="54"/>
  <c r="N813" i="54"/>
  <c r="N814" i="54"/>
  <c r="N815" i="54"/>
  <c r="N816" i="54"/>
  <c r="N817" i="54"/>
  <c r="N818" i="54"/>
  <c r="N819" i="54"/>
  <c r="N820" i="54"/>
  <c r="N821" i="54"/>
  <c r="N822" i="54"/>
  <c r="N823" i="54"/>
  <c r="N824" i="54"/>
  <c r="N825" i="54"/>
  <c r="N826" i="54"/>
  <c r="N827" i="54"/>
  <c r="N828" i="54"/>
  <c r="N829" i="54"/>
  <c r="N830" i="54"/>
  <c r="N831" i="54"/>
  <c r="N832" i="54"/>
  <c r="N833" i="54"/>
  <c r="N834" i="54"/>
  <c r="N835" i="54"/>
  <c r="N836" i="54"/>
  <c r="N837" i="54"/>
  <c r="N838" i="54"/>
  <c r="N839" i="54"/>
  <c r="N840" i="54"/>
  <c r="N841" i="54"/>
  <c r="N842" i="54"/>
  <c r="N843" i="54"/>
  <c r="N844" i="54"/>
  <c r="N845" i="54"/>
  <c r="N846" i="54"/>
  <c r="N847" i="54"/>
  <c r="N848" i="54"/>
  <c r="N849" i="54"/>
  <c r="N850" i="54"/>
  <c r="N851" i="54"/>
  <c r="N852" i="54"/>
  <c r="N853" i="54"/>
  <c r="N854" i="54"/>
  <c r="N855" i="54"/>
  <c r="N856" i="54"/>
  <c r="N857" i="54"/>
  <c r="N858" i="54"/>
  <c r="N859" i="54"/>
  <c r="N860" i="54"/>
  <c r="N861" i="54"/>
  <c r="N862" i="54"/>
  <c r="N863" i="54"/>
  <c r="N864" i="54"/>
  <c r="N865" i="54"/>
  <c r="N866" i="54"/>
  <c r="N867" i="54"/>
  <c r="N868" i="54"/>
  <c r="N869" i="54"/>
  <c r="N870" i="54"/>
  <c r="N871" i="54"/>
  <c r="N872" i="54"/>
  <c r="N873" i="54"/>
  <c r="N874" i="54"/>
  <c r="N875" i="54"/>
  <c r="N876" i="54"/>
  <c r="N877" i="54"/>
  <c r="N878" i="54"/>
  <c r="N879" i="54"/>
  <c r="N880" i="54"/>
  <c r="N881" i="54"/>
  <c r="N882" i="54"/>
  <c r="N883" i="54"/>
  <c r="N884" i="54"/>
  <c r="N885" i="54"/>
  <c r="N886" i="54"/>
  <c r="N887" i="54"/>
  <c r="N888" i="54"/>
  <c r="N889" i="54"/>
  <c r="N890" i="54"/>
  <c r="N891" i="54"/>
  <c r="N892" i="54"/>
  <c r="N893" i="54"/>
  <c r="N894" i="54"/>
  <c r="N895" i="54"/>
  <c r="N896" i="54"/>
  <c r="N897" i="54"/>
  <c r="N898" i="54"/>
  <c r="N899" i="54"/>
  <c r="N900" i="54"/>
  <c r="N901" i="54"/>
  <c r="N902" i="54"/>
  <c r="N903" i="54"/>
  <c r="N904" i="54"/>
  <c r="N905" i="54"/>
  <c r="N906" i="54"/>
  <c r="N907" i="54"/>
  <c r="N908" i="54"/>
  <c r="N909" i="54"/>
  <c r="N910" i="54"/>
  <c r="N911" i="54"/>
  <c r="N912" i="54"/>
  <c r="N913" i="54"/>
  <c r="N914" i="54"/>
  <c r="N915" i="54"/>
  <c r="N916" i="54"/>
  <c r="N917" i="54"/>
  <c r="N918" i="54"/>
  <c r="N919" i="54"/>
  <c r="N920" i="54"/>
  <c r="N921" i="54"/>
  <c r="N922" i="54"/>
  <c r="N923" i="54"/>
  <c r="N924" i="54"/>
  <c r="N925" i="54"/>
  <c r="N926" i="54"/>
  <c r="N927" i="54"/>
  <c r="N928" i="54"/>
  <c r="N929" i="54"/>
  <c r="N930" i="54"/>
  <c r="N931" i="54"/>
  <c r="N932" i="54"/>
  <c r="N933" i="54"/>
  <c r="N934" i="54"/>
  <c r="N935" i="54"/>
  <c r="N936" i="54"/>
  <c r="N937" i="54"/>
  <c r="N938" i="54"/>
  <c r="N939" i="54"/>
  <c r="N940" i="54"/>
  <c r="N941" i="54"/>
  <c r="N942" i="54"/>
  <c r="N943" i="54"/>
  <c r="N944" i="54"/>
  <c r="N945" i="54"/>
  <c r="N946" i="54"/>
  <c r="N947" i="54"/>
  <c r="N948" i="54"/>
  <c r="N949" i="54"/>
  <c r="N950" i="54"/>
  <c r="N951" i="54"/>
  <c r="N952" i="54"/>
  <c r="N953" i="54"/>
  <c r="N954" i="54"/>
  <c r="N955" i="54"/>
  <c r="N956" i="54"/>
  <c r="N957" i="54"/>
  <c r="N958" i="54"/>
  <c r="N959" i="54"/>
  <c r="N960" i="54"/>
  <c r="N961" i="54"/>
  <c r="N962" i="54"/>
  <c r="N963" i="54"/>
  <c r="N964" i="54"/>
  <c r="N965" i="54"/>
  <c r="N966" i="54"/>
  <c r="N967" i="54"/>
  <c r="N968" i="54"/>
  <c r="N969" i="54"/>
  <c r="N970" i="54"/>
  <c r="N971" i="54"/>
  <c r="N972" i="54"/>
  <c r="N973" i="54"/>
  <c r="N974" i="54"/>
  <c r="N975" i="54"/>
  <c r="N976" i="54"/>
  <c r="N977" i="54"/>
  <c r="N978" i="54"/>
  <c r="N979" i="54"/>
  <c r="N980" i="54"/>
  <c r="N981" i="54"/>
  <c r="N982" i="54"/>
  <c r="N983" i="54"/>
  <c r="N984" i="54"/>
  <c r="N985" i="54"/>
  <c r="N986" i="54"/>
  <c r="N987" i="54"/>
  <c r="N988" i="54"/>
  <c r="N989" i="54"/>
  <c r="N990" i="54"/>
  <c r="N991" i="54"/>
  <c r="N992" i="54"/>
  <c r="N993" i="54"/>
  <c r="N994" i="54"/>
  <c r="N995" i="54"/>
  <c r="N996" i="54"/>
  <c r="N997" i="54"/>
  <c r="N998" i="54"/>
  <c r="N999" i="54"/>
  <c r="N1000" i="54"/>
  <c r="N1001" i="54"/>
  <c r="N1002" i="54"/>
  <c r="N1003" i="54"/>
  <c r="N1004" i="54"/>
  <c r="N1005" i="54"/>
  <c r="N1006" i="54"/>
  <c r="N1007" i="54"/>
  <c r="N1008" i="54"/>
  <c r="N1009" i="54"/>
  <c r="N1010" i="54"/>
  <c r="N1011" i="54"/>
  <c r="N1012" i="54"/>
  <c r="N1013" i="54"/>
  <c r="N1014" i="54"/>
  <c r="N1015" i="54"/>
  <c r="N1016" i="54"/>
  <c r="N1017" i="54"/>
  <c r="N1018" i="54"/>
  <c r="N1019" i="54"/>
  <c r="N1020" i="54"/>
  <c r="N1021" i="54"/>
  <c r="N1022" i="54"/>
  <c r="N1023" i="54"/>
  <c r="N1024" i="54"/>
  <c r="N1025" i="54"/>
  <c r="N1026" i="54"/>
  <c r="N1027" i="54"/>
  <c r="N1028" i="54"/>
  <c r="N1029" i="54"/>
  <c r="N1030" i="54"/>
  <c r="N1031" i="54"/>
  <c r="N1032" i="54"/>
  <c r="N1033" i="54"/>
  <c r="N1034" i="54"/>
  <c r="N1035" i="54"/>
  <c r="N1036" i="54"/>
  <c r="N1037" i="54"/>
  <c r="N1038" i="54"/>
  <c r="N1039" i="54"/>
  <c r="N1040" i="54"/>
  <c r="N1041" i="54"/>
  <c r="N1042" i="54"/>
  <c r="N1043" i="54"/>
  <c r="N1044" i="54"/>
  <c r="N1045" i="54"/>
  <c r="N1046" i="54"/>
  <c r="N1047" i="54"/>
  <c r="N1048" i="54"/>
  <c r="N1049" i="54"/>
  <c r="N1050" i="54"/>
  <c r="N1051" i="54"/>
  <c r="N1052" i="54"/>
  <c r="N1053" i="54"/>
  <c r="N1054" i="54"/>
  <c r="N1055" i="54"/>
  <c r="N1056" i="54"/>
  <c r="N1057" i="54"/>
  <c r="N1058" i="54"/>
  <c r="N1059" i="54"/>
  <c r="N1060" i="54"/>
  <c r="N1061" i="54"/>
  <c r="N1062" i="54"/>
  <c r="N1063" i="54"/>
  <c r="N1064" i="54"/>
  <c r="N1065" i="54"/>
  <c r="N1066" i="54"/>
  <c r="N1067" i="54"/>
  <c r="N1068" i="54"/>
  <c r="N1069" i="54"/>
  <c r="N1070" i="54"/>
  <c r="N1071" i="54"/>
  <c r="N1072" i="54"/>
  <c r="N1073" i="54"/>
  <c r="N1074" i="54"/>
  <c r="N1075" i="54"/>
  <c r="N1076" i="54"/>
  <c r="N1077" i="54"/>
  <c r="N1078" i="54"/>
  <c r="N1079" i="54"/>
  <c r="N1080" i="54"/>
  <c r="N1081" i="54"/>
  <c r="N1082" i="54"/>
  <c r="N1083" i="54"/>
  <c r="N1084" i="54"/>
  <c r="N1085" i="54"/>
  <c r="N1086" i="54"/>
  <c r="N1087" i="54"/>
  <c r="N1088" i="54"/>
  <c r="N1089" i="54"/>
  <c r="N1090" i="54"/>
  <c r="N1091" i="54"/>
  <c r="N1092" i="54"/>
  <c r="N1093" i="54"/>
  <c r="N1094" i="54"/>
  <c r="N1095" i="54"/>
  <c r="N1096" i="54"/>
  <c r="N1097" i="54"/>
  <c r="N1098" i="54"/>
  <c r="N1099" i="54"/>
  <c r="N1100" i="54"/>
  <c r="N1101" i="54"/>
  <c r="N1102" i="54"/>
  <c r="N1103" i="54"/>
  <c r="N1104" i="54"/>
  <c r="N1105" i="54"/>
  <c r="N1106" i="54"/>
  <c r="N1107" i="54"/>
  <c r="N1108" i="54"/>
  <c r="N1109" i="54"/>
  <c r="N1110" i="54"/>
  <c r="N1111" i="54"/>
  <c r="N1112" i="54"/>
  <c r="N1113" i="54"/>
  <c r="N1114" i="54"/>
  <c r="N1115" i="54"/>
  <c r="N1116" i="54"/>
  <c r="N1117" i="54"/>
  <c r="N1118" i="54"/>
  <c r="N1119" i="54"/>
  <c r="N1120" i="54"/>
  <c r="N1121" i="54"/>
  <c r="N1122" i="54"/>
  <c r="N1123" i="54"/>
  <c r="N1124" i="54"/>
  <c r="N1125" i="54"/>
  <c r="N1126" i="54"/>
  <c r="N1127" i="54"/>
  <c r="N1128" i="54"/>
  <c r="N1129" i="54"/>
  <c r="N1130" i="54"/>
  <c r="N1131" i="54"/>
  <c r="N1132" i="54"/>
  <c r="N1133" i="54"/>
  <c r="N1134" i="54"/>
  <c r="N1135" i="54"/>
  <c r="N1136" i="54"/>
  <c r="N1137" i="54"/>
  <c r="N1138" i="54"/>
  <c r="N1139" i="54"/>
  <c r="N1140" i="54"/>
  <c r="N1141" i="54"/>
  <c r="N1142" i="54"/>
  <c r="N1143" i="54"/>
  <c r="N1144" i="54"/>
  <c r="N1145" i="54"/>
  <c r="N1146" i="54"/>
  <c r="N1147" i="54"/>
  <c r="N1148" i="54"/>
  <c r="N1149" i="54"/>
  <c r="N1150" i="54"/>
  <c r="N1151" i="54"/>
  <c r="N1152" i="54"/>
  <c r="N1153" i="54"/>
  <c r="N1154" i="54"/>
  <c r="N1155" i="54"/>
  <c r="N1156" i="54"/>
  <c r="N1157" i="54"/>
  <c r="N1158" i="54"/>
  <c r="N1159" i="54"/>
  <c r="N1160" i="54"/>
  <c r="N1161" i="54"/>
  <c r="N1162" i="54"/>
  <c r="N1163" i="54"/>
  <c r="N1164" i="54"/>
  <c r="N1165" i="54"/>
  <c r="N1166" i="54"/>
  <c r="N1167" i="54"/>
  <c r="N1168" i="54"/>
  <c r="N1169" i="54"/>
  <c r="N1170" i="54"/>
  <c r="N1171" i="54"/>
  <c r="N1172" i="54"/>
  <c r="N1173" i="54"/>
  <c r="N1174" i="54"/>
  <c r="N1175" i="54"/>
  <c r="N1176" i="54"/>
  <c r="N1177" i="54"/>
  <c r="N1178" i="54"/>
  <c r="N1179" i="54"/>
  <c r="N1180" i="54"/>
  <c r="N1181" i="54"/>
  <c r="N1182" i="54"/>
  <c r="N1183" i="54"/>
  <c r="N1184" i="54"/>
  <c r="N1185" i="54"/>
  <c r="N1186" i="54"/>
  <c r="N1187" i="54"/>
  <c r="N1188" i="54"/>
  <c r="N1189" i="54"/>
  <c r="N1190" i="54"/>
  <c r="N1191" i="54"/>
  <c r="N1192" i="54"/>
  <c r="N1193" i="54"/>
  <c r="N1194" i="54"/>
  <c r="N1195" i="54"/>
  <c r="N1196" i="54"/>
  <c r="N1197" i="54"/>
  <c r="N1198" i="54"/>
  <c r="N1199" i="54"/>
  <c r="N1200" i="54"/>
  <c r="N1201" i="54"/>
  <c r="N1202" i="54"/>
  <c r="N1203" i="54"/>
  <c r="N1204" i="54"/>
  <c r="N1205" i="54"/>
  <c r="N1206" i="54"/>
  <c r="N1207" i="54"/>
  <c r="N1208" i="54"/>
  <c r="N1209" i="54"/>
  <c r="N1210" i="54"/>
  <c r="N1211" i="54"/>
  <c r="N1212" i="54"/>
  <c r="N1213" i="54"/>
  <c r="N1214" i="54"/>
  <c r="N1215" i="54"/>
  <c r="N1216" i="54"/>
  <c r="N1217" i="54"/>
  <c r="N1218" i="54"/>
  <c r="N1219" i="54"/>
  <c r="N1220" i="54"/>
  <c r="N1221" i="54"/>
  <c r="N1222" i="54"/>
  <c r="N1223" i="54"/>
  <c r="N1224" i="54"/>
  <c r="N1225" i="54"/>
  <c r="N1226" i="54"/>
  <c r="N1227" i="54"/>
  <c r="N1228" i="54"/>
  <c r="N1229" i="54"/>
  <c r="N1230" i="54"/>
  <c r="N1231" i="54"/>
  <c r="N1232" i="54"/>
  <c r="N1233" i="54"/>
  <c r="N1234" i="54"/>
  <c r="N1235" i="54"/>
  <c r="N1236" i="54"/>
  <c r="N1237" i="54"/>
  <c r="N1238" i="54"/>
  <c r="N1239" i="54"/>
  <c r="N1240" i="54"/>
  <c r="N1241" i="54"/>
  <c r="N1242" i="54"/>
  <c r="N1243" i="54"/>
  <c r="N1244" i="54"/>
  <c r="N1245" i="54"/>
  <c r="N1246" i="54"/>
  <c r="N1247" i="54"/>
  <c r="N1248" i="54"/>
  <c r="N1249" i="54"/>
  <c r="N1250" i="54"/>
  <c r="N1251" i="54"/>
  <c r="N1252" i="54"/>
  <c r="N1253" i="54"/>
  <c r="N1254" i="54"/>
  <c r="N1255" i="54"/>
  <c r="N1256" i="54"/>
  <c r="N1257" i="54"/>
  <c r="N1258" i="54"/>
  <c r="N1259" i="54"/>
  <c r="N1260" i="54"/>
  <c r="N1261" i="54"/>
  <c r="N1262" i="54"/>
  <c r="N1263" i="54"/>
  <c r="N1264" i="54"/>
  <c r="N1265" i="54"/>
  <c r="N1266" i="54"/>
  <c r="N1267" i="54"/>
  <c r="N1268" i="54"/>
  <c r="N1269" i="54"/>
  <c r="N1270" i="54"/>
  <c r="N1271" i="54"/>
  <c r="N1272" i="54"/>
  <c r="N1273" i="54"/>
  <c r="N1274" i="54"/>
  <c r="N1275" i="54"/>
  <c r="N1276" i="54"/>
  <c r="N1277" i="54"/>
  <c r="N1278" i="54"/>
  <c r="N1279" i="54"/>
  <c r="N1280" i="54"/>
  <c r="N1281" i="54"/>
  <c r="N1282" i="54"/>
  <c r="N1283" i="54"/>
  <c r="N1284" i="54"/>
  <c r="N1285" i="54"/>
  <c r="N1286" i="54"/>
  <c r="N1287" i="54"/>
  <c r="N1288" i="54"/>
  <c r="N1289" i="54"/>
  <c r="N1290" i="54"/>
  <c r="N1291" i="54"/>
  <c r="N1292" i="54"/>
  <c r="N1293" i="54"/>
  <c r="N1294" i="54"/>
  <c r="N1295" i="54"/>
  <c r="N1296" i="54"/>
  <c r="N1297" i="54"/>
  <c r="N1298" i="54"/>
  <c r="N1299" i="54"/>
  <c r="N1300" i="54"/>
  <c r="N1301" i="54"/>
  <c r="N1302" i="54"/>
  <c r="N1303" i="54"/>
  <c r="N1304" i="54"/>
  <c r="N1305" i="54"/>
  <c r="N1306" i="54"/>
  <c r="N1307" i="54"/>
  <c r="N1308" i="54"/>
  <c r="N1309" i="54"/>
  <c r="N1310" i="54"/>
  <c r="N1311" i="54"/>
  <c r="N1312" i="54"/>
  <c r="N1313" i="54"/>
  <c r="N1314" i="54"/>
  <c r="N1315" i="54"/>
  <c r="N1316" i="54"/>
  <c r="N1317" i="54"/>
  <c r="N1318" i="54"/>
  <c r="N1319" i="54"/>
  <c r="N1320" i="54"/>
  <c r="N1321" i="54"/>
  <c r="N1322" i="54"/>
  <c r="N1323" i="54"/>
  <c r="N1324" i="54"/>
  <c r="N1325" i="54"/>
  <c r="N1326" i="54"/>
  <c r="N1327" i="54"/>
  <c r="N1328" i="54"/>
  <c r="N1329" i="54"/>
  <c r="N1330" i="54"/>
  <c r="N1331" i="54"/>
  <c r="N1332" i="54"/>
  <c r="N1333" i="54"/>
  <c r="N1334" i="54"/>
  <c r="N1335" i="54"/>
  <c r="N1336" i="54"/>
  <c r="N1337" i="54"/>
  <c r="N1338" i="54"/>
  <c r="N1339" i="54"/>
  <c r="N1340" i="54"/>
  <c r="N1341" i="54"/>
  <c r="N1342" i="54"/>
  <c r="N1343" i="54"/>
  <c r="N1344" i="54"/>
  <c r="N1345" i="54"/>
  <c r="N1346" i="54"/>
  <c r="N1347" i="54"/>
  <c r="N1348" i="54"/>
  <c r="N1349" i="54"/>
  <c r="N1350" i="54"/>
  <c r="N1351" i="54"/>
  <c r="N1352" i="54"/>
  <c r="N1353" i="54"/>
  <c r="N1354" i="54"/>
  <c r="N1355" i="54"/>
  <c r="N1356" i="54"/>
  <c r="N1357" i="54"/>
  <c r="N1358" i="54"/>
  <c r="N1359" i="54"/>
  <c r="N1360" i="54"/>
  <c r="N1361" i="54"/>
  <c r="N1362" i="54"/>
  <c r="N1363" i="54"/>
  <c r="N1364" i="54"/>
  <c r="N1365" i="54"/>
  <c r="N1366" i="54"/>
  <c r="N1367" i="54"/>
  <c r="N1368" i="54"/>
  <c r="N1369" i="54"/>
  <c r="N1370" i="54"/>
  <c r="N1371" i="54"/>
  <c r="N1372" i="54"/>
  <c r="N1373" i="54"/>
  <c r="N1374" i="54"/>
  <c r="N1375" i="54"/>
  <c r="N1376" i="54"/>
  <c r="N1377" i="54"/>
  <c r="N1378" i="54"/>
  <c r="N1379" i="54"/>
  <c r="N1380" i="54"/>
  <c r="N1381" i="54"/>
  <c r="N1382" i="54"/>
  <c r="N1383" i="54"/>
  <c r="N1384" i="54"/>
  <c r="N1385" i="54"/>
  <c r="N1386" i="54"/>
  <c r="N1387" i="54"/>
  <c r="N1388" i="54"/>
  <c r="N1389" i="54"/>
  <c r="N1390" i="54"/>
  <c r="N1391" i="54"/>
  <c r="N1392" i="54"/>
  <c r="N1393" i="54"/>
  <c r="N1394" i="54"/>
  <c r="N1395" i="54"/>
  <c r="N1396" i="54"/>
  <c r="N1397" i="54"/>
  <c r="N1398" i="54"/>
  <c r="N1399" i="54"/>
  <c r="N1400" i="54"/>
  <c r="N1401" i="54"/>
  <c r="N1402" i="54"/>
  <c r="N1403" i="54"/>
  <c r="N1404" i="54"/>
  <c r="N1405" i="54"/>
  <c r="N1406" i="54"/>
  <c r="N1407" i="54"/>
  <c r="N1408" i="54"/>
  <c r="N1409" i="54"/>
  <c r="N1410" i="54"/>
  <c r="N1411" i="54"/>
  <c r="N1412" i="54"/>
  <c r="N1413" i="54"/>
  <c r="N1414" i="54"/>
  <c r="N1415" i="54"/>
  <c r="N1416" i="54"/>
  <c r="N1417" i="54"/>
  <c r="N1418" i="54"/>
  <c r="N1419" i="54"/>
  <c r="N1420" i="54"/>
  <c r="N1421" i="54"/>
  <c r="N1422" i="54"/>
  <c r="N1423" i="54"/>
  <c r="N1424" i="54"/>
  <c r="N1425" i="54"/>
  <c r="N1426" i="54"/>
  <c r="N1427" i="54"/>
  <c r="N1428" i="54"/>
  <c r="N1429" i="54"/>
  <c r="N1430" i="54"/>
  <c r="N1431" i="54"/>
  <c r="N1432" i="54"/>
  <c r="N1433" i="54"/>
  <c r="N1434" i="54"/>
  <c r="N1435" i="54"/>
  <c r="N1436" i="54"/>
  <c r="N1437" i="54"/>
  <c r="N1438" i="54"/>
  <c r="N1439" i="54"/>
  <c r="N1440" i="54"/>
  <c r="N1441" i="54"/>
  <c r="N1442" i="54"/>
  <c r="N1443" i="54"/>
  <c r="N1444" i="54"/>
  <c r="N1445" i="54"/>
  <c r="N1446" i="54"/>
  <c r="N1447" i="54"/>
  <c r="N1448" i="54"/>
  <c r="N1449" i="54"/>
  <c r="N1450" i="54"/>
  <c r="N1451" i="54"/>
  <c r="N1452" i="54"/>
  <c r="N1453" i="54"/>
  <c r="N1454" i="54"/>
  <c r="N1455" i="54"/>
  <c r="N1456" i="54"/>
  <c r="N1457" i="54"/>
  <c r="N1458" i="54"/>
  <c r="N1459" i="54"/>
  <c r="N1460" i="54"/>
  <c r="N1461" i="54"/>
  <c r="N1462" i="54"/>
  <c r="N1463" i="54"/>
  <c r="N1464" i="54"/>
  <c r="N1465" i="54"/>
  <c r="N1466" i="54"/>
  <c r="N1467" i="54"/>
  <c r="N1468" i="54"/>
  <c r="N1469" i="54"/>
  <c r="N1470" i="54"/>
  <c r="N1471" i="54"/>
  <c r="N1472" i="54"/>
  <c r="N1473" i="54"/>
  <c r="N1474" i="54"/>
  <c r="N1475" i="54"/>
  <c r="N1476" i="54"/>
  <c r="N1477" i="54"/>
  <c r="N1478" i="54"/>
  <c r="N1479" i="54"/>
  <c r="N1480" i="54"/>
  <c r="N1481" i="54"/>
  <c r="N1482" i="54"/>
  <c r="N1483" i="54"/>
  <c r="N1484" i="54"/>
  <c r="N1485" i="54"/>
  <c r="N1486" i="54"/>
  <c r="N1487" i="54"/>
  <c r="N1488" i="54"/>
  <c r="N1489" i="54"/>
  <c r="N1490" i="54"/>
  <c r="N1491" i="54"/>
  <c r="N1492" i="54"/>
  <c r="N1493" i="54"/>
  <c r="N1494" i="54"/>
  <c r="N1495" i="54"/>
  <c r="N1496" i="54"/>
  <c r="N1497" i="54"/>
  <c r="N1498" i="54"/>
  <c r="N1499" i="54"/>
  <c r="N1500" i="54"/>
  <c r="N1501" i="54"/>
  <c r="N1502" i="54"/>
  <c r="N1503" i="54"/>
  <c r="N1504" i="54"/>
  <c r="N1505" i="54"/>
  <c r="N1506" i="54"/>
  <c r="N1507" i="54"/>
  <c r="N1508" i="54"/>
  <c r="N1509" i="54"/>
  <c r="N1510" i="54"/>
  <c r="N1511" i="54"/>
  <c r="N1512" i="54"/>
  <c r="N1513" i="54"/>
  <c r="N1514" i="54"/>
  <c r="N1515" i="54"/>
  <c r="N1516" i="54"/>
  <c r="N1517" i="54"/>
  <c r="N1518" i="54"/>
  <c r="N1519" i="54"/>
  <c r="N1520" i="54"/>
  <c r="N1521" i="54"/>
  <c r="N1522" i="54"/>
  <c r="N1523" i="54"/>
  <c r="N1524" i="54"/>
  <c r="N1525" i="54"/>
  <c r="N1526" i="54"/>
  <c r="N1527" i="54"/>
  <c r="N1528" i="54"/>
  <c r="N1529" i="54"/>
  <c r="N1530" i="54"/>
  <c r="N1531" i="54"/>
  <c r="N1532" i="54"/>
  <c r="N1533" i="54"/>
  <c r="N1534" i="54"/>
  <c r="N1535" i="54"/>
  <c r="N1536" i="54"/>
  <c r="N1537" i="54"/>
  <c r="N1538" i="54"/>
  <c r="N1539" i="54"/>
  <c r="N1540" i="54"/>
  <c r="N1541" i="54"/>
  <c r="N1542" i="54"/>
  <c r="N1543" i="54"/>
  <c r="N1544" i="54"/>
  <c r="N1545" i="54"/>
  <c r="N1546" i="54"/>
  <c r="N1547" i="54"/>
  <c r="N1548" i="54"/>
  <c r="N1549" i="54"/>
  <c r="N1550" i="54"/>
  <c r="N1551" i="54"/>
  <c r="N1552" i="54"/>
  <c r="N1553" i="54"/>
  <c r="N1554" i="54"/>
  <c r="N1555" i="54"/>
  <c r="N1556" i="54"/>
  <c r="N1557" i="54"/>
  <c r="N1558" i="54"/>
  <c r="N1559" i="54"/>
  <c r="N1560" i="54"/>
  <c r="N1561" i="54"/>
  <c r="N1562" i="54"/>
  <c r="N1563" i="54"/>
  <c r="N1564" i="54"/>
  <c r="N1565" i="54"/>
  <c r="N1566" i="54"/>
  <c r="N1567" i="54"/>
  <c r="N1568" i="54"/>
  <c r="N1569" i="54"/>
  <c r="N1570" i="54"/>
  <c r="N1571" i="54"/>
  <c r="N1572" i="54"/>
  <c r="N1573" i="54"/>
  <c r="N1574" i="54"/>
  <c r="N1575" i="54"/>
  <c r="N1576" i="54"/>
  <c r="N1577" i="54"/>
  <c r="N1578" i="54"/>
  <c r="N1579" i="54"/>
  <c r="N1580" i="54"/>
  <c r="N1581" i="54"/>
  <c r="N1582" i="54"/>
  <c r="N1583" i="54"/>
  <c r="N1584" i="54"/>
  <c r="N1585" i="54"/>
  <c r="N1586" i="54"/>
  <c r="N1587" i="54"/>
  <c r="N1588" i="54"/>
  <c r="N1589" i="54"/>
  <c r="N1590" i="54"/>
  <c r="N1591" i="54"/>
  <c r="N1592" i="54"/>
  <c r="N1593" i="54"/>
  <c r="N1594" i="54"/>
  <c r="N1595" i="54"/>
  <c r="N1596" i="54"/>
  <c r="N1597" i="54"/>
  <c r="N1598" i="54"/>
  <c r="N1599" i="54"/>
  <c r="N1600" i="54"/>
  <c r="N1601" i="54"/>
  <c r="N1602" i="54"/>
  <c r="N1603" i="54"/>
  <c r="J91" i="54"/>
  <c r="J92" i="54"/>
  <c r="J93" i="54"/>
  <c r="J94" i="54"/>
  <c r="J95" i="54"/>
  <c r="J96" i="54"/>
  <c r="J97" i="54"/>
  <c r="J98" i="54"/>
  <c r="J99" i="54"/>
  <c r="J100" i="54"/>
  <c r="J101" i="54"/>
  <c r="J102" i="54"/>
  <c r="J103" i="54"/>
  <c r="J104" i="54"/>
  <c r="J105" i="54"/>
  <c r="J106" i="54"/>
  <c r="J107" i="54"/>
  <c r="J108" i="54"/>
  <c r="J109" i="54"/>
  <c r="J110" i="54"/>
  <c r="J111" i="54"/>
  <c r="J112" i="54"/>
  <c r="J113" i="54"/>
  <c r="J114" i="54"/>
  <c r="J115" i="54"/>
  <c r="J116" i="54"/>
  <c r="J117" i="54"/>
  <c r="J118" i="54"/>
  <c r="J119" i="54"/>
  <c r="J120" i="54"/>
  <c r="J121" i="54"/>
  <c r="J122" i="54"/>
  <c r="J123" i="54"/>
  <c r="J124" i="54"/>
  <c r="J125" i="54"/>
  <c r="J126" i="54"/>
  <c r="J127" i="54"/>
  <c r="J128" i="54"/>
  <c r="J129" i="54"/>
  <c r="J130" i="54"/>
  <c r="J131" i="54"/>
  <c r="J132" i="54"/>
  <c r="J133" i="54"/>
  <c r="J134" i="54"/>
  <c r="J135" i="54"/>
  <c r="J136" i="54"/>
  <c r="J137" i="54"/>
  <c r="J138" i="54"/>
  <c r="J139" i="54"/>
  <c r="J140" i="54"/>
  <c r="J141" i="54"/>
  <c r="J142" i="54"/>
  <c r="J143" i="54"/>
  <c r="J144" i="54"/>
  <c r="J145" i="54"/>
  <c r="J146" i="54"/>
  <c r="J147" i="54"/>
  <c r="J148" i="54"/>
  <c r="J149" i="54"/>
  <c r="J150" i="54"/>
  <c r="J151" i="54"/>
  <c r="J152" i="54"/>
  <c r="J153" i="54"/>
  <c r="J154" i="54"/>
  <c r="J155" i="54"/>
  <c r="J156" i="54"/>
  <c r="J157" i="54"/>
  <c r="J158" i="54"/>
  <c r="J159" i="54"/>
  <c r="J160" i="54"/>
  <c r="J161" i="54"/>
  <c r="J162" i="54"/>
  <c r="J163" i="54"/>
  <c r="J164" i="54"/>
  <c r="J165" i="54"/>
  <c r="J166" i="54"/>
  <c r="J167" i="54"/>
  <c r="J168" i="54"/>
  <c r="J169" i="54"/>
  <c r="J170" i="54"/>
  <c r="J171" i="54"/>
  <c r="J172" i="54"/>
  <c r="J173" i="54"/>
  <c r="J174" i="54"/>
  <c r="J175" i="54"/>
  <c r="J176" i="54"/>
  <c r="J177" i="54"/>
  <c r="J178" i="54"/>
  <c r="J179" i="54"/>
  <c r="J180" i="54"/>
  <c r="J181" i="54"/>
  <c r="J182" i="54"/>
  <c r="J183" i="54"/>
  <c r="J184" i="54"/>
  <c r="J185" i="54"/>
  <c r="J186" i="54"/>
  <c r="J187" i="54"/>
  <c r="J188" i="54"/>
  <c r="J189" i="54"/>
  <c r="J190" i="54"/>
  <c r="J191" i="54"/>
  <c r="J192" i="54"/>
  <c r="J193" i="54"/>
  <c r="J194" i="54"/>
  <c r="J195" i="54"/>
  <c r="J196" i="54"/>
  <c r="J197" i="54"/>
  <c r="J198" i="54"/>
  <c r="J199" i="54"/>
  <c r="J200" i="54"/>
  <c r="J201" i="54"/>
  <c r="J202" i="54"/>
  <c r="J203" i="54"/>
  <c r="J204" i="54"/>
  <c r="J205" i="54"/>
  <c r="J206" i="54"/>
  <c r="J207" i="54"/>
  <c r="J208" i="54"/>
  <c r="J209" i="54"/>
  <c r="J210" i="54"/>
  <c r="J211" i="54"/>
  <c r="J212" i="54"/>
  <c r="J213" i="54"/>
  <c r="J214" i="54"/>
  <c r="J215" i="54"/>
  <c r="J216" i="54"/>
  <c r="J217" i="54"/>
  <c r="J218" i="54"/>
  <c r="J219" i="54"/>
  <c r="J220" i="54"/>
  <c r="J221" i="54"/>
  <c r="J222" i="54"/>
  <c r="J223" i="54"/>
  <c r="J224" i="54"/>
  <c r="J225" i="54"/>
  <c r="J226" i="54"/>
  <c r="J227" i="54"/>
  <c r="J228" i="54"/>
  <c r="J229" i="54"/>
  <c r="J230" i="54"/>
  <c r="J231" i="54"/>
  <c r="J232" i="54"/>
  <c r="J233" i="54"/>
  <c r="J234" i="54"/>
  <c r="J235" i="54"/>
  <c r="J236" i="54"/>
  <c r="J237" i="54"/>
  <c r="J238" i="54"/>
  <c r="J239" i="54"/>
  <c r="J240" i="54"/>
  <c r="J241" i="54"/>
  <c r="J242" i="54"/>
  <c r="J243" i="54"/>
  <c r="J244" i="54"/>
  <c r="J245" i="54"/>
  <c r="J246" i="54"/>
  <c r="J247" i="54"/>
  <c r="J248" i="54"/>
  <c r="J249" i="54"/>
  <c r="J250" i="54"/>
  <c r="J251" i="54"/>
  <c r="J252" i="54"/>
  <c r="J253" i="54"/>
  <c r="J254" i="54"/>
  <c r="J255" i="54"/>
  <c r="J256" i="54"/>
  <c r="J257" i="54"/>
  <c r="J258" i="54"/>
  <c r="J259" i="54"/>
  <c r="J260" i="54"/>
  <c r="J261" i="54"/>
  <c r="J262" i="54"/>
  <c r="J263" i="54"/>
  <c r="J264" i="54"/>
  <c r="J265" i="54"/>
  <c r="J266" i="54"/>
  <c r="J267" i="54"/>
  <c r="J268" i="54"/>
  <c r="J269" i="54"/>
  <c r="J270" i="54"/>
  <c r="J271" i="54"/>
  <c r="J272" i="54"/>
  <c r="J273" i="54"/>
  <c r="J274" i="54"/>
  <c r="J275" i="54"/>
  <c r="J276" i="54"/>
  <c r="J277" i="54"/>
  <c r="J278" i="54"/>
  <c r="J279" i="54"/>
  <c r="J280" i="54"/>
  <c r="J281" i="54"/>
  <c r="J282" i="54"/>
  <c r="J283" i="54"/>
  <c r="J284" i="54"/>
  <c r="J285" i="54"/>
  <c r="J286" i="54"/>
  <c r="J287" i="54"/>
  <c r="J288" i="54"/>
  <c r="J289" i="54"/>
  <c r="J290" i="54"/>
  <c r="J291" i="54"/>
  <c r="J292" i="54"/>
  <c r="J293" i="54"/>
  <c r="J294" i="54"/>
  <c r="J295" i="54"/>
  <c r="J296" i="54"/>
  <c r="J297" i="54"/>
  <c r="J298" i="54"/>
  <c r="J299" i="54"/>
  <c r="J300" i="54"/>
  <c r="J301" i="54"/>
  <c r="J302" i="54"/>
  <c r="J303" i="54"/>
  <c r="J304" i="54"/>
  <c r="J305" i="54"/>
  <c r="J306" i="54"/>
  <c r="J307" i="54"/>
  <c r="J308" i="54"/>
  <c r="J309" i="54"/>
  <c r="J310" i="54"/>
  <c r="J311" i="54"/>
  <c r="J312" i="54"/>
  <c r="J313" i="54"/>
  <c r="J314" i="54"/>
  <c r="J315" i="54"/>
  <c r="J316" i="54"/>
  <c r="J317" i="54"/>
  <c r="J318" i="54"/>
  <c r="J319" i="54"/>
  <c r="J320" i="54"/>
  <c r="J321" i="54"/>
  <c r="J322" i="54"/>
  <c r="J323" i="54"/>
  <c r="J324" i="54"/>
  <c r="J325" i="54"/>
  <c r="J326" i="54"/>
  <c r="J327" i="54"/>
  <c r="J328" i="54"/>
  <c r="J329" i="54"/>
  <c r="J330" i="54"/>
  <c r="J331" i="54"/>
  <c r="J332" i="54"/>
  <c r="J333" i="54"/>
  <c r="J334" i="54"/>
  <c r="J335" i="54"/>
  <c r="J336" i="54"/>
  <c r="J337" i="54"/>
  <c r="J338" i="54"/>
  <c r="J339" i="54"/>
  <c r="J340" i="54"/>
  <c r="J341" i="54"/>
  <c r="J342" i="54"/>
  <c r="J343" i="54"/>
  <c r="J344" i="54"/>
  <c r="J345" i="54"/>
  <c r="J346" i="54"/>
  <c r="J347" i="54"/>
  <c r="J348" i="54"/>
  <c r="J349" i="54"/>
  <c r="J350" i="54"/>
  <c r="J351" i="54"/>
  <c r="J352" i="54"/>
  <c r="J353" i="54"/>
  <c r="J354" i="54"/>
  <c r="J355" i="54"/>
  <c r="J356" i="54"/>
  <c r="J357" i="54"/>
  <c r="J358" i="54"/>
  <c r="J359" i="54"/>
  <c r="J360" i="54"/>
  <c r="J361" i="54"/>
  <c r="J362" i="54"/>
  <c r="J363" i="54"/>
  <c r="J364" i="54"/>
  <c r="J365" i="54"/>
  <c r="J366" i="54"/>
  <c r="J367" i="54"/>
  <c r="J368" i="54"/>
  <c r="J369" i="54"/>
  <c r="J370" i="54"/>
  <c r="J371" i="54"/>
  <c r="J372" i="54"/>
  <c r="J373" i="54"/>
  <c r="J374" i="54"/>
  <c r="J375" i="54"/>
  <c r="J376" i="54"/>
  <c r="J377" i="54"/>
  <c r="J378" i="54"/>
  <c r="J379" i="54"/>
  <c r="J380" i="54"/>
  <c r="J381" i="54"/>
  <c r="J382" i="54"/>
  <c r="J383" i="54"/>
  <c r="J384" i="54"/>
  <c r="J385" i="54"/>
  <c r="J386" i="54"/>
  <c r="J387" i="54"/>
  <c r="J388" i="54"/>
  <c r="J389" i="54"/>
  <c r="J390" i="54"/>
  <c r="J391" i="54"/>
  <c r="J392" i="54"/>
  <c r="J393" i="54"/>
  <c r="J394" i="54"/>
  <c r="J395" i="54"/>
  <c r="J396" i="54"/>
  <c r="J397" i="54"/>
  <c r="J398" i="54"/>
  <c r="J399" i="54"/>
  <c r="J400" i="54"/>
  <c r="J401" i="54"/>
  <c r="J402" i="54"/>
  <c r="J403" i="54"/>
  <c r="J404" i="54"/>
  <c r="J405" i="54"/>
  <c r="J406" i="54"/>
  <c r="J407" i="54"/>
  <c r="J408" i="54"/>
  <c r="J409" i="54"/>
  <c r="J410" i="54"/>
  <c r="J411" i="54"/>
  <c r="J412" i="54"/>
  <c r="J413" i="54"/>
  <c r="J414" i="54"/>
  <c r="J415" i="54"/>
  <c r="J416" i="54"/>
  <c r="J417" i="54"/>
  <c r="J418" i="54"/>
  <c r="J419" i="54"/>
  <c r="J420" i="54"/>
  <c r="J421" i="54"/>
  <c r="J422" i="54"/>
  <c r="J423" i="54"/>
  <c r="J424" i="54"/>
  <c r="J425" i="54"/>
  <c r="J426" i="54"/>
  <c r="J427" i="54"/>
  <c r="J428" i="54"/>
  <c r="J429" i="54"/>
  <c r="J430" i="54"/>
  <c r="J431" i="54"/>
  <c r="J432" i="54"/>
  <c r="J433" i="54"/>
  <c r="J434" i="54"/>
  <c r="J435" i="54"/>
  <c r="J436" i="54"/>
  <c r="J437" i="54"/>
  <c r="J438" i="54"/>
  <c r="J439" i="54"/>
  <c r="J440" i="54"/>
  <c r="J441" i="54"/>
  <c r="J442" i="54"/>
  <c r="J443" i="54"/>
  <c r="J444" i="54"/>
  <c r="J445" i="54"/>
  <c r="J446" i="54"/>
  <c r="J447" i="54"/>
  <c r="J448" i="54"/>
  <c r="J449" i="54"/>
  <c r="J450" i="54"/>
  <c r="J451" i="54"/>
  <c r="J452" i="54"/>
  <c r="J453" i="54"/>
  <c r="J454" i="54"/>
  <c r="J455" i="54"/>
  <c r="J456" i="54"/>
  <c r="J457" i="54"/>
  <c r="J458" i="54"/>
  <c r="J459" i="54"/>
  <c r="J460" i="54"/>
  <c r="J461" i="54"/>
  <c r="J462" i="54"/>
  <c r="J463" i="54"/>
  <c r="J464" i="54"/>
  <c r="J465" i="54"/>
  <c r="J466" i="54"/>
  <c r="J467" i="54"/>
  <c r="J468" i="54"/>
  <c r="J469" i="54"/>
  <c r="J470" i="54"/>
  <c r="J471" i="54"/>
  <c r="J472" i="54"/>
  <c r="J473" i="54"/>
  <c r="J474" i="54"/>
  <c r="J475" i="54"/>
  <c r="J476" i="54"/>
  <c r="J477" i="54"/>
  <c r="J478" i="54"/>
  <c r="J479" i="54"/>
  <c r="J480" i="54"/>
  <c r="J481" i="54"/>
  <c r="J482" i="54"/>
  <c r="J483" i="54"/>
  <c r="J484" i="54"/>
  <c r="J485" i="54"/>
  <c r="J486" i="54"/>
  <c r="J487" i="54"/>
  <c r="J488" i="54"/>
  <c r="J489" i="54"/>
  <c r="J490" i="54"/>
  <c r="J491" i="54"/>
  <c r="J492" i="54"/>
  <c r="J493" i="54"/>
  <c r="J494" i="54"/>
  <c r="J495" i="54"/>
  <c r="J496" i="54"/>
  <c r="J497" i="54"/>
  <c r="J498" i="54"/>
  <c r="J499" i="54"/>
  <c r="J500" i="54"/>
  <c r="J501" i="54"/>
  <c r="J502" i="54"/>
  <c r="J503" i="54"/>
  <c r="J504" i="54"/>
  <c r="J505" i="54"/>
  <c r="J506" i="54"/>
  <c r="J507" i="54"/>
  <c r="J508" i="54"/>
  <c r="J509" i="54"/>
  <c r="J510" i="54"/>
  <c r="J511" i="54"/>
  <c r="J512" i="54"/>
  <c r="J513" i="54"/>
  <c r="J514" i="54"/>
  <c r="J515" i="54"/>
  <c r="J516" i="54"/>
  <c r="J517" i="54"/>
  <c r="J518" i="54"/>
  <c r="J519" i="54"/>
  <c r="J520" i="54"/>
  <c r="J521" i="54"/>
  <c r="J522" i="54"/>
  <c r="J523" i="54"/>
  <c r="J524" i="54"/>
  <c r="J525" i="54"/>
  <c r="J526" i="54"/>
  <c r="J527" i="54"/>
  <c r="J528" i="54"/>
  <c r="J529" i="54"/>
  <c r="J530" i="54"/>
  <c r="J531" i="54"/>
  <c r="J532" i="54"/>
  <c r="J533" i="54"/>
  <c r="J534" i="54"/>
  <c r="J535" i="54"/>
  <c r="J536" i="54"/>
  <c r="J537" i="54"/>
  <c r="J538" i="54"/>
  <c r="J539" i="54"/>
  <c r="J540" i="54"/>
  <c r="J541" i="54"/>
  <c r="J542" i="54"/>
  <c r="J543" i="54"/>
  <c r="J544" i="54"/>
  <c r="J545" i="54"/>
  <c r="J546" i="54"/>
  <c r="J547" i="54"/>
  <c r="J548" i="54"/>
  <c r="J549" i="54"/>
  <c r="J550" i="54"/>
  <c r="J551" i="54"/>
  <c r="J552" i="54"/>
  <c r="J553" i="54"/>
  <c r="J554" i="54"/>
  <c r="J555" i="54"/>
  <c r="J556" i="54"/>
  <c r="J557" i="54"/>
  <c r="J558" i="54"/>
  <c r="J559" i="54"/>
  <c r="J560" i="54"/>
  <c r="J561" i="54"/>
  <c r="J562" i="54"/>
  <c r="J563" i="54"/>
  <c r="J564" i="54"/>
  <c r="J565" i="54"/>
  <c r="J566" i="54"/>
  <c r="J567" i="54"/>
  <c r="J568" i="54"/>
  <c r="J569" i="54"/>
  <c r="J570" i="54"/>
  <c r="J571" i="54"/>
  <c r="J572" i="54"/>
  <c r="J573" i="54"/>
  <c r="J574" i="54"/>
  <c r="J575" i="54"/>
  <c r="J576" i="54"/>
  <c r="J577" i="54"/>
  <c r="J578" i="54"/>
  <c r="J579" i="54"/>
  <c r="J580" i="54"/>
  <c r="J581" i="54"/>
  <c r="J582" i="54"/>
  <c r="J583" i="54"/>
  <c r="J584" i="54"/>
  <c r="J585" i="54"/>
  <c r="J586" i="54"/>
  <c r="J587" i="54"/>
  <c r="J588" i="54"/>
  <c r="J589" i="54"/>
  <c r="J590" i="54"/>
  <c r="J591" i="54"/>
  <c r="J592" i="54"/>
  <c r="J593" i="54"/>
  <c r="J594" i="54"/>
  <c r="J595" i="54"/>
  <c r="J596" i="54"/>
  <c r="J597" i="54"/>
  <c r="J598" i="54"/>
  <c r="J599" i="54"/>
  <c r="J600" i="54"/>
  <c r="J601" i="54"/>
  <c r="J602" i="54"/>
  <c r="J603" i="54"/>
  <c r="J604" i="54"/>
  <c r="J605" i="54"/>
  <c r="J606" i="54"/>
  <c r="J607" i="54"/>
  <c r="J608" i="54"/>
  <c r="J609" i="54"/>
  <c r="J610" i="54"/>
  <c r="J611" i="54"/>
  <c r="J612" i="54"/>
  <c r="J613" i="54"/>
  <c r="J614" i="54"/>
  <c r="J615" i="54"/>
  <c r="J616" i="54"/>
  <c r="J617" i="54"/>
  <c r="J618" i="54"/>
  <c r="J619" i="54"/>
  <c r="J620" i="54"/>
  <c r="J621" i="54"/>
  <c r="J622" i="54"/>
  <c r="J623" i="54"/>
  <c r="J624" i="54"/>
  <c r="J625" i="54"/>
  <c r="J626" i="54"/>
  <c r="J627" i="54"/>
  <c r="J628" i="54"/>
  <c r="J629" i="54"/>
  <c r="J630" i="54"/>
  <c r="J631" i="54"/>
  <c r="J632" i="54"/>
  <c r="J633" i="54"/>
  <c r="J634" i="54"/>
  <c r="J635" i="54"/>
  <c r="J636" i="54"/>
  <c r="J637" i="54"/>
  <c r="J638" i="54"/>
  <c r="J639" i="54"/>
  <c r="J640" i="54"/>
  <c r="J641" i="54"/>
  <c r="J642" i="54"/>
  <c r="J643" i="54"/>
  <c r="J644" i="54"/>
  <c r="J645" i="54"/>
  <c r="J646" i="54"/>
  <c r="J647" i="54"/>
  <c r="J648" i="54"/>
  <c r="J649" i="54"/>
  <c r="J650" i="54"/>
  <c r="J651" i="54"/>
  <c r="J652" i="54"/>
  <c r="J653" i="54"/>
  <c r="J654" i="54"/>
  <c r="J655" i="54"/>
  <c r="J656" i="54"/>
  <c r="J657" i="54"/>
  <c r="J658" i="54"/>
  <c r="J659" i="54"/>
  <c r="J660" i="54"/>
  <c r="J661" i="54"/>
  <c r="J662" i="54"/>
  <c r="J663" i="54"/>
  <c r="J664" i="54"/>
  <c r="J665" i="54"/>
  <c r="J666" i="54"/>
  <c r="J667" i="54"/>
  <c r="J668" i="54"/>
  <c r="J669" i="54"/>
  <c r="J670" i="54"/>
  <c r="J671" i="54"/>
  <c r="J672" i="54"/>
  <c r="J673" i="54"/>
  <c r="J674" i="54"/>
  <c r="J675" i="54"/>
  <c r="J676" i="54"/>
  <c r="J677" i="54"/>
  <c r="J678" i="54"/>
  <c r="J679" i="54"/>
  <c r="J680" i="54"/>
  <c r="J681" i="54"/>
  <c r="J682" i="54"/>
  <c r="J683" i="54"/>
  <c r="J684" i="54"/>
  <c r="J685" i="54"/>
  <c r="J686" i="54"/>
  <c r="J687" i="54"/>
  <c r="J688" i="54"/>
  <c r="J689" i="54"/>
  <c r="J690" i="54"/>
  <c r="J691" i="54"/>
  <c r="J692" i="54"/>
  <c r="J693" i="54"/>
  <c r="J694" i="54"/>
  <c r="J695" i="54"/>
  <c r="J696" i="54"/>
  <c r="J697" i="54"/>
  <c r="J698" i="54"/>
  <c r="J699" i="54"/>
  <c r="J700" i="54"/>
  <c r="J701" i="54"/>
  <c r="J702" i="54"/>
  <c r="J703" i="54"/>
  <c r="J704" i="54"/>
  <c r="J705" i="54"/>
  <c r="J706" i="54"/>
  <c r="J707" i="54"/>
  <c r="J708" i="54"/>
  <c r="J709" i="54"/>
  <c r="J710" i="54"/>
  <c r="J711" i="54"/>
  <c r="J712" i="54"/>
  <c r="J713" i="54"/>
  <c r="J714" i="54"/>
  <c r="J715" i="54"/>
  <c r="J716" i="54"/>
  <c r="J717" i="54"/>
  <c r="J718" i="54"/>
  <c r="J719" i="54"/>
  <c r="J720" i="54"/>
  <c r="J721" i="54"/>
  <c r="J722" i="54"/>
  <c r="J723" i="54"/>
  <c r="J724" i="54"/>
  <c r="J725" i="54"/>
  <c r="J726" i="54"/>
  <c r="J727" i="54"/>
  <c r="J728" i="54"/>
  <c r="J729" i="54"/>
  <c r="J730" i="54"/>
  <c r="J731" i="54"/>
  <c r="J732" i="54"/>
  <c r="J733" i="54"/>
  <c r="J734" i="54"/>
  <c r="J735" i="54"/>
  <c r="J736" i="54"/>
  <c r="J737" i="54"/>
  <c r="J738" i="54"/>
  <c r="J739" i="54"/>
  <c r="J740" i="54"/>
  <c r="J741" i="54"/>
  <c r="J742" i="54"/>
  <c r="J743" i="54"/>
  <c r="J744" i="54"/>
  <c r="J745" i="54"/>
  <c r="J746" i="54"/>
  <c r="J747" i="54"/>
  <c r="J748" i="54"/>
  <c r="J749" i="54"/>
  <c r="J750" i="54"/>
  <c r="J751" i="54"/>
  <c r="J752" i="54"/>
  <c r="J753" i="54"/>
  <c r="J754" i="54"/>
  <c r="J755" i="54"/>
  <c r="J756" i="54"/>
  <c r="J757" i="54"/>
  <c r="J758" i="54"/>
  <c r="J759" i="54"/>
  <c r="J760" i="54"/>
  <c r="J761" i="54"/>
  <c r="J762" i="54"/>
  <c r="J763" i="54"/>
  <c r="J764" i="54"/>
  <c r="J765" i="54"/>
  <c r="J766" i="54"/>
  <c r="J767" i="54"/>
  <c r="J768" i="54"/>
  <c r="J769" i="54"/>
  <c r="J770" i="54"/>
  <c r="J771" i="54"/>
  <c r="J772" i="54"/>
  <c r="J773" i="54"/>
  <c r="J774" i="54"/>
  <c r="J775" i="54"/>
  <c r="J776" i="54"/>
  <c r="J777" i="54"/>
  <c r="J778" i="54"/>
  <c r="J779" i="54"/>
  <c r="J780" i="54"/>
  <c r="J781" i="54"/>
  <c r="J782" i="54"/>
  <c r="J783" i="54"/>
  <c r="J784" i="54"/>
  <c r="J785" i="54"/>
  <c r="J786" i="54"/>
  <c r="J787" i="54"/>
  <c r="J788" i="54"/>
  <c r="J789" i="54"/>
  <c r="J790" i="54"/>
  <c r="J791" i="54"/>
  <c r="J792" i="54"/>
  <c r="J793" i="54"/>
  <c r="J794" i="54"/>
  <c r="J795" i="54"/>
  <c r="J796" i="54"/>
  <c r="J797" i="54"/>
  <c r="J798" i="54"/>
  <c r="J799" i="54"/>
  <c r="J800" i="54"/>
  <c r="J801" i="54"/>
  <c r="J802" i="54"/>
  <c r="J803" i="54"/>
  <c r="J804" i="54"/>
  <c r="J805" i="54"/>
  <c r="J806" i="54"/>
  <c r="J807" i="54"/>
  <c r="J808" i="54"/>
  <c r="J809" i="54"/>
  <c r="J810" i="54"/>
  <c r="J811" i="54"/>
  <c r="J812" i="54"/>
  <c r="J813" i="54"/>
  <c r="J814" i="54"/>
  <c r="J815" i="54"/>
  <c r="J816" i="54"/>
  <c r="J817" i="54"/>
  <c r="J818" i="54"/>
  <c r="J819" i="54"/>
  <c r="J820" i="54"/>
  <c r="J821" i="54"/>
  <c r="J822" i="54"/>
  <c r="J823" i="54"/>
  <c r="J824" i="54"/>
  <c r="J825" i="54"/>
  <c r="J826" i="54"/>
  <c r="J827" i="54"/>
  <c r="J828" i="54"/>
  <c r="J829" i="54"/>
  <c r="J830" i="54"/>
  <c r="J831" i="54"/>
  <c r="J832" i="54"/>
  <c r="J833" i="54"/>
  <c r="J834" i="54"/>
  <c r="J835" i="54"/>
  <c r="J836" i="54"/>
  <c r="J837" i="54"/>
  <c r="J838" i="54"/>
  <c r="J839" i="54"/>
  <c r="J840" i="54"/>
  <c r="J841" i="54"/>
  <c r="J842" i="54"/>
  <c r="J843" i="54"/>
  <c r="J844" i="54"/>
  <c r="J845" i="54"/>
  <c r="J846" i="54"/>
  <c r="J847" i="54"/>
  <c r="J848" i="54"/>
  <c r="J849" i="54"/>
  <c r="J850" i="54"/>
  <c r="J851" i="54"/>
  <c r="J852" i="54"/>
  <c r="J853" i="54"/>
  <c r="J854" i="54"/>
  <c r="J855" i="54"/>
  <c r="J856" i="54"/>
  <c r="J857" i="54"/>
  <c r="J858" i="54"/>
  <c r="J859" i="54"/>
  <c r="J860" i="54"/>
  <c r="J861" i="54"/>
  <c r="J862" i="54"/>
  <c r="J863" i="54"/>
  <c r="J864" i="54"/>
  <c r="J865" i="54"/>
  <c r="J866" i="54"/>
  <c r="J867" i="54"/>
  <c r="J868" i="54"/>
  <c r="J869" i="54"/>
  <c r="J870" i="54"/>
  <c r="J871" i="54"/>
  <c r="J872" i="54"/>
  <c r="J873" i="54"/>
  <c r="J874" i="54"/>
  <c r="J875" i="54"/>
  <c r="J876" i="54"/>
  <c r="J877" i="54"/>
  <c r="J878" i="54"/>
  <c r="J879" i="54"/>
  <c r="J880" i="54"/>
  <c r="J881" i="54"/>
  <c r="J882" i="54"/>
  <c r="J883" i="54"/>
  <c r="J884" i="54"/>
  <c r="J885" i="54"/>
  <c r="J886" i="54"/>
  <c r="J887" i="54"/>
  <c r="J888" i="54"/>
  <c r="J889" i="54"/>
  <c r="J890" i="54"/>
  <c r="J891" i="54"/>
  <c r="J892" i="54"/>
  <c r="J893" i="54"/>
  <c r="J894" i="54"/>
  <c r="J895" i="54"/>
  <c r="J896" i="54"/>
  <c r="J897" i="54"/>
  <c r="J898" i="54"/>
  <c r="J899" i="54"/>
  <c r="J900" i="54"/>
  <c r="J901" i="54"/>
  <c r="J902" i="54"/>
  <c r="J903" i="54"/>
  <c r="J904" i="54"/>
  <c r="J905" i="54"/>
  <c r="J906" i="54"/>
  <c r="J907" i="54"/>
  <c r="J908" i="54"/>
  <c r="J909" i="54"/>
  <c r="J910" i="54"/>
  <c r="J911" i="54"/>
  <c r="J912" i="54"/>
  <c r="J913" i="54"/>
  <c r="J914" i="54"/>
  <c r="J915" i="54"/>
  <c r="J916" i="54"/>
  <c r="J917" i="54"/>
  <c r="J918" i="54"/>
  <c r="J919" i="54"/>
  <c r="J920" i="54"/>
  <c r="J921" i="54"/>
  <c r="J922" i="54"/>
  <c r="J923" i="54"/>
  <c r="J924" i="54"/>
  <c r="J925" i="54"/>
  <c r="J926" i="54"/>
  <c r="J927" i="54"/>
  <c r="J928" i="54"/>
  <c r="J929" i="54"/>
  <c r="J930" i="54"/>
  <c r="J931" i="54"/>
  <c r="J932" i="54"/>
  <c r="J933" i="54"/>
  <c r="J934" i="54"/>
  <c r="J935" i="54"/>
  <c r="J936" i="54"/>
  <c r="J937" i="54"/>
  <c r="J938" i="54"/>
  <c r="J939" i="54"/>
  <c r="J940" i="54"/>
  <c r="J941" i="54"/>
  <c r="J942" i="54"/>
  <c r="J943" i="54"/>
  <c r="J944" i="54"/>
  <c r="J945" i="54"/>
  <c r="J946" i="54"/>
  <c r="J947" i="54"/>
  <c r="J948" i="54"/>
  <c r="J949" i="54"/>
  <c r="J950" i="54"/>
  <c r="J951" i="54"/>
  <c r="J952" i="54"/>
  <c r="J953" i="54"/>
  <c r="J954" i="54"/>
  <c r="J955" i="54"/>
  <c r="J956" i="54"/>
  <c r="J957" i="54"/>
  <c r="J958" i="54"/>
  <c r="J959" i="54"/>
  <c r="J960" i="54"/>
  <c r="J961" i="54"/>
  <c r="J962" i="54"/>
  <c r="J963" i="54"/>
  <c r="J964" i="54"/>
  <c r="J965" i="54"/>
  <c r="J966" i="54"/>
  <c r="J967" i="54"/>
  <c r="J968" i="54"/>
  <c r="J969" i="54"/>
  <c r="J970" i="54"/>
  <c r="J971" i="54"/>
  <c r="J972" i="54"/>
  <c r="J973" i="54"/>
  <c r="J974" i="54"/>
  <c r="J975" i="54"/>
  <c r="J976" i="54"/>
  <c r="J977" i="54"/>
  <c r="J978" i="54"/>
  <c r="J979" i="54"/>
  <c r="J980" i="54"/>
  <c r="J981" i="54"/>
  <c r="J982" i="54"/>
  <c r="J983" i="54"/>
  <c r="J984" i="54"/>
  <c r="J985" i="54"/>
  <c r="J986" i="54"/>
  <c r="J987" i="54"/>
  <c r="J988" i="54"/>
  <c r="J989" i="54"/>
  <c r="J990" i="54"/>
  <c r="J991" i="54"/>
  <c r="J992" i="54"/>
  <c r="J993" i="54"/>
  <c r="J994" i="54"/>
  <c r="J995" i="54"/>
  <c r="J996" i="54"/>
  <c r="J997" i="54"/>
  <c r="J998" i="54"/>
  <c r="J999" i="54"/>
  <c r="J1000" i="54"/>
  <c r="J1001" i="54"/>
  <c r="J1002" i="54"/>
  <c r="J1003" i="54"/>
  <c r="J1004" i="54"/>
  <c r="J1005" i="54"/>
  <c r="J1006" i="54"/>
  <c r="J1007" i="54"/>
  <c r="J1008" i="54"/>
  <c r="J1009" i="54"/>
  <c r="J1010" i="54"/>
  <c r="J1011" i="54"/>
  <c r="J1012" i="54"/>
  <c r="J1013" i="54"/>
  <c r="J1014" i="54"/>
  <c r="J1015" i="54"/>
  <c r="J1016" i="54"/>
  <c r="J1017" i="54"/>
  <c r="J1018" i="54"/>
  <c r="J1019" i="54"/>
  <c r="J1020" i="54"/>
  <c r="J1021" i="54"/>
  <c r="J1022" i="54"/>
  <c r="J1023" i="54"/>
  <c r="J1024" i="54"/>
  <c r="J1025" i="54"/>
  <c r="J1026" i="54"/>
  <c r="J1027" i="54"/>
  <c r="J1028" i="54"/>
  <c r="J1029" i="54"/>
  <c r="J1030" i="54"/>
  <c r="J1031" i="54"/>
  <c r="J1032" i="54"/>
  <c r="J1033" i="54"/>
  <c r="J1034" i="54"/>
  <c r="J1035" i="54"/>
  <c r="J1036" i="54"/>
  <c r="J1037" i="54"/>
  <c r="J1038" i="54"/>
  <c r="J1039" i="54"/>
  <c r="J1040" i="54"/>
  <c r="J1041" i="54"/>
  <c r="J1042" i="54"/>
  <c r="J1043" i="54"/>
  <c r="J1044" i="54"/>
  <c r="J1045" i="54"/>
  <c r="J1046" i="54"/>
  <c r="J1047" i="54"/>
  <c r="J1048" i="54"/>
  <c r="J1049" i="54"/>
  <c r="J1050" i="54"/>
  <c r="J1051" i="54"/>
  <c r="J1052" i="54"/>
  <c r="J1053" i="54"/>
  <c r="J1054" i="54"/>
  <c r="J1055" i="54"/>
  <c r="J1056" i="54"/>
  <c r="J1057" i="54"/>
  <c r="J1058" i="54"/>
  <c r="J1059" i="54"/>
  <c r="J1060" i="54"/>
  <c r="J1061" i="54"/>
  <c r="J1062" i="54"/>
  <c r="J1063" i="54"/>
  <c r="J1064" i="54"/>
  <c r="J1065" i="54"/>
  <c r="J1066" i="54"/>
  <c r="J1067" i="54"/>
  <c r="J1068" i="54"/>
  <c r="J1069" i="54"/>
  <c r="J1070" i="54"/>
  <c r="J1071" i="54"/>
  <c r="J1072" i="54"/>
  <c r="J1073" i="54"/>
  <c r="J1074" i="54"/>
  <c r="J1075" i="54"/>
  <c r="J1076" i="54"/>
  <c r="J1077" i="54"/>
  <c r="J1078" i="54"/>
  <c r="J1079" i="54"/>
  <c r="J1080" i="54"/>
  <c r="J1081" i="54"/>
  <c r="J1082" i="54"/>
  <c r="J1083" i="54"/>
  <c r="J1084" i="54"/>
  <c r="J1085" i="54"/>
  <c r="J1086" i="54"/>
  <c r="J1087" i="54"/>
  <c r="J1088" i="54"/>
  <c r="J1089" i="54"/>
  <c r="J1090" i="54"/>
  <c r="J1091" i="54"/>
  <c r="J1092" i="54"/>
  <c r="J1093" i="54"/>
  <c r="J1094" i="54"/>
  <c r="J1095" i="54"/>
  <c r="J1096" i="54"/>
  <c r="J1097" i="54"/>
  <c r="J1098" i="54"/>
  <c r="J1099" i="54"/>
  <c r="J1100" i="54"/>
  <c r="J1101" i="54"/>
  <c r="J1102" i="54"/>
  <c r="J1103" i="54"/>
  <c r="J1104" i="54"/>
  <c r="J1105" i="54"/>
  <c r="J1106" i="54"/>
  <c r="J1107" i="54"/>
  <c r="J1108" i="54"/>
  <c r="J1109" i="54"/>
  <c r="J1110" i="54"/>
  <c r="J1111" i="54"/>
  <c r="J1112" i="54"/>
  <c r="J1113" i="54"/>
  <c r="J1114" i="54"/>
  <c r="J1115" i="54"/>
  <c r="J1116" i="54"/>
  <c r="J1117" i="54"/>
  <c r="J1118" i="54"/>
  <c r="J1119" i="54"/>
  <c r="J1120" i="54"/>
  <c r="J1121" i="54"/>
  <c r="J1122" i="54"/>
  <c r="J1123" i="54"/>
  <c r="J1124" i="54"/>
  <c r="J1125" i="54"/>
  <c r="J1126" i="54"/>
  <c r="J1127" i="54"/>
  <c r="J1128" i="54"/>
  <c r="J1129" i="54"/>
  <c r="J1130" i="54"/>
  <c r="J1131" i="54"/>
  <c r="J1132" i="54"/>
  <c r="J1133" i="54"/>
  <c r="J1134" i="54"/>
  <c r="J1135" i="54"/>
  <c r="J1136" i="54"/>
  <c r="J1137" i="54"/>
  <c r="J1138" i="54"/>
  <c r="J1139" i="54"/>
  <c r="J1140" i="54"/>
  <c r="J1141" i="54"/>
  <c r="J1142" i="54"/>
  <c r="J1143" i="54"/>
  <c r="J1144" i="54"/>
  <c r="J1145" i="54"/>
  <c r="J1146" i="54"/>
  <c r="J1147" i="54"/>
  <c r="J1148" i="54"/>
  <c r="J1149" i="54"/>
  <c r="J1150" i="54"/>
  <c r="J1151" i="54"/>
  <c r="J1152" i="54"/>
  <c r="J1153" i="54"/>
  <c r="J1154" i="54"/>
  <c r="J1155" i="54"/>
  <c r="J1156" i="54"/>
  <c r="J1157" i="54"/>
  <c r="J1158" i="54"/>
  <c r="J1159" i="54"/>
  <c r="J1160" i="54"/>
  <c r="J1161" i="54"/>
  <c r="J1162" i="54"/>
  <c r="J1163" i="54"/>
  <c r="J1164" i="54"/>
  <c r="J1165" i="54"/>
  <c r="J1166" i="54"/>
  <c r="J1167" i="54"/>
  <c r="J1168" i="54"/>
  <c r="J1169" i="54"/>
  <c r="J1170" i="54"/>
  <c r="J1171" i="54"/>
  <c r="J1172" i="54"/>
  <c r="J1173" i="54"/>
  <c r="J1174" i="54"/>
  <c r="J1175" i="54"/>
  <c r="J1176" i="54"/>
  <c r="J1177" i="54"/>
  <c r="J1178" i="54"/>
  <c r="J1179" i="54"/>
  <c r="J1180" i="54"/>
  <c r="J1181" i="54"/>
  <c r="J1182" i="54"/>
  <c r="J1183" i="54"/>
  <c r="J1184" i="54"/>
  <c r="J1185" i="54"/>
  <c r="J1186" i="54"/>
  <c r="J1187" i="54"/>
  <c r="J1188" i="54"/>
  <c r="J1189" i="54"/>
  <c r="J1190" i="54"/>
  <c r="J1191" i="54"/>
  <c r="J1192" i="54"/>
  <c r="J1193" i="54"/>
  <c r="J1194" i="54"/>
  <c r="J1195" i="54"/>
  <c r="J1196" i="54"/>
  <c r="J1197" i="54"/>
  <c r="J1198" i="54"/>
  <c r="J1199" i="54"/>
  <c r="J1200" i="54"/>
  <c r="J1201" i="54"/>
  <c r="J1202" i="54"/>
  <c r="J1203" i="54"/>
  <c r="J1204" i="54"/>
  <c r="J1205" i="54"/>
  <c r="J1206" i="54"/>
  <c r="J1207" i="54"/>
  <c r="J1208" i="54"/>
  <c r="J1209" i="54"/>
  <c r="J1210" i="54"/>
  <c r="J1211" i="54"/>
  <c r="J1212" i="54"/>
  <c r="J1213" i="54"/>
  <c r="J1214" i="54"/>
  <c r="J1215" i="54"/>
  <c r="J1216" i="54"/>
  <c r="J1217" i="54"/>
  <c r="J1218" i="54"/>
  <c r="J1219" i="54"/>
  <c r="J1220" i="54"/>
  <c r="J1221" i="54"/>
  <c r="J1222" i="54"/>
  <c r="J1223" i="54"/>
  <c r="J1224" i="54"/>
  <c r="J1225" i="54"/>
  <c r="J1226" i="54"/>
  <c r="J1227" i="54"/>
  <c r="J1228" i="54"/>
  <c r="J1229" i="54"/>
  <c r="J1230" i="54"/>
  <c r="J1231" i="54"/>
  <c r="J1232" i="54"/>
  <c r="J1233" i="54"/>
  <c r="J1234" i="54"/>
  <c r="J1235" i="54"/>
  <c r="J1236" i="54"/>
  <c r="J1237" i="54"/>
  <c r="J1238" i="54"/>
  <c r="J1239" i="54"/>
  <c r="J1240" i="54"/>
  <c r="J1241" i="54"/>
  <c r="J1242" i="54"/>
  <c r="J1243" i="54"/>
  <c r="J1244" i="54"/>
  <c r="J1245" i="54"/>
  <c r="J1246" i="54"/>
  <c r="J1247" i="54"/>
  <c r="J1248" i="54"/>
  <c r="J1249" i="54"/>
  <c r="J1250" i="54"/>
  <c r="J1251" i="54"/>
  <c r="J1252" i="54"/>
  <c r="J1253" i="54"/>
  <c r="J1254" i="54"/>
  <c r="J1255" i="54"/>
  <c r="J1256" i="54"/>
  <c r="J1257" i="54"/>
  <c r="J1258" i="54"/>
  <c r="J1259" i="54"/>
  <c r="J1260" i="54"/>
  <c r="J1261" i="54"/>
  <c r="J1262" i="54"/>
  <c r="J1263" i="54"/>
  <c r="J1264" i="54"/>
  <c r="J1265" i="54"/>
  <c r="J1266" i="54"/>
  <c r="J1267" i="54"/>
  <c r="J1268" i="54"/>
  <c r="J1269" i="54"/>
  <c r="J1270" i="54"/>
  <c r="J1271" i="54"/>
  <c r="J1272" i="54"/>
  <c r="J1273" i="54"/>
  <c r="J1274" i="54"/>
  <c r="J1275" i="54"/>
  <c r="J1276" i="54"/>
  <c r="J1277" i="54"/>
  <c r="J1278" i="54"/>
  <c r="J1279" i="54"/>
  <c r="J1280" i="54"/>
  <c r="J1281" i="54"/>
  <c r="J1282" i="54"/>
  <c r="J1283" i="54"/>
  <c r="J1284" i="54"/>
  <c r="J1285" i="54"/>
  <c r="J1286" i="54"/>
  <c r="J1287" i="54"/>
  <c r="J1288" i="54"/>
  <c r="J1289" i="54"/>
  <c r="J1290" i="54"/>
  <c r="J1291" i="54"/>
  <c r="J1292" i="54"/>
  <c r="J1293" i="54"/>
  <c r="J1294" i="54"/>
  <c r="J1295" i="54"/>
  <c r="J1296" i="54"/>
  <c r="J1297" i="54"/>
  <c r="J1298" i="54"/>
  <c r="J1299" i="54"/>
  <c r="J1300" i="54"/>
  <c r="J1301" i="54"/>
  <c r="J1302" i="54"/>
  <c r="J1303" i="54"/>
  <c r="J1304" i="54"/>
  <c r="J1305" i="54"/>
  <c r="J1306" i="54"/>
  <c r="J1307" i="54"/>
  <c r="J1308" i="54"/>
  <c r="J1309" i="54"/>
  <c r="J1310" i="54"/>
  <c r="J1311" i="54"/>
  <c r="J1312" i="54"/>
  <c r="J1313" i="54"/>
  <c r="J1314" i="54"/>
  <c r="J1315" i="54"/>
  <c r="J1316" i="54"/>
  <c r="J1317" i="54"/>
  <c r="J1318" i="54"/>
  <c r="J1319" i="54"/>
  <c r="J1320" i="54"/>
  <c r="J1321" i="54"/>
  <c r="J1322" i="54"/>
  <c r="J1323" i="54"/>
  <c r="J1324" i="54"/>
  <c r="J1325" i="54"/>
  <c r="J1326" i="54"/>
  <c r="J1327" i="54"/>
  <c r="J1328" i="54"/>
  <c r="J1329" i="54"/>
  <c r="J1330" i="54"/>
  <c r="J1331" i="54"/>
  <c r="J1332" i="54"/>
  <c r="J1333" i="54"/>
  <c r="J1334" i="54"/>
  <c r="J1335" i="54"/>
  <c r="J1336" i="54"/>
  <c r="J1337" i="54"/>
  <c r="J1338" i="54"/>
  <c r="J1339" i="54"/>
  <c r="J1340" i="54"/>
  <c r="J1341" i="54"/>
  <c r="J1342" i="54"/>
  <c r="J1343" i="54"/>
  <c r="J1344" i="54"/>
  <c r="J1345" i="54"/>
  <c r="J1346" i="54"/>
  <c r="J1347" i="54"/>
  <c r="J1348" i="54"/>
  <c r="J1349" i="54"/>
  <c r="J1350" i="54"/>
  <c r="J1351" i="54"/>
  <c r="J1352" i="54"/>
  <c r="J1353" i="54"/>
  <c r="J1354" i="54"/>
  <c r="J1355" i="54"/>
  <c r="J1356" i="54"/>
  <c r="J1357" i="54"/>
  <c r="J1358" i="54"/>
  <c r="J1359" i="54"/>
  <c r="J1360" i="54"/>
  <c r="J1361" i="54"/>
  <c r="J1362" i="54"/>
  <c r="J1363" i="54"/>
  <c r="J1364" i="54"/>
  <c r="J1365" i="54"/>
  <c r="J1366" i="54"/>
  <c r="J1367" i="54"/>
  <c r="J1368" i="54"/>
  <c r="J1369" i="54"/>
  <c r="J1370" i="54"/>
  <c r="J1371" i="54"/>
  <c r="J1372" i="54"/>
  <c r="J1373" i="54"/>
  <c r="J1374" i="54"/>
  <c r="J1375" i="54"/>
  <c r="J1376" i="54"/>
  <c r="J1377" i="54"/>
  <c r="J1378" i="54"/>
  <c r="J1379" i="54"/>
  <c r="J1380" i="54"/>
  <c r="J1381" i="54"/>
  <c r="J1382" i="54"/>
  <c r="J1383" i="54"/>
  <c r="J1384" i="54"/>
  <c r="J1385" i="54"/>
  <c r="J1386" i="54"/>
  <c r="J1387" i="54"/>
  <c r="J1388" i="54"/>
  <c r="J1389" i="54"/>
  <c r="J1390" i="54"/>
  <c r="J1391" i="54"/>
  <c r="J1392" i="54"/>
  <c r="J1393" i="54"/>
  <c r="J1394" i="54"/>
  <c r="J1395" i="54"/>
  <c r="J1396" i="54"/>
  <c r="J1397" i="54"/>
  <c r="J1398" i="54"/>
  <c r="J1399" i="54"/>
  <c r="J1400" i="54"/>
  <c r="J1401" i="54"/>
  <c r="J1402" i="54"/>
  <c r="J1403" i="54"/>
  <c r="J1404" i="54"/>
  <c r="J1405" i="54"/>
  <c r="J1406" i="54"/>
  <c r="J1407" i="54"/>
  <c r="J1408" i="54"/>
  <c r="J1409" i="54"/>
  <c r="J1410" i="54"/>
  <c r="J1411" i="54"/>
  <c r="J1412" i="54"/>
  <c r="J1413" i="54"/>
  <c r="J1414" i="54"/>
  <c r="J1415" i="54"/>
  <c r="J1416" i="54"/>
  <c r="J1417" i="54"/>
  <c r="J1418" i="54"/>
  <c r="J1419" i="54"/>
  <c r="J1420" i="54"/>
  <c r="J1421" i="54"/>
  <c r="J1422" i="54"/>
  <c r="J1423" i="54"/>
  <c r="J1424" i="54"/>
  <c r="J1425" i="54"/>
  <c r="J1426" i="54"/>
  <c r="J1427" i="54"/>
  <c r="J1428" i="54"/>
  <c r="J1429" i="54"/>
  <c r="J1430" i="54"/>
  <c r="J1431" i="54"/>
  <c r="J1432" i="54"/>
  <c r="J1433" i="54"/>
  <c r="J1434" i="54"/>
  <c r="J1435" i="54"/>
  <c r="J1436" i="54"/>
  <c r="J1437" i="54"/>
  <c r="J1438" i="54"/>
  <c r="J1439" i="54"/>
  <c r="J1440" i="54"/>
  <c r="J1441" i="54"/>
  <c r="J1442" i="54"/>
  <c r="J1443" i="54"/>
  <c r="J1444" i="54"/>
  <c r="J1445" i="54"/>
  <c r="J1446" i="54"/>
  <c r="J1447" i="54"/>
  <c r="J1448" i="54"/>
  <c r="J1449" i="54"/>
  <c r="J1450" i="54"/>
  <c r="J1451" i="54"/>
  <c r="J1452" i="54"/>
  <c r="J1453" i="54"/>
  <c r="J1454" i="54"/>
  <c r="J1455" i="54"/>
  <c r="J1456" i="54"/>
  <c r="J1457" i="54"/>
  <c r="J1458" i="54"/>
  <c r="J1459" i="54"/>
  <c r="J1460" i="54"/>
  <c r="J1461" i="54"/>
  <c r="J1462" i="54"/>
  <c r="J1463" i="54"/>
  <c r="J1464" i="54"/>
  <c r="J1465" i="54"/>
  <c r="J1466" i="54"/>
  <c r="J1467" i="54"/>
  <c r="J1468" i="54"/>
  <c r="J1469" i="54"/>
  <c r="J1470" i="54"/>
  <c r="J1471" i="54"/>
  <c r="J1472" i="54"/>
  <c r="J1473" i="54"/>
  <c r="J1474" i="54"/>
  <c r="J1475" i="54"/>
  <c r="J1476" i="54"/>
  <c r="J1477" i="54"/>
  <c r="J1478" i="54"/>
  <c r="J1479" i="54"/>
  <c r="J1480" i="54"/>
  <c r="J1481" i="54"/>
  <c r="J1482" i="54"/>
  <c r="J1483" i="54"/>
  <c r="J1484" i="54"/>
  <c r="J1485" i="54"/>
  <c r="J1486" i="54"/>
  <c r="J1487" i="54"/>
  <c r="J1488" i="54"/>
  <c r="J1489" i="54"/>
  <c r="J1490" i="54"/>
  <c r="J1491" i="54"/>
  <c r="J1492" i="54"/>
  <c r="J1493" i="54"/>
  <c r="J1494" i="54"/>
  <c r="J1495" i="54"/>
  <c r="J1496" i="54"/>
  <c r="J1497" i="54"/>
  <c r="J1498" i="54"/>
  <c r="J1499" i="54"/>
  <c r="J1500" i="54"/>
  <c r="J1501" i="54"/>
  <c r="J1502" i="54"/>
  <c r="J1503" i="54"/>
  <c r="J1504" i="54"/>
  <c r="J1505" i="54"/>
  <c r="J1506" i="54"/>
  <c r="J1507" i="54"/>
  <c r="J1508" i="54"/>
  <c r="J1509" i="54"/>
  <c r="J1510" i="54"/>
  <c r="J1511" i="54"/>
  <c r="J1512" i="54"/>
  <c r="J1513" i="54"/>
  <c r="J1514" i="54"/>
  <c r="J1515" i="54"/>
  <c r="J1516" i="54"/>
  <c r="J1517" i="54"/>
  <c r="J1518" i="54"/>
  <c r="J1519" i="54"/>
  <c r="J1520" i="54"/>
  <c r="J1521" i="54"/>
  <c r="J1522" i="54"/>
  <c r="J1523" i="54"/>
  <c r="J1524" i="54"/>
  <c r="J1525" i="54"/>
  <c r="J1526" i="54"/>
  <c r="J1527" i="54"/>
  <c r="J1528" i="54"/>
  <c r="J1529" i="54"/>
  <c r="J1530" i="54"/>
  <c r="J1531" i="54"/>
  <c r="J1532" i="54"/>
  <c r="J1533" i="54"/>
  <c r="J1534" i="54"/>
  <c r="J1535" i="54"/>
  <c r="J1536" i="54"/>
  <c r="J1537" i="54"/>
  <c r="J1538" i="54"/>
  <c r="J1539" i="54"/>
  <c r="J1540" i="54"/>
  <c r="J1541" i="54"/>
  <c r="J1542" i="54"/>
  <c r="J1543" i="54"/>
  <c r="J1544" i="54"/>
  <c r="J1545" i="54"/>
  <c r="J1546" i="54"/>
  <c r="J1547" i="54"/>
  <c r="J1548" i="54"/>
  <c r="J1549" i="54"/>
  <c r="J1550" i="54"/>
  <c r="J1551" i="54"/>
  <c r="J1552" i="54"/>
  <c r="J1553" i="54"/>
  <c r="J1554" i="54"/>
  <c r="J1555" i="54"/>
  <c r="J1556" i="54"/>
  <c r="J1557" i="54"/>
  <c r="J1558" i="54"/>
  <c r="J1559" i="54"/>
  <c r="J1560" i="54"/>
  <c r="J1561" i="54"/>
  <c r="J1562" i="54"/>
  <c r="J1563" i="54"/>
  <c r="J1564" i="54"/>
  <c r="J1565" i="54"/>
  <c r="J1566" i="54"/>
  <c r="J1567" i="54"/>
  <c r="J1568" i="54"/>
  <c r="J1569" i="54"/>
  <c r="J1570" i="54"/>
  <c r="J1571" i="54"/>
  <c r="J1572" i="54"/>
  <c r="J1573" i="54"/>
  <c r="J1574" i="54"/>
  <c r="J1575" i="54"/>
  <c r="J1576" i="54"/>
  <c r="J1577" i="54"/>
  <c r="J1578" i="54"/>
  <c r="J1579" i="54"/>
  <c r="J1580" i="54"/>
  <c r="J1581" i="54"/>
  <c r="J1582" i="54"/>
  <c r="J1583" i="54"/>
  <c r="J1584" i="54"/>
  <c r="J1585" i="54"/>
  <c r="J1586" i="54"/>
  <c r="J1587" i="54"/>
  <c r="J1588" i="54"/>
  <c r="J1589" i="54"/>
  <c r="J1590" i="54"/>
  <c r="J1591" i="54"/>
  <c r="J1592" i="54"/>
  <c r="J1593" i="54"/>
  <c r="J1594" i="54"/>
  <c r="J1595" i="54"/>
  <c r="J1596" i="54"/>
  <c r="J1597" i="54"/>
  <c r="J1598" i="54"/>
  <c r="J1599" i="54"/>
  <c r="J1600" i="54"/>
  <c r="J1601" i="54"/>
  <c r="J1602" i="54"/>
  <c r="J1603" i="54"/>
  <c r="L20" i="54"/>
  <c r="L21" i="54"/>
  <c r="L22" i="54"/>
  <c r="L23" i="54"/>
  <c r="L24" i="54"/>
  <c r="L25" i="54"/>
  <c r="L26" i="54"/>
  <c r="L27" i="54"/>
  <c r="L28" i="54"/>
  <c r="L29" i="54"/>
  <c r="L30" i="54"/>
  <c r="L31" i="54"/>
  <c r="L32" i="54"/>
  <c r="L33" i="54"/>
  <c r="L34" i="54"/>
  <c r="L35" i="54"/>
  <c r="L36" i="54"/>
  <c r="L37" i="54"/>
  <c r="L38" i="54"/>
  <c r="L39" i="54"/>
  <c r="L40" i="54"/>
  <c r="L41" i="54"/>
  <c r="L42" i="54"/>
  <c r="L43" i="54"/>
  <c r="L44" i="54"/>
  <c r="L45" i="54"/>
  <c r="L46" i="54"/>
  <c r="L47" i="54"/>
  <c r="L48" i="54"/>
  <c r="L49" i="54"/>
  <c r="L50" i="54"/>
  <c r="L51" i="54"/>
  <c r="L52" i="54"/>
  <c r="L53" i="54"/>
  <c r="L54" i="54"/>
  <c r="L55" i="54"/>
  <c r="L56" i="54"/>
  <c r="L57" i="54"/>
  <c r="L58" i="54"/>
  <c r="L59" i="54"/>
  <c r="L60" i="54"/>
  <c r="L61" i="54"/>
  <c r="L62" i="54"/>
  <c r="L63" i="54"/>
  <c r="L64" i="54"/>
  <c r="L65" i="54"/>
  <c r="L66" i="54"/>
  <c r="L67" i="54"/>
  <c r="L68" i="54"/>
  <c r="L69" i="54"/>
  <c r="L70" i="54"/>
  <c r="L71" i="54"/>
  <c r="L72" i="54"/>
  <c r="L73" i="54"/>
  <c r="L74" i="54"/>
  <c r="L75" i="54"/>
  <c r="L76" i="54"/>
  <c r="L77" i="54"/>
  <c r="L78" i="54"/>
  <c r="L79" i="54"/>
  <c r="L80" i="54"/>
  <c r="L81" i="54"/>
  <c r="L82" i="54"/>
  <c r="L83" i="54"/>
  <c r="L84" i="54"/>
  <c r="L85" i="54"/>
  <c r="L86" i="54"/>
  <c r="L87" i="54"/>
  <c r="L88" i="54"/>
  <c r="L89" i="54"/>
  <c r="L90" i="54"/>
  <c r="L91" i="54"/>
  <c r="L92" i="54"/>
  <c r="L93" i="54"/>
  <c r="L94" i="54"/>
  <c r="L95" i="54"/>
  <c r="L96" i="54"/>
  <c r="L97" i="54"/>
  <c r="L98" i="54"/>
  <c r="L99" i="54"/>
  <c r="L100" i="54"/>
  <c r="L101" i="54"/>
  <c r="L102" i="54"/>
  <c r="L103" i="54"/>
  <c r="L104" i="54"/>
  <c r="L105" i="54"/>
  <c r="L106" i="54"/>
  <c r="L107" i="54"/>
  <c r="L108" i="54"/>
  <c r="L109" i="54"/>
  <c r="L110" i="54"/>
  <c r="L111" i="54"/>
  <c r="L112" i="54"/>
  <c r="L113" i="54"/>
  <c r="L114" i="54"/>
  <c r="L115" i="54"/>
  <c r="L116" i="54"/>
  <c r="L117" i="54"/>
  <c r="L118" i="54"/>
  <c r="L119" i="54"/>
  <c r="L120" i="54"/>
  <c r="L121" i="54"/>
  <c r="L122" i="54"/>
  <c r="L123" i="54"/>
  <c r="L124" i="54"/>
  <c r="L125" i="54"/>
  <c r="L126" i="54"/>
  <c r="L127" i="54"/>
  <c r="L128" i="54"/>
  <c r="L129" i="54"/>
  <c r="L130" i="54"/>
  <c r="L131" i="54"/>
  <c r="L132" i="54"/>
  <c r="L133" i="54"/>
  <c r="L134" i="54"/>
  <c r="L135" i="54"/>
  <c r="L136" i="54"/>
  <c r="L137" i="54"/>
  <c r="L138" i="54"/>
  <c r="L139" i="54"/>
  <c r="L140" i="54"/>
  <c r="L141" i="54"/>
  <c r="L142" i="54"/>
  <c r="L143" i="54"/>
  <c r="L144" i="54"/>
  <c r="L145" i="54"/>
  <c r="L146" i="54"/>
  <c r="L147" i="54"/>
  <c r="L148" i="54"/>
  <c r="L149" i="54"/>
  <c r="L150" i="54"/>
  <c r="L151" i="54"/>
  <c r="L152" i="54"/>
  <c r="L153" i="54"/>
  <c r="L154" i="54"/>
  <c r="L155" i="54"/>
  <c r="L156" i="54"/>
  <c r="L157" i="54"/>
  <c r="L158" i="54"/>
  <c r="L159" i="54"/>
  <c r="L160" i="54"/>
  <c r="L161" i="54"/>
  <c r="L162" i="54"/>
  <c r="L163" i="54"/>
  <c r="L164" i="54"/>
  <c r="L165" i="54"/>
  <c r="L166" i="54"/>
  <c r="L167" i="54"/>
  <c r="L168" i="54"/>
  <c r="L169" i="54"/>
  <c r="L170" i="54"/>
  <c r="L171" i="54"/>
  <c r="L172" i="54"/>
  <c r="L173" i="54"/>
  <c r="L174" i="54"/>
  <c r="L175" i="54"/>
  <c r="L176" i="54"/>
  <c r="L177" i="54"/>
  <c r="L178" i="54"/>
  <c r="L179" i="54"/>
  <c r="L180" i="54"/>
  <c r="L181" i="54"/>
  <c r="L182" i="54"/>
  <c r="L183" i="54"/>
  <c r="L184" i="54"/>
  <c r="L185" i="54"/>
  <c r="L186" i="54"/>
  <c r="L187" i="54"/>
  <c r="L188" i="54"/>
  <c r="L189" i="54"/>
  <c r="L190" i="54"/>
  <c r="L191" i="54"/>
  <c r="L192" i="54"/>
  <c r="L193" i="54"/>
  <c r="L194" i="54"/>
  <c r="L195" i="54"/>
  <c r="L196" i="54"/>
  <c r="L197" i="54"/>
  <c r="L198" i="54"/>
  <c r="L199" i="54"/>
  <c r="L200" i="54"/>
  <c r="L201" i="54"/>
  <c r="L202" i="54"/>
  <c r="L203" i="54"/>
  <c r="L204" i="54"/>
  <c r="L205" i="54"/>
  <c r="L206" i="54"/>
  <c r="L207" i="54"/>
  <c r="L208" i="54"/>
  <c r="L209" i="54"/>
  <c r="L210" i="54"/>
  <c r="L211" i="54"/>
  <c r="L212" i="54"/>
  <c r="L213" i="54"/>
  <c r="L214" i="54"/>
  <c r="L215" i="54"/>
  <c r="L216" i="54"/>
  <c r="L217" i="54"/>
  <c r="L218" i="54"/>
  <c r="L219" i="54"/>
  <c r="L220" i="54"/>
  <c r="L221" i="54"/>
  <c r="L222" i="54"/>
  <c r="L223" i="54"/>
  <c r="L224" i="54"/>
  <c r="L225" i="54"/>
  <c r="L226" i="54"/>
  <c r="L227" i="54"/>
  <c r="L228" i="54"/>
  <c r="L229" i="54"/>
  <c r="L230" i="54"/>
  <c r="L231" i="54"/>
  <c r="L232" i="54"/>
  <c r="L233" i="54"/>
  <c r="L234" i="54"/>
  <c r="L235" i="54"/>
  <c r="L236" i="54"/>
  <c r="L237" i="54"/>
  <c r="L238" i="54"/>
  <c r="L239" i="54"/>
  <c r="L240" i="54"/>
  <c r="L241" i="54"/>
  <c r="L242" i="54"/>
  <c r="L243" i="54"/>
  <c r="L244" i="54"/>
  <c r="L245" i="54"/>
  <c r="L246" i="54"/>
  <c r="L247" i="54"/>
  <c r="L248" i="54"/>
  <c r="L249" i="54"/>
  <c r="L250" i="54"/>
  <c r="L251" i="54"/>
  <c r="L252" i="54"/>
  <c r="L253" i="54"/>
  <c r="L254" i="54"/>
  <c r="L255" i="54"/>
  <c r="L256" i="54"/>
  <c r="L257" i="54"/>
  <c r="L258" i="54"/>
  <c r="L259" i="54"/>
  <c r="L260" i="54"/>
  <c r="L261" i="54"/>
  <c r="L262" i="54"/>
  <c r="L263" i="54"/>
  <c r="L264" i="54"/>
  <c r="L265" i="54"/>
  <c r="L266" i="54"/>
  <c r="L267" i="54"/>
  <c r="L268" i="54"/>
  <c r="L269" i="54"/>
  <c r="L270" i="54"/>
  <c r="L271" i="54"/>
  <c r="L272" i="54"/>
  <c r="L273" i="54"/>
  <c r="L274" i="54"/>
  <c r="L275" i="54"/>
  <c r="L276" i="54"/>
  <c r="L277" i="54"/>
  <c r="L278" i="54"/>
  <c r="L279" i="54"/>
  <c r="L280" i="54"/>
  <c r="L281" i="54"/>
  <c r="L282" i="54"/>
  <c r="L283" i="54"/>
  <c r="L284" i="54"/>
  <c r="L285" i="54"/>
  <c r="L286" i="54"/>
  <c r="L287" i="54"/>
  <c r="L288" i="54"/>
  <c r="L289" i="54"/>
  <c r="L290" i="54"/>
  <c r="L291" i="54"/>
  <c r="L292" i="54"/>
  <c r="L293" i="54"/>
  <c r="L294" i="54"/>
  <c r="L295" i="54"/>
  <c r="L296" i="54"/>
  <c r="L297" i="54"/>
  <c r="L298" i="54"/>
  <c r="L299" i="54"/>
  <c r="L300" i="54"/>
  <c r="L301" i="54"/>
  <c r="L302" i="54"/>
  <c r="L303" i="54"/>
  <c r="L304" i="54"/>
  <c r="L305" i="54"/>
  <c r="L306" i="54"/>
  <c r="L307" i="54"/>
  <c r="L308" i="54"/>
  <c r="L309" i="54"/>
  <c r="L310" i="54"/>
  <c r="L311" i="54"/>
  <c r="L312" i="54"/>
  <c r="L313" i="54"/>
  <c r="L314" i="54"/>
  <c r="L315" i="54"/>
  <c r="L316" i="54"/>
  <c r="L317" i="54"/>
  <c r="L318" i="54"/>
  <c r="L319" i="54"/>
  <c r="L320" i="54"/>
  <c r="L321" i="54"/>
  <c r="L322" i="54"/>
  <c r="L323" i="54"/>
  <c r="L324" i="54"/>
  <c r="L325" i="54"/>
  <c r="L326" i="54"/>
  <c r="L327" i="54"/>
  <c r="L328" i="54"/>
  <c r="L329" i="54"/>
  <c r="L330" i="54"/>
  <c r="L331" i="54"/>
  <c r="L332" i="54"/>
  <c r="L333" i="54"/>
  <c r="L334" i="54"/>
  <c r="L335" i="54"/>
  <c r="L336" i="54"/>
  <c r="L337" i="54"/>
  <c r="L338" i="54"/>
  <c r="L339" i="54"/>
  <c r="L340" i="54"/>
  <c r="L341" i="54"/>
  <c r="L342" i="54"/>
  <c r="L343" i="54"/>
  <c r="L344" i="54"/>
  <c r="L345" i="54"/>
  <c r="L346" i="54"/>
  <c r="L347" i="54"/>
  <c r="L348" i="54"/>
  <c r="L349" i="54"/>
  <c r="L350" i="54"/>
  <c r="L351" i="54"/>
  <c r="L352" i="54"/>
  <c r="L353" i="54"/>
  <c r="L354" i="54"/>
  <c r="L355" i="54"/>
  <c r="L356" i="54"/>
  <c r="L357" i="54"/>
  <c r="L358" i="54"/>
  <c r="L359" i="54"/>
  <c r="L360" i="54"/>
  <c r="L361" i="54"/>
  <c r="L362" i="54"/>
  <c r="L363" i="54"/>
  <c r="L364" i="54"/>
  <c r="L365" i="54"/>
  <c r="L366" i="54"/>
  <c r="L367" i="54"/>
  <c r="L368" i="54"/>
  <c r="L369" i="54"/>
  <c r="L370" i="54"/>
  <c r="L371" i="54"/>
  <c r="L372" i="54"/>
  <c r="L373" i="54"/>
  <c r="L374" i="54"/>
  <c r="L375" i="54"/>
  <c r="L376" i="54"/>
  <c r="L377" i="54"/>
  <c r="L378" i="54"/>
  <c r="L379" i="54"/>
  <c r="L380" i="54"/>
  <c r="L381" i="54"/>
  <c r="L382" i="54"/>
  <c r="L383" i="54"/>
  <c r="L384" i="54"/>
  <c r="L385" i="54"/>
  <c r="L386" i="54"/>
  <c r="L387" i="54"/>
  <c r="L388" i="54"/>
  <c r="L389" i="54"/>
  <c r="L390" i="54"/>
  <c r="L391" i="54"/>
  <c r="L392" i="54"/>
  <c r="L393" i="54"/>
  <c r="L394" i="54"/>
  <c r="L395" i="54"/>
  <c r="L396" i="54"/>
  <c r="L397" i="54"/>
  <c r="L398" i="54"/>
  <c r="L399" i="54"/>
  <c r="L400" i="54"/>
  <c r="L401" i="54"/>
  <c r="L402" i="54"/>
  <c r="L403" i="54"/>
  <c r="L404" i="54"/>
  <c r="L405" i="54"/>
  <c r="L406" i="54"/>
  <c r="L407" i="54"/>
  <c r="L408" i="54"/>
  <c r="L409" i="54"/>
  <c r="L410" i="54"/>
  <c r="L411" i="54"/>
  <c r="L412" i="54"/>
  <c r="L413" i="54"/>
  <c r="L414" i="54"/>
  <c r="L415" i="54"/>
  <c r="L416" i="54"/>
  <c r="L417" i="54"/>
  <c r="L418" i="54"/>
  <c r="L419" i="54"/>
  <c r="L420" i="54"/>
  <c r="L421" i="54"/>
  <c r="L422" i="54"/>
  <c r="L423" i="54"/>
  <c r="L424" i="54"/>
  <c r="L425" i="54"/>
  <c r="L426" i="54"/>
  <c r="L427" i="54"/>
  <c r="L428" i="54"/>
  <c r="L429" i="54"/>
  <c r="L430" i="54"/>
  <c r="L431" i="54"/>
  <c r="L432" i="54"/>
  <c r="L433" i="54"/>
  <c r="L434" i="54"/>
  <c r="L435" i="54"/>
  <c r="L436" i="54"/>
  <c r="L437" i="54"/>
  <c r="L438" i="54"/>
  <c r="L439" i="54"/>
  <c r="L440" i="54"/>
  <c r="L441" i="54"/>
  <c r="L442" i="54"/>
  <c r="L443" i="54"/>
  <c r="L444" i="54"/>
  <c r="L445" i="54"/>
  <c r="L446" i="54"/>
  <c r="L447" i="54"/>
  <c r="L448" i="54"/>
  <c r="L449" i="54"/>
  <c r="L450" i="54"/>
  <c r="L451" i="54"/>
  <c r="L452" i="54"/>
  <c r="L453" i="54"/>
  <c r="L454" i="54"/>
  <c r="L455" i="54"/>
  <c r="L456" i="54"/>
  <c r="L457" i="54"/>
  <c r="L458" i="54"/>
  <c r="L459" i="54"/>
  <c r="L460" i="54"/>
  <c r="L461" i="54"/>
  <c r="L462" i="54"/>
  <c r="L463" i="54"/>
  <c r="L464" i="54"/>
  <c r="L465" i="54"/>
  <c r="L466" i="54"/>
  <c r="L467" i="54"/>
  <c r="L468" i="54"/>
  <c r="L469" i="54"/>
  <c r="L470" i="54"/>
  <c r="L471" i="54"/>
  <c r="L472" i="54"/>
  <c r="L473" i="54"/>
  <c r="L474" i="54"/>
  <c r="L475" i="54"/>
  <c r="L476" i="54"/>
  <c r="L477" i="54"/>
  <c r="L478" i="54"/>
  <c r="L479" i="54"/>
  <c r="L480" i="54"/>
  <c r="L481" i="54"/>
  <c r="L482" i="54"/>
  <c r="L483" i="54"/>
  <c r="L484" i="54"/>
  <c r="L485" i="54"/>
  <c r="L486" i="54"/>
  <c r="L487" i="54"/>
  <c r="L488" i="54"/>
  <c r="L489" i="54"/>
  <c r="L490" i="54"/>
  <c r="L491" i="54"/>
  <c r="L492" i="54"/>
  <c r="L493" i="54"/>
  <c r="L494" i="54"/>
  <c r="L495" i="54"/>
  <c r="L496" i="54"/>
  <c r="L497" i="54"/>
  <c r="L498" i="54"/>
  <c r="L499" i="54"/>
  <c r="L500" i="54"/>
  <c r="L501" i="54"/>
  <c r="L502" i="54"/>
  <c r="L503" i="54"/>
  <c r="L504" i="54"/>
  <c r="L505" i="54"/>
  <c r="L506" i="54"/>
  <c r="L507" i="54"/>
  <c r="L508" i="54"/>
  <c r="L509" i="54"/>
  <c r="L510" i="54"/>
  <c r="L511" i="54"/>
  <c r="L512" i="54"/>
  <c r="L513" i="54"/>
  <c r="L514" i="54"/>
  <c r="L515" i="54"/>
  <c r="L516" i="54"/>
  <c r="L517" i="54"/>
  <c r="L518" i="54"/>
  <c r="L519" i="54"/>
  <c r="L520" i="54"/>
  <c r="L521" i="54"/>
  <c r="L522" i="54"/>
  <c r="L523" i="54"/>
  <c r="L524" i="54"/>
  <c r="L525" i="54"/>
  <c r="L526" i="54"/>
  <c r="L527" i="54"/>
  <c r="L528" i="54"/>
  <c r="L529" i="54"/>
  <c r="L530" i="54"/>
  <c r="L531" i="54"/>
  <c r="L532" i="54"/>
  <c r="L533" i="54"/>
  <c r="L534" i="54"/>
  <c r="L535" i="54"/>
  <c r="L536" i="54"/>
  <c r="L537" i="54"/>
  <c r="L538" i="54"/>
  <c r="L539" i="54"/>
  <c r="L540" i="54"/>
  <c r="L541" i="54"/>
  <c r="L542" i="54"/>
  <c r="L543" i="54"/>
  <c r="L544" i="54"/>
  <c r="L545" i="54"/>
  <c r="L546" i="54"/>
  <c r="L547" i="54"/>
  <c r="L548" i="54"/>
  <c r="L549" i="54"/>
  <c r="L550" i="54"/>
  <c r="L551" i="54"/>
  <c r="L552" i="54"/>
  <c r="L553" i="54"/>
  <c r="L554" i="54"/>
  <c r="L555" i="54"/>
  <c r="L556" i="54"/>
  <c r="L557" i="54"/>
  <c r="L558" i="54"/>
  <c r="L559" i="54"/>
  <c r="L560" i="54"/>
  <c r="L561" i="54"/>
  <c r="L562" i="54"/>
  <c r="L563" i="54"/>
  <c r="L564" i="54"/>
  <c r="L565" i="54"/>
  <c r="L566" i="54"/>
  <c r="L567" i="54"/>
  <c r="L568" i="54"/>
  <c r="L569" i="54"/>
  <c r="L570" i="54"/>
  <c r="L571" i="54"/>
  <c r="L572" i="54"/>
  <c r="L573" i="54"/>
  <c r="L574" i="54"/>
  <c r="L575" i="54"/>
  <c r="L576" i="54"/>
  <c r="L577" i="54"/>
  <c r="L578" i="54"/>
  <c r="L579" i="54"/>
  <c r="L580" i="54"/>
  <c r="L581" i="54"/>
  <c r="L582" i="54"/>
  <c r="L583" i="54"/>
  <c r="L584" i="54"/>
  <c r="L585" i="54"/>
  <c r="L586" i="54"/>
  <c r="L587" i="54"/>
  <c r="L588" i="54"/>
  <c r="L589" i="54"/>
  <c r="L590" i="54"/>
  <c r="L591" i="54"/>
  <c r="L592" i="54"/>
  <c r="L593" i="54"/>
  <c r="L594" i="54"/>
  <c r="L595" i="54"/>
  <c r="L596" i="54"/>
  <c r="L597" i="54"/>
  <c r="L598" i="54"/>
  <c r="L599" i="54"/>
  <c r="L600" i="54"/>
  <c r="L601" i="54"/>
  <c r="L602" i="54"/>
  <c r="L603" i="54"/>
  <c r="L604" i="54"/>
  <c r="L605" i="54"/>
  <c r="L606" i="54"/>
  <c r="L607" i="54"/>
  <c r="L608" i="54"/>
  <c r="L609" i="54"/>
  <c r="L610" i="54"/>
  <c r="L611" i="54"/>
  <c r="L612" i="54"/>
  <c r="L613" i="54"/>
  <c r="L614" i="54"/>
  <c r="L615" i="54"/>
  <c r="L616" i="54"/>
  <c r="L617" i="54"/>
  <c r="L618" i="54"/>
  <c r="L619" i="54"/>
  <c r="L620" i="54"/>
  <c r="L621" i="54"/>
  <c r="L622" i="54"/>
  <c r="L623" i="54"/>
  <c r="L624" i="54"/>
  <c r="L625" i="54"/>
  <c r="L626" i="54"/>
  <c r="L627" i="54"/>
  <c r="L628" i="54"/>
  <c r="L629" i="54"/>
  <c r="L630" i="54"/>
  <c r="L631" i="54"/>
  <c r="L632" i="54"/>
  <c r="L633" i="54"/>
  <c r="L634" i="54"/>
  <c r="L635" i="54"/>
  <c r="L636" i="54"/>
  <c r="L637" i="54"/>
  <c r="L638" i="54"/>
  <c r="L639" i="54"/>
  <c r="L640" i="54"/>
  <c r="L641" i="54"/>
  <c r="L642" i="54"/>
  <c r="L643" i="54"/>
  <c r="L644" i="54"/>
  <c r="L645" i="54"/>
  <c r="L646" i="54"/>
  <c r="L647" i="54"/>
  <c r="L648" i="54"/>
  <c r="L649" i="54"/>
  <c r="L650" i="54"/>
  <c r="L651" i="54"/>
  <c r="L652" i="54"/>
  <c r="L653" i="54"/>
  <c r="L654" i="54"/>
  <c r="L655" i="54"/>
  <c r="L656" i="54"/>
  <c r="L657" i="54"/>
  <c r="L658" i="54"/>
  <c r="L659" i="54"/>
  <c r="L660" i="54"/>
  <c r="L661" i="54"/>
  <c r="L662" i="54"/>
  <c r="L663" i="54"/>
  <c r="L664" i="54"/>
  <c r="L665" i="54"/>
  <c r="L666" i="54"/>
  <c r="L667" i="54"/>
  <c r="L668" i="54"/>
  <c r="L669" i="54"/>
  <c r="L670" i="54"/>
  <c r="L671" i="54"/>
  <c r="L672" i="54"/>
  <c r="L673" i="54"/>
  <c r="L674" i="54"/>
  <c r="L675" i="54"/>
  <c r="L676" i="54"/>
  <c r="L677" i="54"/>
  <c r="L678" i="54"/>
  <c r="L679" i="54"/>
  <c r="L680" i="54"/>
  <c r="L681" i="54"/>
  <c r="L682" i="54"/>
  <c r="L683" i="54"/>
  <c r="L684" i="54"/>
  <c r="L685" i="54"/>
  <c r="L686" i="54"/>
  <c r="L687" i="54"/>
  <c r="L688" i="54"/>
  <c r="L689" i="54"/>
  <c r="L690" i="54"/>
  <c r="L691" i="54"/>
  <c r="L692" i="54"/>
  <c r="L693" i="54"/>
  <c r="L694" i="54"/>
  <c r="L695" i="54"/>
  <c r="L696" i="54"/>
  <c r="L697" i="54"/>
  <c r="L698" i="54"/>
  <c r="L699" i="54"/>
  <c r="L700" i="54"/>
  <c r="L701" i="54"/>
  <c r="L702" i="54"/>
  <c r="L703" i="54"/>
  <c r="L704" i="54"/>
  <c r="L705" i="54"/>
  <c r="L706" i="54"/>
  <c r="L707" i="54"/>
  <c r="L708" i="54"/>
  <c r="L709" i="54"/>
  <c r="L710" i="54"/>
  <c r="L711" i="54"/>
  <c r="L712" i="54"/>
  <c r="L713" i="54"/>
  <c r="L714" i="54"/>
  <c r="L715" i="54"/>
  <c r="L716" i="54"/>
  <c r="L717" i="54"/>
  <c r="L718" i="54"/>
  <c r="L719" i="54"/>
  <c r="L720" i="54"/>
  <c r="L721" i="54"/>
  <c r="L722" i="54"/>
  <c r="L723" i="54"/>
  <c r="L724" i="54"/>
  <c r="L725" i="54"/>
  <c r="L726" i="54"/>
  <c r="L727" i="54"/>
  <c r="L728" i="54"/>
  <c r="L729" i="54"/>
  <c r="L730" i="54"/>
  <c r="L731" i="54"/>
  <c r="L732" i="54"/>
  <c r="L733" i="54"/>
  <c r="L734" i="54"/>
  <c r="L735" i="54"/>
  <c r="L736" i="54"/>
  <c r="L737" i="54"/>
  <c r="L738" i="54"/>
  <c r="L739" i="54"/>
  <c r="L740" i="54"/>
  <c r="L741" i="54"/>
  <c r="L742" i="54"/>
  <c r="L743" i="54"/>
  <c r="L744" i="54"/>
  <c r="L745" i="54"/>
  <c r="L746" i="54"/>
  <c r="L747" i="54"/>
  <c r="L748" i="54"/>
  <c r="L749" i="54"/>
  <c r="L750" i="54"/>
  <c r="L751" i="54"/>
  <c r="L752" i="54"/>
  <c r="L753" i="54"/>
  <c r="L754" i="54"/>
  <c r="L755" i="54"/>
  <c r="L756" i="54"/>
  <c r="L757" i="54"/>
  <c r="L758" i="54"/>
  <c r="L759" i="54"/>
  <c r="L760" i="54"/>
  <c r="L761" i="54"/>
  <c r="L762" i="54"/>
  <c r="L763" i="54"/>
  <c r="L764" i="54"/>
  <c r="L765" i="54"/>
  <c r="L766" i="54"/>
  <c r="L767" i="54"/>
  <c r="L768" i="54"/>
  <c r="L769" i="54"/>
  <c r="L770" i="54"/>
  <c r="L771" i="54"/>
  <c r="L772" i="54"/>
  <c r="L773" i="54"/>
  <c r="L774" i="54"/>
  <c r="L775" i="54"/>
  <c r="L776" i="54"/>
  <c r="L777" i="54"/>
  <c r="L778" i="54"/>
  <c r="L779" i="54"/>
  <c r="L780" i="54"/>
  <c r="L781" i="54"/>
  <c r="L782" i="54"/>
  <c r="L783" i="54"/>
  <c r="L784" i="54"/>
  <c r="L785" i="54"/>
  <c r="L786" i="54"/>
  <c r="L787" i="54"/>
  <c r="L788" i="54"/>
  <c r="L789" i="54"/>
  <c r="L790" i="54"/>
  <c r="L791" i="54"/>
  <c r="L792" i="54"/>
  <c r="L793" i="54"/>
  <c r="L794" i="54"/>
  <c r="L795" i="54"/>
  <c r="L796" i="54"/>
  <c r="L797" i="54"/>
  <c r="L798" i="54"/>
  <c r="L799" i="54"/>
  <c r="L800" i="54"/>
  <c r="L801" i="54"/>
  <c r="L802" i="54"/>
  <c r="L803" i="54"/>
  <c r="L804" i="54"/>
  <c r="L805" i="54"/>
  <c r="L806" i="54"/>
  <c r="L807" i="54"/>
  <c r="L808" i="54"/>
  <c r="L809" i="54"/>
  <c r="L810" i="54"/>
  <c r="L811" i="54"/>
  <c r="L812" i="54"/>
  <c r="L813" i="54"/>
  <c r="L814" i="54"/>
  <c r="L815" i="54"/>
  <c r="L816" i="54"/>
  <c r="L817" i="54"/>
  <c r="L818" i="54"/>
  <c r="L819" i="54"/>
  <c r="L820" i="54"/>
  <c r="L821" i="54"/>
  <c r="L822" i="54"/>
  <c r="L823" i="54"/>
  <c r="L824" i="54"/>
  <c r="L825" i="54"/>
  <c r="L826" i="54"/>
  <c r="L827" i="54"/>
  <c r="L828" i="54"/>
  <c r="L829" i="54"/>
  <c r="L830" i="54"/>
  <c r="L831" i="54"/>
  <c r="L832" i="54"/>
  <c r="L833" i="54"/>
  <c r="L834" i="54"/>
  <c r="L835" i="54"/>
  <c r="L836" i="54"/>
  <c r="L837" i="54"/>
  <c r="L838" i="54"/>
  <c r="L839" i="54"/>
  <c r="L840" i="54"/>
  <c r="L841" i="54"/>
  <c r="L842" i="54"/>
  <c r="L843" i="54"/>
  <c r="L844" i="54"/>
  <c r="L845" i="54"/>
  <c r="L846" i="54"/>
  <c r="L847" i="54"/>
  <c r="L848" i="54"/>
  <c r="L849" i="54"/>
  <c r="L850" i="54"/>
  <c r="L851" i="54"/>
  <c r="L852" i="54"/>
  <c r="L853" i="54"/>
  <c r="L854" i="54"/>
  <c r="L855" i="54"/>
  <c r="L856" i="54"/>
  <c r="L857" i="54"/>
  <c r="L858" i="54"/>
  <c r="L859" i="54"/>
  <c r="L860" i="54"/>
  <c r="L861" i="54"/>
  <c r="L862" i="54"/>
  <c r="L863" i="54"/>
  <c r="L864" i="54"/>
  <c r="L865" i="54"/>
  <c r="L866" i="54"/>
  <c r="L867" i="54"/>
  <c r="L868" i="54"/>
  <c r="L869" i="54"/>
  <c r="L870" i="54"/>
  <c r="L871" i="54"/>
  <c r="L872" i="54"/>
  <c r="L873" i="54"/>
  <c r="L874" i="54"/>
  <c r="L875" i="54"/>
  <c r="L876" i="54"/>
  <c r="L877" i="54"/>
  <c r="L878" i="54"/>
  <c r="L879" i="54"/>
  <c r="L880" i="54"/>
  <c r="L881" i="54"/>
  <c r="L882" i="54"/>
  <c r="L883" i="54"/>
  <c r="L884" i="54"/>
  <c r="L885" i="54"/>
  <c r="L886" i="54"/>
  <c r="L887" i="54"/>
  <c r="L888" i="54"/>
  <c r="L889" i="54"/>
  <c r="L890" i="54"/>
  <c r="L891" i="54"/>
  <c r="L892" i="54"/>
  <c r="L893" i="54"/>
  <c r="L894" i="54"/>
  <c r="L895" i="54"/>
  <c r="L896" i="54"/>
  <c r="L897" i="54"/>
  <c r="L898" i="54"/>
  <c r="L899" i="54"/>
  <c r="L900" i="54"/>
  <c r="L901" i="54"/>
  <c r="L902" i="54"/>
  <c r="L903" i="54"/>
  <c r="L904" i="54"/>
  <c r="L905" i="54"/>
  <c r="L906" i="54"/>
  <c r="L907" i="54"/>
  <c r="L908" i="54"/>
  <c r="L909" i="54"/>
  <c r="L910" i="54"/>
  <c r="L911" i="54"/>
  <c r="L912" i="54"/>
  <c r="L913" i="54"/>
  <c r="L914" i="54"/>
  <c r="L915" i="54"/>
  <c r="L916" i="54"/>
  <c r="L917" i="54"/>
  <c r="L918" i="54"/>
  <c r="L919" i="54"/>
  <c r="L920" i="54"/>
  <c r="L921" i="54"/>
  <c r="L922" i="54"/>
  <c r="L923" i="54"/>
  <c r="L924" i="54"/>
  <c r="L925" i="54"/>
  <c r="L926" i="54"/>
  <c r="L927" i="54"/>
  <c r="L928" i="54"/>
  <c r="L929" i="54"/>
  <c r="L930" i="54"/>
  <c r="L931" i="54"/>
  <c r="L932" i="54"/>
  <c r="L933" i="54"/>
  <c r="L934" i="54"/>
  <c r="L935" i="54"/>
  <c r="L936" i="54"/>
  <c r="L937" i="54"/>
  <c r="L938" i="54"/>
  <c r="L939" i="54"/>
  <c r="L940" i="54"/>
  <c r="L941" i="54"/>
  <c r="L942" i="54"/>
  <c r="L943" i="54"/>
  <c r="L944" i="54"/>
  <c r="L945" i="54"/>
  <c r="L946" i="54"/>
  <c r="L947" i="54"/>
  <c r="L948" i="54"/>
  <c r="L949" i="54"/>
  <c r="L950" i="54"/>
  <c r="L951" i="54"/>
  <c r="L952" i="54"/>
  <c r="L953" i="54"/>
  <c r="L954" i="54"/>
  <c r="L955" i="54"/>
  <c r="L956" i="54"/>
  <c r="L957" i="54"/>
  <c r="L958" i="54"/>
  <c r="L959" i="54"/>
  <c r="L960" i="54"/>
  <c r="L961" i="54"/>
  <c r="L962" i="54"/>
  <c r="L963" i="54"/>
  <c r="L964" i="54"/>
  <c r="L965" i="54"/>
  <c r="L966" i="54"/>
  <c r="L967" i="54"/>
  <c r="L968" i="54"/>
  <c r="L969" i="54"/>
  <c r="L970" i="54"/>
  <c r="L971" i="54"/>
  <c r="L972" i="54"/>
  <c r="L973" i="54"/>
  <c r="L974" i="54"/>
  <c r="L975" i="54"/>
  <c r="L976" i="54"/>
  <c r="L977" i="54"/>
  <c r="L978" i="54"/>
  <c r="L979" i="54"/>
  <c r="L980" i="54"/>
  <c r="L981" i="54"/>
  <c r="L982" i="54"/>
  <c r="L983" i="54"/>
  <c r="L984" i="54"/>
  <c r="L985" i="54"/>
  <c r="L986" i="54"/>
  <c r="L987" i="54"/>
  <c r="L988" i="54"/>
  <c r="L989" i="54"/>
  <c r="L990" i="54"/>
  <c r="L991" i="54"/>
  <c r="L992" i="54"/>
  <c r="L993" i="54"/>
  <c r="L994" i="54"/>
  <c r="L995" i="54"/>
  <c r="L996" i="54"/>
  <c r="L997" i="54"/>
  <c r="L998" i="54"/>
  <c r="L999" i="54"/>
  <c r="L1000" i="54"/>
  <c r="L1001" i="54"/>
  <c r="L1002" i="54"/>
  <c r="L1003" i="54"/>
  <c r="L1004" i="54"/>
  <c r="L1005" i="54"/>
  <c r="L1006" i="54"/>
  <c r="L1007" i="54"/>
  <c r="L1008" i="54"/>
  <c r="L1009" i="54"/>
  <c r="L1010" i="54"/>
  <c r="L1011" i="54"/>
  <c r="L1012" i="54"/>
  <c r="L1013" i="54"/>
  <c r="L1014" i="54"/>
  <c r="L1015" i="54"/>
  <c r="L1016" i="54"/>
  <c r="L1017" i="54"/>
  <c r="L1018" i="54"/>
  <c r="L1019" i="54"/>
  <c r="L1020" i="54"/>
  <c r="L1021" i="54"/>
  <c r="L1022" i="54"/>
  <c r="L1023" i="54"/>
  <c r="L1024" i="54"/>
  <c r="L1025" i="54"/>
  <c r="L1026" i="54"/>
  <c r="L1027" i="54"/>
  <c r="L1028" i="54"/>
  <c r="L1029" i="54"/>
  <c r="L1030" i="54"/>
  <c r="L1031" i="54"/>
  <c r="L1032" i="54"/>
  <c r="L1033" i="54"/>
  <c r="L1034" i="54"/>
  <c r="L1035" i="54"/>
  <c r="L1036" i="54"/>
  <c r="L1037" i="54"/>
  <c r="L1038" i="54"/>
  <c r="L1039" i="54"/>
  <c r="L1040" i="54"/>
  <c r="L1041" i="54"/>
  <c r="L1042" i="54"/>
  <c r="L1043" i="54"/>
  <c r="L1044" i="54"/>
  <c r="L1045" i="54"/>
  <c r="L1046" i="54"/>
  <c r="L1047" i="54"/>
  <c r="L1048" i="54"/>
  <c r="L1049" i="54"/>
  <c r="L1050" i="54"/>
  <c r="L1051" i="54"/>
  <c r="L1052" i="54"/>
  <c r="L1053" i="54"/>
  <c r="L1054" i="54"/>
  <c r="L1055" i="54"/>
  <c r="L1056" i="54"/>
  <c r="L1057" i="54"/>
  <c r="L1058" i="54"/>
  <c r="L1059" i="54"/>
  <c r="L1060" i="54"/>
  <c r="L1061" i="54"/>
  <c r="L1062" i="54"/>
  <c r="L1063" i="54"/>
  <c r="L1064" i="54"/>
  <c r="L1065" i="54"/>
  <c r="L1066" i="54"/>
  <c r="L1067" i="54"/>
  <c r="L1068" i="54"/>
  <c r="L1069" i="54"/>
  <c r="L1070" i="54"/>
  <c r="L1071" i="54"/>
  <c r="L1072" i="54"/>
  <c r="L1073" i="54"/>
  <c r="L1074" i="54"/>
  <c r="L1075" i="54"/>
  <c r="L1076" i="54"/>
  <c r="L1077" i="54"/>
  <c r="L1078" i="54"/>
  <c r="L1079" i="54"/>
  <c r="L1080" i="54"/>
  <c r="L1081" i="54"/>
  <c r="L1082" i="54"/>
  <c r="L1083" i="54"/>
  <c r="L1084" i="54"/>
  <c r="L1085" i="54"/>
  <c r="L1086" i="54"/>
  <c r="L1087" i="54"/>
  <c r="L1088" i="54"/>
  <c r="L1089" i="54"/>
  <c r="L1090" i="54"/>
  <c r="L1091" i="54"/>
  <c r="L1092" i="54"/>
  <c r="L1093" i="54"/>
  <c r="L1094" i="54"/>
  <c r="L1095" i="54"/>
  <c r="L1096" i="54"/>
  <c r="L1097" i="54"/>
  <c r="L1098" i="54"/>
  <c r="L1099" i="54"/>
  <c r="L1100" i="54"/>
  <c r="L1101" i="54"/>
  <c r="L1102" i="54"/>
  <c r="L1103" i="54"/>
  <c r="L1104" i="54"/>
  <c r="L1105" i="54"/>
  <c r="L1106" i="54"/>
  <c r="L1107" i="54"/>
  <c r="L1108" i="54"/>
  <c r="L1109" i="54"/>
  <c r="L1110" i="54"/>
  <c r="L1111" i="54"/>
  <c r="L1112" i="54"/>
  <c r="L1113" i="54"/>
  <c r="L1114" i="54"/>
  <c r="L1115" i="54"/>
  <c r="L1116" i="54"/>
  <c r="L1117" i="54"/>
  <c r="L1118" i="54"/>
  <c r="L1119" i="54"/>
  <c r="L1120" i="54"/>
  <c r="L1121" i="54"/>
  <c r="L1122" i="54"/>
  <c r="L1123" i="54"/>
  <c r="L1124" i="54"/>
  <c r="L1125" i="54"/>
  <c r="L1126" i="54"/>
  <c r="L1127" i="54"/>
  <c r="L1128" i="54"/>
  <c r="L1129" i="54"/>
  <c r="L1130" i="54"/>
  <c r="L1131" i="54"/>
  <c r="L1132" i="54"/>
  <c r="L1133" i="54"/>
  <c r="L1134" i="54"/>
  <c r="L1135" i="54"/>
  <c r="L1136" i="54"/>
  <c r="L1137" i="54"/>
  <c r="L1138" i="54"/>
  <c r="L1139" i="54"/>
  <c r="L1140" i="54"/>
  <c r="L1141" i="54"/>
  <c r="L1142" i="54"/>
  <c r="L1143" i="54"/>
  <c r="L1144" i="54"/>
  <c r="L1145" i="54"/>
  <c r="L1146" i="54"/>
  <c r="L1147" i="54"/>
  <c r="L1148" i="54"/>
  <c r="L1149" i="54"/>
  <c r="L1150" i="54"/>
  <c r="L1151" i="54"/>
  <c r="L1152" i="54"/>
  <c r="L1153" i="54"/>
  <c r="L1154" i="54"/>
  <c r="L1155" i="54"/>
  <c r="L1156" i="54"/>
  <c r="L1157" i="54"/>
  <c r="L1158" i="54"/>
  <c r="L1159" i="54"/>
  <c r="L1160" i="54"/>
  <c r="L1161" i="54"/>
  <c r="L1162" i="54"/>
  <c r="L1163" i="54"/>
  <c r="L1164" i="54"/>
  <c r="L1165" i="54"/>
  <c r="L1166" i="54"/>
  <c r="L1167" i="54"/>
  <c r="L1168" i="54"/>
  <c r="L1169" i="54"/>
  <c r="L1170" i="54"/>
  <c r="L1171" i="54"/>
  <c r="L1172" i="54"/>
  <c r="L1173" i="54"/>
  <c r="L1174" i="54"/>
  <c r="L1175" i="54"/>
  <c r="L1176" i="54"/>
  <c r="L1177" i="54"/>
  <c r="L1178" i="54"/>
  <c r="L1179" i="54"/>
  <c r="L1180" i="54"/>
  <c r="L1181" i="54"/>
  <c r="L1182" i="54"/>
  <c r="L1183" i="54"/>
  <c r="L1184" i="54"/>
  <c r="L1185" i="54"/>
  <c r="L1186" i="54"/>
  <c r="L1187" i="54"/>
  <c r="L1188" i="54"/>
  <c r="L1189" i="54"/>
  <c r="L1190" i="54"/>
  <c r="L1191" i="54"/>
  <c r="L1192" i="54"/>
  <c r="L1193" i="54"/>
  <c r="L1194" i="54"/>
  <c r="L1195" i="54"/>
  <c r="L1196" i="54"/>
  <c r="L1197" i="54"/>
  <c r="L1198" i="54"/>
  <c r="L1199" i="54"/>
  <c r="L1200" i="54"/>
  <c r="L1201" i="54"/>
  <c r="L1202" i="54"/>
  <c r="L1203" i="54"/>
  <c r="L1204" i="54"/>
  <c r="L1205" i="54"/>
  <c r="L1206" i="54"/>
  <c r="L1207" i="54"/>
  <c r="L1208" i="54"/>
  <c r="L1209" i="54"/>
  <c r="L1210" i="54"/>
  <c r="L1211" i="54"/>
  <c r="L1212" i="54"/>
  <c r="L1213" i="54"/>
  <c r="L1214" i="54"/>
  <c r="L1215" i="54"/>
  <c r="L1216" i="54"/>
  <c r="L1217" i="54"/>
  <c r="L1218" i="54"/>
  <c r="L1219" i="54"/>
  <c r="L1220" i="54"/>
  <c r="L1221" i="54"/>
  <c r="L1222" i="54"/>
  <c r="L1223" i="54"/>
  <c r="L1224" i="54"/>
  <c r="L1225" i="54"/>
  <c r="L1226" i="54"/>
  <c r="L1227" i="54"/>
  <c r="L1228" i="54"/>
  <c r="L1229" i="54"/>
  <c r="L1230" i="54"/>
  <c r="L1231" i="54"/>
  <c r="L1232" i="54"/>
  <c r="L1233" i="54"/>
  <c r="L1234" i="54"/>
  <c r="L1235" i="54"/>
  <c r="L1236" i="54"/>
  <c r="L1237" i="54"/>
  <c r="L1238" i="54"/>
  <c r="L1239" i="54"/>
  <c r="L1240" i="54"/>
  <c r="L1241" i="54"/>
  <c r="L1242" i="54"/>
  <c r="L1243" i="54"/>
  <c r="L1244" i="54"/>
  <c r="L1245" i="54"/>
  <c r="L1246" i="54"/>
  <c r="L1247" i="54"/>
  <c r="L1248" i="54"/>
  <c r="L1249" i="54"/>
  <c r="L1250" i="54"/>
  <c r="L1251" i="54"/>
  <c r="L1252" i="54"/>
  <c r="L1253" i="54"/>
  <c r="L1254" i="54"/>
  <c r="L1255" i="54"/>
  <c r="L1256" i="54"/>
  <c r="L1257" i="54"/>
  <c r="L1258" i="54"/>
  <c r="L1259" i="54"/>
  <c r="L1260" i="54"/>
  <c r="L1261" i="54"/>
  <c r="L1262" i="54"/>
  <c r="L1263" i="54"/>
  <c r="L1264" i="54"/>
  <c r="L1265" i="54"/>
  <c r="L1266" i="54"/>
  <c r="L1267" i="54"/>
  <c r="L1268" i="54"/>
  <c r="L1269" i="54"/>
  <c r="L1270" i="54"/>
  <c r="L1271" i="54"/>
  <c r="L1272" i="54"/>
  <c r="L1273" i="54"/>
  <c r="L1274" i="54"/>
  <c r="L1275" i="54"/>
  <c r="L1276" i="54"/>
  <c r="L1277" i="54"/>
  <c r="L1278" i="54"/>
  <c r="L1279" i="54"/>
  <c r="L1280" i="54"/>
  <c r="L1281" i="54"/>
  <c r="L1282" i="54"/>
  <c r="L1283" i="54"/>
  <c r="L1284" i="54"/>
  <c r="L1285" i="54"/>
  <c r="L1286" i="54"/>
  <c r="L1287" i="54"/>
  <c r="L1288" i="54"/>
  <c r="L1289" i="54"/>
  <c r="L1290" i="54"/>
  <c r="L1291" i="54"/>
  <c r="L1292" i="54"/>
  <c r="L1293" i="54"/>
  <c r="L1294" i="54"/>
  <c r="L1295" i="54"/>
  <c r="L1296" i="54"/>
  <c r="L1297" i="54"/>
  <c r="L1298" i="54"/>
  <c r="L1299" i="54"/>
  <c r="L1300" i="54"/>
  <c r="L1301" i="54"/>
  <c r="L1302" i="54"/>
  <c r="L1303" i="54"/>
  <c r="L1304" i="54"/>
  <c r="L1305" i="54"/>
  <c r="L1306" i="54"/>
  <c r="L1307" i="54"/>
  <c r="L1308" i="54"/>
  <c r="L1309" i="54"/>
  <c r="L1310" i="54"/>
  <c r="L1311" i="54"/>
  <c r="L1312" i="54"/>
  <c r="L1313" i="54"/>
  <c r="L1314" i="54"/>
  <c r="L1315" i="54"/>
  <c r="L1316" i="54"/>
  <c r="L1317" i="54"/>
  <c r="L1318" i="54"/>
  <c r="L1319" i="54"/>
  <c r="L1320" i="54"/>
  <c r="L1321" i="54"/>
  <c r="L1322" i="54"/>
  <c r="L1323" i="54"/>
  <c r="L1324" i="54"/>
  <c r="L1325" i="54"/>
  <c r="L1326" i="54"/>
  <c r="L1327" i="54"/>
  <c r="L1328" i="54"/>
  <c r="L1329" i="54"/>
  <c r="L1330" i="54"/>
  <c r="L1331" i="54"/>
  <c r="L1332" i="54"/>
  <c r="L1333" i="54"/>
  <c r="L1334" i="54"/>
  <c r="L1335" i="54"/>
  <c r="L1336" i="54"/>
  <c r="L1337" i="54"/>
  <c r="L1338" i="54"/>
  <c r="L1339" i="54"/>
  <c r="L1340" i="54"/>
  <c r="L1341" i="54"/>
  <c r="L1342" i="54"/>
  <c r="L1343" i="54"/>
  <c r="L1344" i="54"/>
  <c r="L1345" i="54"/>
  <c r="L1346" i="54"/>
  <c r="L1347" i="54"/>
  <c r="L1348" i="54"/>
  <c r="L1349" i="54"/>
  <c r="L1350" i="54"/>
  <c r="L1351" i="54"/>
  <c r="L1352" i="54"/>
  <c r="L1353" i="54"/>
  <c r="L1354" i="54"/>
  <c r="L1355" i="54"/>
  <c r="L1356" i="54"/>
  <c r="L1357" i="54"/>
  <c r="L1358" i="54"/>
  <c r="L1359" i="54"/>
  <c r="L1360" i="54"/>
  <c r="L1361" i="54"/>
  <c r="L1362" i="54"/>
  <c r="L1363" i="54"/>
  <c r="L1364" i="54"/>
  <c r="L1365" i="54"/>
  <c r="L1366" i="54"/>
  <c r="L1367" i="54"/>
  <c r="L1368" i="54"/>
  <c r="L1369" i="54"/>
  <c r="L1370" i="54"/>
  <c r="L1371" i="54"/>
  <c r="L1372" i="54"/>
  <c r="L1373" i="54"/>
  <c r="L1374" i="54"/>
  <c r="L1375" i="54"/>
  <c r="L1376" i="54"/>
  <c r="L1377" i="54"/>
  <c r="L1378" i="54"/>
  <c r="L1379" i="54"/>
  <c r="L1380" i="54"/>
  <c r="L1381" i="54"/>
  <c r="L1382" i="54"/>
  <c r="L1383" i="54"/>
  <c r="L1384" i="54"/>
  <c r="L1385" i="54"/>
  <c r="L1386" i="54"/>
  <c r="L1387" i="54"/>
  <c r="L1388" i="54"/>
  <c r="L1389" i="54"/>
  <c r="L1390" i="54"/>
  <c r="L1391" i="54"/>
  <c r="L1392" i="54"/>
  <c r="L1393" i="54"/>
  <c r="L1394" i="54"/>
  <c r="L1395" i="54"/>
  <c r="L1396" i="54"/>
  <c r="L1397" i="54"/>
  <c r="L1398" i="54"/>
  <c r="L1399" i="54"/>
  <c r="L1400" i="54"/>
  <c r="L1401" i="54"/>
  <c r="L1402" i="54"/>
  <c r="L1403" i="54"/>
  <c r="L1404" i="54"/>
  <c r="L1405" i="54"/>
  <c r="L1406" i="54"/>
  <c r="L1407" i="54"/>
  <c r="L1408" i="54"/>
  <c r="L1409" i="54"/>
  <c r="L1410" i="54"/>
  <c r="L1411" i="54"/>
  <c r="L1412" i="54"/>
  <c r="L1413" i="54"/>
  <c r="L1414" i="54"/>
  <c r="L1415" i="54"/>
  <c r="L1416" i="54"/>
  <c r="L1417" i="54"/>
  <c r="L1418" i="54"/>
  <c r="L1419" i="54"/>
  <c r="L1420" i="54"/>
  <c r="L1421" i="54"/>
  <c r="L1422" i="54"/>
  <c r="L1423" i="54"/>
  <c r="L1424" i="54"/>
  <c r="L1425" i="54"/>
  <c r="L1426" i="54"/>
  <c r="L1427" i="54"/>
  <c r="L1428" i="54"/>
  <c r="L1429" i="54"/>
  <c r="L1430" i="54"/>
  <c r="L1431" i="54"/>
  <c r="L1432" i="54"/>
  <c r="L1433" i="54"/>
  <c r="L1434" i="54"/>
  <c r="L1435" i="54"/>
  <c r="L1436" i="54"/>
  <c r="L1437" i="54"/>
  <c r="L1438" i="54"/>
  <c r="L1439" i="54"/>
  <c r="L1440" i="54"/>
  <c r="L1441" i="54"/>
  <c r="L1442" i="54"/>
  <c r="L1443" i="54"/>
  <c r="L1444" i="54"/>
  <c r="L1445" i="54"/>
  <c r="L1446" i="54"/>
  <c r="L1447" i="54"/>
  <c r="L1448" i="54"/>
  <c r="L1449" i="54"/>
  <c r="L1450" i="54"/>
  <c r="L1451" i="54"/>
  <c r="L1452" i="54"/>
  <c r="L1453" i="54"/>
  <c r="L1454" i="54"/>
  <c r="L1455" i="54"/>
  <c r="L1456" i="54"/>
  <c r="L1457" i="54"/>
  <c r="L1458" i="54"/>
  <c r="L1459" i="54"/>
  <c r="L1460" i="54"/>
  <c r="L1461" i="54"/>
  <c r="L1462" i="54"/>
  <c r="L1463" i="54"/>
  <c r="L1464" i="54"/>
  <c r="L1465" i="54"/>
  <c r="L1466" i="54"/>
  <c r="L1467" i="54"/>
  <c r="L1468" i="54"/>
  <c r="L1469" i="54"/>
  <c r="L1470" i="54"/>
  <c r="L1471" i="54"/>
  <c r="L1472" i="54"/>
  <c r="L1473" i="54"/>
  <c r="L1474" i="54"/>
  <c r="L1475" i="54"/>
  <c r="L1476" i="54"/>
  <c r="L1477" i="54"/>
  <c r="L1478" i="54"/>
  <c r="L1479" i="54"/>
  <c r="L1480" i="54"/>
  <c r="L1481" i="54"/>
  <c r="L1482" i="54"/>
  <c r="L1483" i="54"/>
  <c r="L1484" i="54"/>
  <c r="L1485" i="54"/>
  <c r="L1486" i="54"/>
  <c r="L1487" i="54"/>
  <c r="L1488" i="54"/>
  <c r="L1489" i="54"/>
  <c r="L1490" i="54"/>
  <c r="L1491" i="54"/>
  <c r="L1492" i="54"/>
  <c r="L1493" i="54"/>
  <c r="L1494" i="54"/>
  <c r="L1495" i="54"/>
  <c r="L1496" i="54"/>
  <c r="L1497" i="54"/>
  <c r="L1498" i="54"/>
  <c r="L1499" i="54"/>
  <c r="L1500" i="54"/>
  <c r="L1501" i="54"/>
  <c r="L1502" i="54"/>
  <c r="L1503" i="54"/>
  <c r="L1504" i="54"/>
  <c r="L1505" i="54"/>
  <c r="L1506" i="54"/>
  <c r="L1507" i="54"/>
  <c r="L1508" i="54"/>
  <c r="L1509" i="54"/>
  <c r="L1510" i="54"/>
  <c r="L1511" i="54"/>
  <c r="L1512" i="54"/>
  <c r="L1513" i="54"/>
  <c r="L1514" i="54"/>
  <c r="L1515" i="54"/>
  <c r="L1516" i="54"/>
  <c r="L1517" i="54"/>
  <c r="L1518" i="54"/>
  <c r="L1519" i="54"/>
  <c r="L1520" i="54"/>
  <c r="L1521" i="54"/>
  <c r="L1522" i="54"/>
  <c r="L1523" i="54"/>
  <c r="L1524" i="54"/>
  <c r="L1525" i="54"/>
  <c r="L1526" i="54"/>
  <c r="L1527" i="54"/>
  <c r="L1528" i="54"/>
  <c r="L1529" i="54"/>
  <c r="L1530" i="54"/>
  <c r="L1531" i="54"/>
  <c r="L1532" i="54"/>
  <c r="L1533" i="54"/>
  <c r="L1534" i="54"/>
  <c r="L1535" i="54"/>
  <c r="L1536" i="54"/>
  <c r="L1537" i="54"/>
  <c r="L1538" i="54"/>
  <c r="L1539" i="54"/>
  <c r="L1540" i="54"/>
  <c r="L1541" i="54"/>
  <c r="L1542" i="54"/>
  <c r="L1543" i="54"/>
  <c r="L1544" i="54"/>
  <c r="L1545" i="54"/>
  <c r="L1546" i="54"/>
  <c r="L1547" i="54"/>
  <c r="L1548" i="54"/>
  <c r="L1549" i="54"/>
  <c r="L1550" i="54"/>
  <c r="L1551" i="54"/>
  <c r="L1552" i="54"/>
  <c r="L1553" i="54"/>
  <c r="L1554" i="54"/>
  <c r="L1555" i="54"/>
  <c r="L1556" i="54"/>
  <c r="L1557" i="54"/>
  <c r="L1558" i="54"/>
  <c r="L1559" i="54"/>
  <c r="L1560" i="54"/>
  <c r="L1561" i="54"/>
  <c r="L1562" i="54"/>
  <c r="L1563" i="54"/>
  <c r="L1564" i="54"/>
  <c r="L1565" i="54"/>
  <c r="L1566" i="54"/>
  <c r="L1567" i="54"/>
  <c r="L1568" i="54"/>
  <c r="L1569" i="54"/>
  <c r="L1570" i="54"/>
  <c r="L1571" i="54"/>
  <c r="L1572" i="54"/>
  <c r="L1573" i="54"/>
  <c r="L1574" i="54"/>
  <c r="L1575" i="54"/>
  <c r="L1576" i="54"/>
  <c r="L1577" i="54"/>
  <c r="L1578" i="54"/>
  <c r="L1579" i="54"/>
  <c r="L1580" i="54"/>
  <c r="L1581" i="54"/>
  <c r="L1582" i="54"/>
  <c r="L1583" i="54"/>
  <c r="L1584" i="54"/>
  <c r="L1585" i="54"/>
  <c r="L1586" i="54"/>
  <c r="L1587" i="54"/>
  <c r="L1588" i="54"/>
  <c r="L1589" i="54"/>
  <c r="L1590" i="54"/>
  <c r="L1591" i="54"/>
  <c r="L1592" i="54"/>
  <c r="L1593" i="54"/>
  <c r="L1594" i="54"/>
  <c r="L1595" i="54"/>
  <c r="L1596" i="54"/>
  <c r="L1597" i="54"/>
  <c r="L1598" i="54"/>
  <c r="L1599" i="54"/>
  <c r="L1600" i="54"/>
  <c r="L1601" i="54"/>
  <c r="L1602" i="54"/>
  <c r="L1603" i="54"/>
  <c r="L19" i="54"/>
  <c r="AE162" i="72"/>
  <c r="AD161" i="72"/>
  <c r="I161" i="72" s="1"/>
  <c r="AC161" i="72"/>
  <c r="S161" i="72"/>
  <c r="T161" i="72" s="1"/>
  <c r="Q161" i="72"/>
  <c r="R161" i="72" s="1"/>
  <c r="N161" i="72"/>
  <c r="M161" i="72"/>
  <c r="L161" i="72"/>
  <c r="J161" i="72"/>
  <c r="H161" i="72"/>
  <c r="AE161" i="72" s="1"/>
  <c r="G161" i="72"/>
  <c r="F161" i="72"/>
  <c r="AD160" i="72"/>
  <c r="AC160" i="72"/>
  <c r="T160" i="72"/>
  <c r="S160" i="72"/>
  <c r="Q160" i="72"/>
  <c r="R160" i="72" s="1"/>
  <c r="N160" i="72"/>
  <c r="M160" i="72"/>
  <c r="L160" i="72"/>
  <c r="I160" i="72" s="1"/>
  <c r="J160" i="72"/>
  <c r="H160" i="72"/>
  <c r="G160" i="72"/>
  <c r="F160" i="72"/>
  <c r="AD159" i="72"/>
  <c r="AC159" i="72"/>
  <c r="T159" i="72"/>
  <c r="S159" i="72"/>
  <c r="R159" i="72"/>
  <c r="Q159" i="72"/>
  <c r="N159" i="72"/>
  <c r="M159" i="72"/>
  <c r="L159" i="72"/>
  <c r="I159" i="72" s="1"/>
  <c r="J159" i="72"/>
  <c r="H159" i="72"/>
  <c r="G159" i="72"/>
  <c r="F159" i="72"/>
  <c r="AD158" i="72"/>
  <c r="AC158" i="72"/>
  <c r="S158" i="72"/>
  <c r="T158" i="72" s="1"/>
  <c r="R158" i="72"/>
  <c r="Q158" i="72"/>
  <c r="N158" i="72"/>
  <c r="M158" i="72"/>
  <c r="L158" i="72"/>
  <c r="I158" i="72" s="1"/>
  <c r="J158" i="72"/>
  <c r="H158" i="72"/>
  <c r="G158" i="72"/>
  <c r="F158" i="72"/>
  <c r="AE157" i="72"/>
  <c r="AD157" i="72"/>
  <c r="AC157" i="72"/>
  <c r="S157" i="72"/>
  <c r="T157" i="72" s="1"/>
  <c r="R157" i="72"/>
  <c r="Q157" i="72"/>
  <c r="N157" i="72"/>
  <c r="M157" i="72"/>
  <c r="L157" i="72"/>
  <c r="J157" i="72"/>
  <c r="I157" i="72"/>
  <c r="H157" i="72"/>
  <c r="G157" i="72"/>
  <c r="F157" i="72"/>
  <c r="AE156" i="72"/>
  <c r="AD156" i="72"/>
  <c r="AC156" i="72"/>
  <c r="S156" i="72"/>
  <c r="T156" i="72" s="1"/>
  <c r="R156" i="72"/>
  <c r="Q156" i="72"/>
  <c r="N156" i="72"/>
  <c r="M156" i="72"/>
  <c r="L156" i="72"/>
  <c r="J156" i="72"/>
  <c r="I156" i="72"/>
  <c r="H156" i="72"/>
  <c r="G156" i="72"/>
  <c r="F156" i="72"/>
  <c r="AD155" i="72"/>
  <c r="I155" i="72" s="1"/>
  <c r="AC155" i="72"/>
  <c r="T155" i="72"/>
  <c r="S155" i="72"/>
  <c r="Q155" i="72"/>
  <c r="R155" i="72" s="1"/>
  <c r="N155" i="72"/>
  <c r="M155" i="72"/>
  <c r="L155" i="72"/>
  <c r="J155" i="72"/>
  <c r="H155" i="72"/>
  <c r="AE155" i="72" s="1"/>
  <c r="G155" i="72"/>
  <c r="F155" i="72"/>
  <c r="AD154" i="72"/>
  <c r="AC154" i="72"/>
  <c r="T154" i="72"/>
  <c r="S154" i="72"/>
  <c r="Q154" i="72"/>
  <c r="R154" i="72" s="1"/>
  <c r="N154" i="72"/>
  <c r="M154" i="72"/>
  <c r="L154" i="72"/>
  <c r="I154" i="72" s="1"/>
  <c r="J154" i="72"/>
  <c r="H154" i="72"/>
  <c r="G154" i="72"/>
  <c r="F154" i="72"/>
  <c r="AF154" i="72" s="1"/>
  <c r="K154" i="72" s="1"/>
  <c r="AD153" i="72"/>
  <c r="AC153" i="72"/>
  <c r="T153" i="72"/>
  <c r="S153" i="72"/>
  <c r="R153" i="72"/>
  <c r="Q153" i="72"/>
  <c r="N153" i="72"/>
  <c r="M153" i="72"/>
  <c r="L153" i="72"/>
  <c r="I153" i="72" s="1"/>
  <c r="J153" i="72"/>
  <c r="H153" i="72"/>
  <c r="G153" i="72"/>
  <c r="F153" i="72"/>
  <c r="AD152" i="72"/>
  <c r="AC152" i="72"/>
  <c r="S152" i="72"/>
  <c r="T152" i="72" s="1"/>
  <c r="R152" i="72"/>
  <c r="Q152" i="72"/>
  <c r="N152" i="72"/>
  <c r="M152" i="72"/>
  <c r="L152" i="72"/>
  <c r="I152" i="72" s="1"/>
  <c r="J152" i="72"/>
  <c r="H152" i="72"/>
  <c r="G152" i="72"/>
  <c r="F152" i="72"/>
  <c r="AE152" i="72" s="1"/>
  <c r="AE151" i="72"/>
  <c r="AD151" i="72"/>
  <c r="AC151" i="72"/>
  <c r="S151" i="72"/>
  <c r="T151" i="72" s="1"/>
  <c r="R151" i="72"/>
  <c r="Q151" i="72"/>
  <c r="N151" i="72"/>
  <c r="M151" i="72"/>
  <c r="L151" i="72"/>
  <c r="J151" i="72"/>
  <c r="I151" i="72"/>
  <c r="H151" i="72"/>
  <c r="G151" i="72"/>
  <c r="F151" i="72"/>
  <c r="AE150" i="72"/>
  <c r="AD150" i="72"/>
  <c r="AC150" i="72"/>
  <c r="S150" i="72"/>
  <c r="T150" i="72" s="1"/>
  <c r="Q150" i="72"/>
  <c r="R150" i="72" s="1"/>
  <c r="N150" i="72"/>
  <c r="M150" i="72"/>
  <c r="L150" i="72"/>
  <c r="J150" i="72"/>
  <c r="I150" i="72"/>
  <c r="H150" i="72"/>
  <c r="G150" i="72"/>
  <c r="F150" i="72"/>
  <c r="AD149" i="72"/>
  <c r="I149" i="72" s="1"/>
  <c r="AC149" i="72"/>
  <c r="T149" i="72"/>
  <c r="S149" i="72"/>
  <c r="Q149" i="72"/>
  <c r="R149" i="72" s="1"/>
  <c r="N149" i="72"/>
  <c r="M149" i="72"/>
  <c r="L149" i="72"/>
  <c r="J149" i="72"/>
  <c r="H149" i="72"/>
  <c r="AE149" i="72" s="1"/>
  <c r="G149" i="72"/>
  <c r="F149" i="72"/>
  <c r="AD148" i="72"/>
  <c r="AC148" i="72"/>
  <c r="T148" i="72"/>
  <c r="S148" i="72"/>
  <c r="Q148" i="72"/>
  <c r="R148" i="72" s="1"/>
  <c r="N148" i="72"/>
  <c r="M148" i="72"/>
  <c r="L148" i="72"/>
  <c r="J148" i="72"/>
  <c r="H148" i="72"/>
  <c r="G148" i="72"/>
  <c r="F148" i="72"/>
  <c r="AD147" i="72"/>
  <c r="AC147" i="72"/>
  <c r="T147" i="72"/>
  <c r="S147" i="72"/>
  <c r="R147" i="72"/>
  <c r="Q147" i="72"/>
  <c r="N147" i="72"/>
  <c r="M147" i="72"/>
  <c r="L147" i="72"/>
  <c r="I147" i="72" s="1"/>
  <c r="J147" i="72"/>
  <c r="H147" i="72"/>
  <c r="G147" i="72"/>
  <c r="F147" i="72"/>
  <c r="AD146" i="72"/>
  <c r="AC146" i="72"/>
  <c r="S146" i="72"/>
  <c r="T146" i="72" s="1"/>
  <c r="R146" i="72"/>
  <c r="Q146" i="72"/>
  <c r="N146" i="72"/>
  <c r="M146" i="72"/>
  <c r="L146" i="72"/>
  <c r="I146" i="72" s="1"/>
  <c r="J146" i="72"/>
  <c r="H146" i="72"/>
  <c r="G146" i="72"/>
  <c r="F146" i="72"/>
  <c r="AE145" i="72"/>
  <c r="AD145" i="72"/>
  <c r="AC145" i="72"/>
  <c r="S145" i="72"/>
  <c r="T145" i="72" s="1"/>
  <c r="R145" i="72"/>
  <c r="Q145" i="72"/>
  <c r="N145" i="72"/>
  <c r="M145" i="72"/>
  <c r="L145" i="72"/>
  <c r="J145" i="72"/>
  <c r="I145" i="72"/>
  <c r="H145" i="72"/>
  <c r="G145" i="72"/>
  <c r="F145" i="72"/>
  <c r="AE144" i="72"/>
  <c r="AD144" i="72"/>
  <c r="AC144" i="72"/>
  <c r="S144" i="72"/>
  <c r="T144" i="72" s="1"/>
  <c r="R144" i="72"/>
  <c r="Q144" i="72"/>
  <c r="N144" i="72"/>
  <c r="M144" i="72"/>
  <c r="L144" i="72"/>
  <c r="J144" i="72"/>
  <c r="I144" i="72"/>
  <c r="H144" i="72"/>
  <c r="G144" i="72"/>
  <c r="F144" i="72"/>
  <c r="AD143" i="72"/>
  <c r="AC143" i="72"/>
  <c r="T143" i="72"/>
  <c r="S143" i="72"/>
  <c r="Q143" i="72"/>
  <c r="R143" i="72" s="1"/>
  <c r="N143" i="72"/>
  <c r="M143" i="72"/>
  <c r="L143" i="72"/>
  <c r="J143" i="72"/>
  <c r="I143" i="72"/>
  <c r="H143" i="72"/>
  <c r="AE143" i="72" s="1"/>
  <c r="G143" i="72"/>
  <c r="F143" i="72"/>
  <c r="AD142" i="72"/>
  <c r="AC142" i="72"/>
  <c r="T142" i="72"/>
  <c r="S142" i="72"/>
  <c r="Q142" i="72"/>
  <c r="R142" i="72" s="1"/>
  <c r="N142" i="72"/>
  <c r="M142" i="72"/>
  <c r="L142" i="72"/>
  <c r="I142" i="72" s="1"/>
  <c r="J142" i="72"/>
  <c r="H142" i="72"/>
  <c r="G142" i="72"/>
  <c r="F142" i="72"/>
  <c r="AD141" i="72"/>
  <c r="AC141" i="72"/>
  <c r="T141" i="72"/>
  <c r="S141" i="72"/>
  <c r="R141" i="72"/>
  <c r="Q141" i="72"/>
  <c r="N141" i="72"/>
  <c r="M141" i="72"/>
  <c r="L141" i="72"/>
  <c r="I141" i="72" s="1"/>
  <c r="J141" i="72"/>
  <c r="H141" i="72"/>
  <c r="G141" i="72"/>
  <c r="F141" i="72"/>
  <c r="AD140" i="72"/>
  <c r="AC140" i="72"/>
  <c r="S140" i="72"/>
  <c r="T140" i="72" s="1"/>
  <c r="R140" i="72"/>
  <c r="Q140" i="72"/>
  <c r="N140" i="72"/>
  <c r="M140" i="72"/>
  <c r="L140" i="72"/>
  <c r="I140" i="72" s="1"/>
  <c r="J140" i="72"/>
  <c r="H140" i="72"/>
  <c r="G140" i="72"/>
  <c r="F140" i="72"/>
  <c r="AE140" i="72" s="1"/>
  <c r="AE139" i="72"/>
  <c r="AD139" i="72"/>
  <c r="AC139" i="72"/>
  <c r="S139" i="72"/>
  <c r="T139" i="72" s="1"/>
  <c r="R139" i="72"/>
  <c r="Q139" i="72"/>
  <c r="N139" i="72"/>
  <c r="M139" i="72"/>
  <c r="L139" i="72"/>
  <c r="J139" i="72"/>
  <c r="I139" i="72"/>
  <c r="H139" i="72"/>
  <c r="G139" i="72"/>
  <c r="F139" i="72"/>
  <c r="AF138" i="72"/>
  <c r="K138" i="72" s="1"/>
  <c r="AE138" i="72"/>
  <c r="AD138" i="72"/>
  <c r="AC138" i="72"/>
  <c r="S138" i="72"/>
  <c r="T138" i="72" s="1"/>
  <c r="Q138" i="72"/>
  <c r="R138" i="72" s="1"/>
  <c r="N138" i="72"/>
  <c r="M138" i="72"/>
  <c r="L138" i="72"/>
  <c r="J138" i="72"/>
  <c r="I138" i="72"/>
  <c r="H138" i="72"/>
  <c r="G138" i="72"/>
  <c r="F138" i="72"/>
  <c r="AD137" i="72"/>
  <c r="I137" i="72" s="1"/>
  <c r="AC137" i="72"/>
  <c r="T137" i="72"/>
  <c r="S137" i="72"/>
  <c r="Q137" i="72"/>
  <c r="R137" i="72" s="1"/>
  <c r="N137" i="72"/>
  <c r="M137" i="72"/>
  <c r="L137" i="72"/>
  <c r="J137" i="72"/>
  <c r="H137" i="72"/>
  <c r="AE137" i="72" s="1"/>
  <c r="G137" i="72"/>
  <c r="F137" i="72"/>
  <c r="AD136" i="72"/>
  <c r="AC136" i="72"/>
  <c r="T136" i="72"/>
  <c r="S136" i="72"/>
  <c r="Q136" i="72"/>
  <c r="R136" i="72" s="1"/>
  <c r="N136" i="72"/>
  <c r="M136" i="72"/>
  <c r="L136" i="72"/>
  <c r="I136" i="72" s="1"/>
  <c r="J136" i="72"/>
  <c r="H136" i="72"/>
  <c r="G136" i="72"/>
  <c r="F136" i="72"/>
  <c r="AD135" i="72"/>
  <c r="AC135" i="72"/>
  <c r="T135" i="72"/>
  <c r="S135" i="72"/>
  <c r="R135" i="72"/>
  <c r="Q135" i="72"/>
  <c r="N135" i="72"/>
  <c r="M135" i="72"/>
  <c r="L135" i="72"/>
  <c r="I135" i="72" s="1"/>
  <c r="J135" i="72"/>
  <c r="H135" i="72"/>
  <c r="G135" i="72"/>
  <c r="F135" i="72"/>
  <c r="AD134" i="72"/>
  <c r="AC134" i="72"/>
  <c r="S134" i="72"/>
  <c r="T134" i="72" s="1"/>
  <c r="R134" i="72"/>
  <c r="Q134" i="72"/>
  <c r="N134" i="72"/>
  <c r="M134" i="72"/>
  <c r="L134" i="72"/>
  <c r="I134" i="72" s="1"/>
  <c r="J134" i="72"/>
  <c r="H134" i="72"/>
  <c r="G134" i="72"/>
  <c r="F134" i="72"/>
  <c r="AE133" i="72"/>
  <c r="AD133" i="72"/>
  <c r="AC133" i="72"/>
  <c r="S133" i="72"/>
  <c r="T133" i="72" s="1"/>
  <c r="R133" i="72"/>
  <c r="Q133" i="72"/>
  <c r="N133" i="72"/>
  <c r="M133" i="72"/>
  <c r="L133" i="72"/>
  <c r="J133" i="72"/>
  <c r="I133" i="72"/>
  <c r="H133" i="72"/>
  <c r="G133" i="72"/>
  <c r="F133" i="72"/>
  <c r="AE132" i="72"/>
  <c r="AD132" i="72"/>
  <c r="AC132" i="72"/>
  <c r="S132" i="72"/>
  <c r="T132" i="72" s="1"/>
  <c r="R132" i="72"/>
  <c r="Q132" i="72"/>
  <c r="N132" i="72"/>
  <c r="M132" i="72"/>
  <c r="L132" i="72"/>
  <c r="J132" i="72"/>
  <c r="I132" i="72"/>
  <c r="H132" i="72"/>
  <c r="G132" i="72"/>
  <c r="F132" i="72"/>
  <c r="AD131" i="72"/>
  <c r="I131" i="72" s="1"/>
  <c r="AC131" i="72"/>
  <c r="T131" i="72"/>
  <c r="S131" i="72"/>
  <c r="Q131" i="72"/>
  <c r="R131" i="72" s="1"/>
  <c r="N131" i="72"/>
  <c r="M131" i="72"/>
  <c r="L131" i="72"/>
  <c r="J131" i="72"/>
  <c r="H131" i="72"/>
  <c r="AE131" i="72" s="1"/>
  <c r="G131" i="72"/>
  <c r="F131" i="72"/>
  <c r="AF131" i="72" s="1"/>
  <c r="K131" i="72" s="1"/>
  <c r="AD130" i="72"/>
  <c r="AC130" i="72"/>
  <c r="T130" i="72"/>
  <c r="S130" i="72"/>
  <c r="Q130" i="72"/>
  <c r="R130" i="72" s="1"/>
  <c r="N130" i="72"/>
  <c r="M130" i="72"/>
  <c r="L130" i="72"/>
  <c r="I130" i="72" s="1"/>
  <c r="J130" i="72"/>
  <c r="H130" i="72"/>
  <c r="G130" i="72"/>
  <c r="F130" i="72"/>
  <c r="AF130" i="72" s="1"/>
  <c r="K130" i="72" s="1"/>
  <c r="AD129" i="72"/>
  <c r="AC129" i="72"/>
  <c r="T129" i="72"/>
  <c r="S129" i="72"/>
  <c r="R129" i="72"/>
  <c r="Q129" i="72"/>
  <c r="N129" i="72"/>
  <c r="M129" i="72"/>
  <c r="L129" i="72"/>
  <c r="I129" i="72" s="1"/>
  <c r="J129" i="72"/>
  <c r="H129" i="72"/>
  <c r="G129" i="72"/>
  <c r="F129" i="72"/>
  <c r="AD128" i="72"/>
  <c r="AC128" i="72"/>
  <c r="S128" i="72"/>
  <c r="T128" i="72" s="1"/>
  <c r="R128" i="72"/>
  <c r="Q128" i="72"/>
  <c r="N128" i="72"/>
  <c r="M128" i="72"/>
  <c r="L128" i="72"/>
  <c r="I128" i="72" s="1"/>
  <c r="J128" i="72"/>
  <c r="H128" i="72"/>
  <c r="G128" i="72"/>
  <c r="F128" i="72"/>
  <c r="AE128" i="72" s="1"/>
  <c r="AE127" i="72"/>
  <c r="AD127" i="72"/>
  <c r="AC127" i="72"/>
  <c r="S127" i="72"/>
  <c r="T127" i="72" s="1"/>
  <c r="R127" i="72"/>
  <c r="Q127" i="72"/>
  <c r="N127" i="72"/>
  <c r="M127" i="72"/>
  <c r="L127" i="72"/>
  <c r="J127" i="72"/>
  <c r="I127" i="72"/>
  <c r="H127" i="72"/>
  <c r="G127" i="72"/>
  <c r="F127" i="72"/>
  <c r="AE126" i="72"/>
  <c r="AD126" i="72"/>
  <c r="AC126" i="72"/>
  <c r="S126" i="72"/>
  <c r="T126" i="72" s="1"/>
  <c r="Q126" i="72"/>
  <c r="R126" i="72" s="1"/>
  <c r="N126" i="72"/>
  <c r="M126" i="72"/>
  <c r="L126" i="72"/>
  <c r="J126" i="72"/>
  <c r="I126" i="72"/>
  <c r="H126" i="72"/>
  <c r="G126" i="72"/>
  <c r="F126" i="72"/>
  <c r="AD125" i="72"/>
  <c r="I125" i="72" s="1"/>
  <c r="AC125" i="72"/>
  <c r="T125" i="72"/>
  <c r="S125" i="72"/>
  <c r="Q125" i="72"/>
  <c r="R125" i="72" s="1"/>
  <c r="N125" i="72"/>
  <c r="M125" i="72"/>
  <c r="L125" i="72"/>
  <c r="J125" i="72"/>
  <c r="H125" i="72"/>
  <c r="AE125" i="72" s="1"/>
  <c r="G125" i="72"/>
  <c r="F125" i="72"/>
  <c r="AF125" i="72" s="1"/>
  <c r="K125" i="72" s="1"/>
  <c r="AD124" i="72"/>
  <c r="AC124" i="72"/>
  <c r="T124" i="72"/>
  <c r="S124" i="72"/>
  <c r="Q124" i="72"/>
  <c r="R124" i="72" s="1"/>
  <c r="N124" i="72"/>
  <c r="M124" i="72"/>
  <c r="L124" i="72"/>
  <c r="I124" i="72" s="1"/>
  <c r="J124" i="72"/>
  <c r="H124" i="72"/>
  <c r="G124" i="72"/>
  <c r="F124" i="72"/>
  <c r="AF124" i="72" s="1"/>
  <c r="K124" i="72" s="1"/>
  <c r="AD123" i="72"/>
  <c r="AC123" i="72"/>
  <c r="T123" i="72"/>
  <c r="S123" i="72"/>
  <c r="R123" i="72"/>
  <c r="Q123" i="72"/>
  <c r="N123" i="72"/>
  <c r="M123" i="72"/>
  <c r="L123" i="72"/>
  <c r="I123" i="72" s="1"/>
  <c r="J123" i="72"/>
  <c r="H123" i="72"/>
  <c r="G123" i="72"/>
  <c r="F123" i="72"/>
  <c r="AD122" i="72"/>
  <c r="AC122" i="72"/>
  <c r="S122" i="72"/>
  <c r="T122" i="72" s="1"/>
  <c r="R122" i="72"/>
  <c r="Q122" i="72"/>
  <c r="N122" i="72"/>
  <c r="M122" i="72"/>
  <c r="L122" i="72"/>
  <c r="I122" i="72" s="1"/>
  <c r="J122" i="72"/>
  <c r="H122" i="72"/>
  <c r="G122" i="72"/>
  <c r="F122" i="72"/>
  <c r="AE121" i="72"/>
  <c r="AD121" i="72"/>
  <c r="AC121" i="72"/>
  <c r="S121" i="72"/>
  <c r="T121" i="72" s="1"/>
  <c r="R121" i="72"/>
  <c r="Q121" i="72"/>
  <c r="N121" i="72"/>
  <c r="M121" i="72"/>
  <c r="L121" i="72"/>
  <c r="J121" i="72"/>
  <c r="I121" i="72"/>
  <c r="H121" i="72"/>
  <c r="G121" i="72"/>
  <c r="F121" i="72"/>
  <c r="AE120" i="72"/>
  <c r="AD120" i="72"/>
  <c r="AC120" i="72"/>
  <c r="T120" i="72"/>
  <c r="S120" i="72"/>
  <c r="Q120" i="72"/>
  <c r="R120" i="72" s="1"/>
  <c r="N120" i="72"/>
  <c r="M120" i="72"/>
  <c r="L120" i="72"/>
  <c r="J120" i="72"/>
  <c r="I120" i="72"/>
  <c r="H120" i="72"/>
  <c r="G120" i="72"/>
  <c r="F120" i="72"/>
  <c r="AE119" i="72"/>
  <c r="AD119" i="72"/>
  <c r="I119" i="72" s="1"/>
  <c r="AC119" i="72"/>
  <c r="T119" i="72"/>
  <c r="S119" i="72"/>
  <c r="Q119" i="72"/>
  <c r="R119" i="72" s="1"/>
  <c r="N119" i="72"/>
  <c r="M119" i="72"/>
  <c r="L119" i="72"/>
  <c r="J119" i="72"/>
  <c r="H119" i="72"/>
  <c r="G119" i="72"/>
  <c r="F119" i="72"/>
  <c r="AF119" i="72" s="1"/>
  <c r="K119" i="72" s="1"/>
  <c r="AD118" i="72"/>
  <c r="AC118" i="72"/>
  <c r="T118" i="72"/>
  <c r="S118" i="72"/>
  <c r="R118" i="72"/>
  <c r="Q118" i="72"/>
  <c r="N118" i="72"/>
  <c r="M118" i="72"/>
  <c r="L118" i="72"/>
  <c r="I118" i="72" s="1"/>
  <c r="J118" i="72"/>
  <c r="H118" i="72"/>
  <c r="G118" i="72"/>
  <c r="F118" i="72"/>
  <c r="AD117" i="72"/>
  <c r="AC117" i="72"/>
  <c r="T117" i="72"/>
  <c r="S117" i="72"/>
  <c r="R117" i="72"/>
  <c r="Q117" i="72"/>
  <c r="N117" i="72"/>
  <c r="M117" i="72"/>
  <c r="L117" i="72"/>
  <c r="I117" i="72" s="1"/>
  <c r="J117" i="72"/>
  <c r="H117" i="72"/>
  <c r="G117" i="72"/>
  <c r="F117" i="72"/>
  <c r="AD116" i="72"/>
  <c r="AC116" i="72"/>
  <c r="S116" i="72"/>
  <c r="T116" i="72" s="1"/>
  <c r="R116" i="72"/>
  <c r="Q116" i="72"/>
  <c r="N116" i="72"/>
  <c r="M116" i="72"/>
  <c r="L116" i="72"/>
  <c r="I116" i="72" s="1"/>
  <c r="J116" i="72"/>
  <c r="H116" i="72"/>
  <c r="G116" i="72"/>
  <c r="F116" i="72"/>
  <c r="AE116" i="72" s="1"/>
  <c r="AE115" i="72"/>
  <c r="AD115" i="72"/>
  <c r="AC115" i="72"/>
  <c r="S115" i="72"/>
  <c r="T115" i="72" s="1"/>
  <c r="R115" i="72"/>
  <c r="Q115" i="72"/>
  <c r="N115" i="72"/>
  <c r="M115" i="72"/>
  <c r="L115" i="72"/>
  <c r="J115" i="72"/>
  <c r="I115" i="72"/>
  <c r="H115" i="72"/>
  <c r="G115" i="72"/>
  <c r="F115" i="72"/>
  <c r="AE114" i="72"/>
  <c r="AD114" i="72"/>
  <c r="AC114" i="72"/>
  <c r="S114" i="72"/>
  <c r="T114" i="72" s="1"/>
  <c r="Q114" i="72"/>
  <c r="R114" i="72" s="1"/>
  <c r="N114" i="72"/>
  <c r="M114" i="72"/>
  <c r="L114" i="72"/>
  <c r="J114" i="72"/>
  <c r="I114" i="72"/>
  <c r="H114" i="72"/>
  <c r="G114" i="72"/>
  <c r="F114" i="72"/>
  <c r="AD113" i="72"/>
  <c r="I113" i="72" s="1"/>
  <c r="AC113" i="72"/>
  <c r="T113" i="72"/>
  <c r="S113" i="72"/>
  <c r="Q113" i="72"/>
  <c r="R113" i="72" s="1"/>
  <c r="N113" i="72"/>
  <c r="M113" i="72"/>
  <c r="L113" i="72"/>
  <c r="J113" i="72"/>
  <c r="H113" i="72"/>
  <c r="AE113" i="72" s="1"/>
  <c r="G113" i="72"/>
  <c r="F113" i="72"/>
  <c r="AD112" i="72"/>
  <c r="AC112" i="72"/>
  <c r="T112" i="72"/>
  <c r="S112" i="72"/>
  <c r="Q112" i="72"/>
  <c r="R112" i="72" s="1"/>
  <c r="N112" i="72"/>
  <c r="M112" i="72"/>
  <c r="L112" i="72"/>
  <c r="I112" i="72" s="1"/>
  <c r="J112" i="72"/>
  <c r="H112" i="72"/>
  <c r="G112" i="72"/>
  <c r="F112" i="72"/>
  <c r="AD111" i="72"/>
  <c r="AC111" i="72"/>
  <c r="T111" i="72"/>
  <c r="S111" i="72"/>
  <c r="R111" i="72"/>
  <c r="Q111" i="72"/>
  <c r="N111" i="72"/>
  <c r="M111" i="72"/>
  <c r="L111" i="72"/>
  <c r="J111" i="72"/>
  <c r="H111" i="72"/>
  <c r="G111" i="72"/>
  <c r="F111" i="72"/>
  <c r="AD110" i="72"/>
  <c r="AC110" i="72"/>
  <c r="S110" i="72"/>
  <c r="T110" i="72" s="1"/>
  <c r="R110" i="72"/>
  <c r="Q110" i="72"/>
  <c r="N110" i="72"/>
  <c r="M110" i="72"/>
  <c r="L110" i="72"/>
  <c r="J110" i="72"/>
  <c r="H110" i="72"/>
  <c r="G110" i="72"/>
  <c r="F110" i="72"/>
  <c r="AD109" i="72"/>
  <c r="I109" i="72" s="1"/>
  <c r="AC109" i="72"/>
  <c r="S109" i="72"/>
  <c r="T109" i="72" s="1"/>
  <c r="Q109" i="72"/>
  <c r="R109" i="72" s="1"/>
  <c r="N109" i="72"/>
  <c r="M109" i="72"/>
  <c r="L109" i="72"/>
  <c r="J109" i="72"/>
  <c r="H109" i="72"/>
  <c r="G109" i="72"/>
  <c r="F109" i="72"/>
  <c r="AF109" i="72" s="1"/>
  <c r="K109" i="72" s="1"/>
  <c r="AD108" i="72"/>
  <c r="AC108" i="72"/>
  <c r="S108" i="72"/>
  <c r="T108" i="72" s="1"/>
  <c r="Q108" i="72"/>
  <c r="R108" i="72" s="1"/>
  <c r="N108" i="72"/>
  <c r="M108" i="72"/>
  <c r="L108" i="72"/>
  <c r="J108" i="72"/>
  <c r="I108" i="72"/>
  <c r="H108" i="72"/>
  <c r="AE108" i="72" s="1"/>
  <c r="G108" i="72"/>
  <c r="F108" i="72"/>
  <c r="AD107" i="72"/>
  <c r="AC107" i="72"/>
  <c r="S107" i="72"/>
  <c r="T107" i="72" s="1"/>
  <c r="Q107" i="72"/>
  <c r="R107" i="72" s="1"/>
  <c r="N107" i="72"/>
  <c r="M107" i="72"/>
  <c r="L107" i="72"/>
  <c r="I107" i="72" s="1"/>
  <c r="J107" i="72"/>
  <c r="H107" i="72"/>
  <c r="AE107" i="72" s="1"/>
  <c r="G107" i="72"/>
  <c r="F107" i="72"/>
  <c r="AD106" i="72"/>
  <c r="AC106" i="72"/>
  <c r="S106" i="72"/>
  <c r="T106" i="72" s="1"/>
  <c r="Q106" i="72"/>
  <c r="R106" i="72" s="1"/>
  <c r="N106" i="72"/>
  <c r="M106" i="72"/>
  <c r="L106" i="72"/>
  <c r="I106" i="72" s="1"/>
  <c r="J106" i="72"/>
  <c r="H106" i="72"/>
  <c r="G106" i="72"/>
  <c r="F106" i="72"/>
  <c r="AD105" i="72"/>
  <c r="AC105" i="72"/>
  <c r="S105" i="72"/>
  <c r="T105" i="72" s="1"/>
  <c r="R105" i="72"/>
  <c r="Q105" i="72"/>
  <c r="N105" i="72"/>
  <c r="M105" i="72"/>
  <c r="L105" i="72"/>
  <c r="J105" i="72"/>
  <c r="H105" i="72"/>
  <c r="G105" i="72"/>
  <c r="F105" i="72"/>
  <c r="AD104" i="72"/>
  <c r="AC104" i="72"/>
  <c r="S104" i="72"/>
  <c r="T104" i="72" s="1"/>
  <c r="R104" i="72"/>
  <c r="Q104" i="72"/>
  <c r="N104" i="72"/>
  <c r="M104" i="72"/>
  <c r="L104" i="72"/>
  <c r="J104" i="72"/>
  <c r="H104" i="72"/>
  <c r="G104" i="72"/>
  <c r="F104" i="72"/>
  <c r="AE104" i="72" s="1"/>
  <c r="AD103" i="72"/>
  <c r="I103" i="72" s="1"/>
  <c r="AC103" i="72"/>
  <c r="S103" i="72"/>
  <c r="T103" i="72" s="1"/>
  <c r="R103" i="72"/>
  <c r="Q103" i="72"/>
  <c r="N103" i="72"/>
  <c r="M103" i="72"/>
  <c r="L103" i="72"/>
  <c r="J103" i="72"/>
  <c r="H103" i="72"/>
  <c r="G103" i="72"/>
  <c r="F103" i="72"/>
  <c r="AF103" i="72" s="1"/>
  <c r="K103" i="72" s="1"/>
  <c r="AD102" i="72"/>
  <c r="AC102" i="72"/>
  <c r="S102" i="72"/>
  <c r="T102" i="72" s="1"/>
  <c r="Q102" i="72"/>
  <c r="R102" i="72" s="1"/>
  <c r="N102" i="72"/>
  <c r="M102" i="72"/>
  <c r="L102" i="72"/>
  <c r="I102" i="72" s="1"/>
  <c r="J102" i="72"/>
  <c r="H102" i="72"/>
  <c r="G102" i="72"/>
  <c r="AF102" i="72" s="1"/>
  <c r="K102" i="72" s="1"/>
  <c r="F102" i="72"/>
  <c r="AE102" i="72" s="1"/>
  <c r="AD101" i="72"/>
  <c r="I101" i="72" s="1"/>
  <c r="AC101" i="72"/>
  <c r="T101" i="72"/>
  <c r="S101" i="72"/>
  <c r="Q101" i="72"/>
  <c r="R101" i="72" s="1"/>
  <c r="N101" i="72"/>
  <c r="M101" i="72"/>
  <c r="L101" i="72"/>
  <c r="J101" i="72"/>
  <c r="H101" i="72"/>
  <c r="G101" i="72"/>
  <c r="F101" i="72"/>
  <c r="AD100" i="72"/>
  <c r="AC100" i="72"/>
  <c r="T100" i="72"/>
  <c r="S100" i="72"/>
  <c r="Q100" i="72"/>
  <c r="R100" i="72" s="1"/>
  <c r="N100" i="72"/>
  <c r="M100" i="72"/>
  <c r="L100" i="72"/>
  <c r="J100" i="72"/>
  <c r="H100" i="72"/>
  <c r="G100" i="72"/>
  <c r="F100" i="72"/>
  <c r="AF100" i="72" s="1"/>
  <c r="K100" i="72" s="1"/>
  <c r="AD99" i="72"/>
  <c r="AC99" i="72"/>
  <c r="S99" i="72"/>
  <c r="T99" i="72" s="1"/>
  <c r="Q99" i="72"/>
  <c r="R99" i="72" s="1"/>
  <c r="N99" i="72"/>
  <c r="M99" i="72"/>
  <c r="L99" i="72"/>
  <c r="J99" i="72"/>
  <c r="H99" i="72"/>
  <c r="G99" i="72"/>
  <c r="F99" i="72"/>
  <c r="AD98" i="72"/>
  <c r="AC98" i="72"/>
  <c r="S98" i="72"/>
  <c r="T98" i="72" s="1"/>
  <c r="R98" i="72"/>
  <c r="Q98" i="72"/>
  <c r="N98" i="72"/>
  <c r="M98" i="72"/>
  <c r="L98" i="72"/>
  <c r="I98" i="72" s="1"/>
  <c r="J98" i="72"/>
  <c r="H98" i="72"/>
  <c r="G98" i="72"/>
  <c r="F98" i="72"/>
  <c r="AD97" i="72"/>
  <c r="AC97" i="72"/>
  <c r="S97" i="72"/>
  <c r="T97" i="72" s="1"/>
  <c r="R97" i="72"/>
  <c r="Q97" i="72"/>
  <c r="N97" i="72"/>
  <c r="M97" i="72"/>
  <c r="L97" i="72"/>
  <c r="I97" i="72" s="1"/>
  <c r="J97" i="72"/>
  <c r="H97" i="72"/>
  <c r="G97" i="72"/>
  <c r="F97" i="72"/>
  <c r="AE97" i="72" s="1"/>
  <c r="AD96" i="72"/>
  <c r="AC96" i="72"/>
  <c r="S96" i="72"/>
  <c r="T96" i="72" s="1"/>
  <c r="R96" i="72"/>
  <c r="Q96" i="72"/>
  <c r="N96" i="72"/>
  <c r="M96" i="72"/>
  <c r="L96" i="72"/>
  <c r="I96" i="72" s="1"/>
  <c r="J96" i="72"/>
  <c r="H96" i="72"/>
  <c r="G96" i="72"/>
  <c r="F96" i="72"/>
  <c r="AE96" i="72" s="1"/>
  <c r="AD95" i="72"/>
  <c r="I95" i="72" s="1"/>
  <c r="AC95" i="72"/>
  <c r="T95" i="72"/>
  <c r="S95" i="72"/>
  <c r="Q95" i="72"/>
  <c r="R95" i="72" s="1"/>
  <c r="N95" i="72"/>
  <c r="M95" i="72"/>
  <c r="L95" i="72"/>
  <c r="J95" i="72"/>
  <c r="H95" i="72"/>
  <c r="G95" i="72"/>
  <c r="F95" i="72"/>
  <c r="AD94" i="72"/>
  <c r="AC94" i="72"/>
  <c r="T94" i="72"/>
  <c r="S94" i="72"/>
  <c r="R94" i="72"/>
  <c r="Q94" i="72"/>
  <c r="N94" i="72"/>
  <c r="M94" i="72"/>
  <c r="L94" i="72"/>
  <c r="J94" i="72"/>
  <c r="H94" i="72"/>
  <c r="G94" i="72"/>
  <c r="F94" i="72"/>
  <c r="AD93" i="72"/>
  <c r="AC93" i="72"/>
  <c r="S93" i="72"/>
  <c r="T93" i="72" s="1"/>
  <c r="R93" i="72"/>
  <c r="Q93" i="72"/>
  <c r="N93" i="72"/>
  <c r="M93" i="72"/>
  <c r="L93" i="72"/>
  <c r="J93" i="72"/>
  <c r="H93" i="72"/>
  <c r="G93" i="72"/>
  <c r="F93" i="72"/>
  <c r="AD92" i="72"/>
  <c r="AC92" i="72"/>
  <c r="S92" i="72"/>
  <c r="T92" i="72" s="1"/>
  <c r="R92" i="72"/>
  <c r="Q92" i="72"/>
  <c r="N92" i="72"/>
  <c r="M92" i="72"/>
  <c r="L92" i="72"/>
  <c r="J92" i="72"/>
  <c r="H92" i="72"/>
  <c r="G92" i="72"/>
  <c r="F92" i="72"/>
  <c r="AE92" i="72" s="1"/>
  <c r="AD91" i="72"/>
  <c r="AC91" i="72"/>
  <c r="S91" i="72"/>
  <c r="T91" i="72" s="1"/>
  <c r="R91" i="72"/>
  <c r="Q91" i="72"/>
  <c r="N91" i="72"/>
  <c r="M91" i="72"/>
  <c r="L91" i="72"/>
  <c r="I91" i="72" s="1"/>
  <c r="J91" i="72"/>
  <c r="H91" i="72"/>
  <c r="G91" i="72"/>
  <c r="AE91" i="72" s="1"/>
  <c r="F91" i="72"/>
  <c r="AD90" i="72"/>
  <c r="AC90" i="72"/>
  <c r="S90" i="72"/>
  <c r="T90" i="72" s="1"/>
  <c r="Q90" i="72"/>
  <c r="R90" i="72" s="1"/>
  <c r="J90" i="72" s="1"/>
  <c r="M90" i="72"/>
  <c r="L90" i="72"/>
  <c r="I90" i="72"/>
  <c r="H90" i="72"/>
  <c r="G90" i="72"/>
  <c r="F90" i="72"/>
  <c r="AF90" i="72" s="1"/>
  <c r="K90" i="72" s="1"/>
  <c r="T89" i="72"/>
  <c r="S89" i="72"/>
  <c r="Q89" i="72"/>
  <c r="R89" i="72" s="1"/>
  <c r="M89" i="72"/>
  <c r="L89" i="72"/>
  <c r="G89" i="72"/>
  <c r="F89" i="72"/>
  <c r="S88" i="72"/>
  <c r="T88" i="72" s="1"/>
  <c r="Q88" i="72"/>
  <c r="R88" i="72" s="1"/>
  <c r="M88" i="72"/>
  <c r="L88" i="72"/>
  <c r="G88" i="72"/>
  <c r="F88" i="72"/>
  <c r="T87" i="72"/>
  <c r="S87" i="72"/>
  <c r="Q87" i="72"/>
  <c r="R87" i="72" s="1"/>
  <c r="M87" i="72"/>
  <c r="L87" i="72"/>
  <c r="G87" i="72"/>
  <c r="F87" i="72"/>
  <c r="AD86" i="72"/>
  <c r="I86" i="72" s="1"/>
  <c r="AC86" i="72"/>
  <c r="T86" i="72"/>
  <c r="S86" i="72"/>
  <c r="R86" i="72"/>
  <c r="Q86" i="72"/>
  <c r="M86" i="72"/>
  <c r="L86" i="72"/>
  <c r="H86" i="72"/>
  <c r="G86" i="72"/>
  <c r="F86" i="72"/>
  <c r="AD85" i="72"/>
  <c r="I85" i="72" s="1"/>
  <c r="AC85" i="72"/>
  <c r="S85" i="72"/>
  <c r="T85" i="72" s="1"/>
  <c r="J85" i="72" s="1"/>
  <c r="Q85" i="72"/>
  <c r="R85" i="72" s="1"/>
  <c r="M85" i="72"/>
  <c r="L85" i="72"/>
  <c r="H85" i="72"/>
  <c r="G85" i="72"/>
  <c r="F85" i="72"/>
  <c r="AE85" i="72" s="1"/>
  <c r="AD84" i="72"/>
  <c r="AC84" i="72"/>
  <c r="S84" i="72"/>
  <c r="T84" i="72" s="1"/>
  <c r="Q84" i="72"/>
  <c r="R84" i="72" s="1"/>
  <c r="J84" i="72" s="1"/>
  <c r="M84" i="72"/>
  <c r="L84" i="72"/>
  <c r="I84" i="72"/>
  <c r="H84" i="72"/>
  <c r="G84" i="72"/>
  <c r="F84" i="72"/>
  <c r="AE84" i="72" s="1"/>
  <c r="AD83" i="72"/>
  <c r="AC83" i="72"/>
  <c r="S83" i="72"/>
  <c r="T83" i="72" s="1"/>
  <c r="Q83" i="72"/>
  <c r="R83" i="72" s="1"/>
  <c r="M83" i="72"/>
  <c r="L83" i="72"/>
  <c r="I83" i="72"/>
  <c r="H83" i="72"/>
  <c r="G83" i="72"/>
  <c r="AE83" i="72" s="1"/>
  <c r="F83" i="72"/>
  <c r="AD82" i="72"/>
  <c r="AC82" i="72"/>
  <c r="S82" i="72"/>
  <c r="T82" i="72" s="1"/>
  <c r="Q82" i="72"/>
  <c r="R82" i="72" s="1"/>
  <c r="M82" i="72"/>
  <c r="L82" i="72"/>
  <c r="I82" i="72"/>
  <c r="H82" i="72"/>
  <c r="G82" i="72"/>
  <c r="F82" i="72"/>
  <c r="AC81" i="72"/>
  <c r="T81" i="72"/>
  <c r="S81" i="72"/>
  <c r="Q81" i="72"/>
  <c r="R81" i="72" s="1"/>
  <c r="H81" i="72" s="1"/>
  <c r="M81" i="72"/>
  <c r="L81" i="72"/>
  <c r="G81" i="72"/>
  <c r="F81" i="72"/>
  <c r="S80" i="72"/>
  <c r="T80" i="72" s="1"/>
  <c r="Q80" i="72"/>
  <c r="R80" i="72" s="1"/>
  <c r="M80" i="72"/>
  <c r="L80" i="72"/>
  <c r="G80" i="72"/>
  <c r="F80" i="72"/>
  <c r="S79" i="72"/>
  <c r="T79" i="72" s="1"/>
  <c r="Q79" i="72"/>
  <c r="R79" i="72" s="1"/>
  <c r="M79" i="72"/>
  <c r="L79" i="72"/>
  <c r="G79" i="72"/>
  <c r="F79" i="72"/>
  <c r="AD78" i="72"/>
  <c r="I78" i="72" s="1"/>
  <c r="AC78" i="72"/>
  <c r="S78" i="72"/>
  <c r="T78" i="72" s="1"/>
  <c r="Q78" i="72"/>
  <c r="R78" i="72" s="1"/>
  <c r="M78" i="72"/>
  <c r="L78" i="72"/>
  <c r="J78" i="72"/>
  <c r="H78" i="72"/>
  <c r="G78" i="72"/>
  <c r="F78" i="72"/>
  <c r="AE78" i="72" s="1"/>
  <c r="T77" i="72"/>
  <c r="S77" i="72"/>
  <c r="Q77" i="72"/>
  <c r="R77" i="72" s="1"/>
  <c r="M77" i="72"/>
  <c r="L77" i="72"/>
  <c r="H77" i="72"/>
  <c r="AC77" i="72" s="1"/>
  <c r="G77" i="72"/>
  <c r="F77" i="72"/>
  <c r="S76" i="72"/>
  <c r="T76" i="72" s="1"/>
  <c r="Q76" i="72"/>
  <c r="R76" i="72" s="1"/>
  <c r="M76" i="72"/>
  <c r="L76" i="72"/>
  <c r="H76" i="72"/>
  <c r="AD76" i="72" s="1"/>
  <c r="G76" i="72"/>
  <c r="F76" i="72"/>
  <c r="AD75" i="72"/>
  <c r="AC75" i="72"/>
  <c r="T75" i="72"/>
  <c r="S75" i="72"/>
  <c r="Q75" i="72"/>
  <c r="R75" i="72" s="1"/>
  <c r="M75" i="72"/>
  <c r="L75" i="72"/>
  <c r="I75" i="72" s="1"/>
  <c r="H75" i="72"/>
  <c r="G75" i="72"/>
  <c r="F75" i="72"/>
  <c r="S74" i="72"/>
  <c r="T74" i="72" s="1"/>
  <c r="R74" i="72"/>
  <c r="Q74" i="72"/>
  <c r="M74" i="72"/>
  <c r="L74" i="72"/>
  <c r="G74" i="72"/>
  <c r="F74" i="72"/>
  <c r="AD73" i="72"/>
  <c r="I73" i="72" s="1"/>
  <c r="AC73" i="72"/>
  <c r="S73" i="72"/>
  <c r="T73" i="72" s="1"/>
  <c r="J73" i="72" s="1"/>
  <c r="Q73" i="72"/>
  <c r="R73" i="72" s="1"/>
  <c r="M73" i="72"/>
  <c r="L73" i="72"/>
  <c r="H73" i="72"/>
  <c r="G73" i="72"/>
  <c r="F73" i="72"/>
  <c r="AE73" i="72" s="1"/>
  <c r="T72" i="72"/>
  <c r="S72" i="72"/>
  <c r="Q72" i="72"/>
  <c r="R72" i="72" s="1"/>
  <c r="M72" i="72"/>
  <c r="L72" i="72"/>
  <c r="G72" i="72"/>
  <c r="F72" i="72"/>
  <c r="AD71" i="72"/>
  <c r="AC71" i="72"/>
  <c r="T71" i="72"/>
  <c r="S71" i="72"/>
  <c r="Q71" i="72"/>
  <c r="R71" i="72" s="1"/>
  <c r="M71" i="72"/>
  <c r="L71" i="72"/>
  <c r="I71" i="72" s="1"/>
  <c r="H71" i="72"/>
  <c r="G71" i="72"/>
  <c r="AE71" i="72" s="1"/>
  <c r="F71" i="72"/>
  <c r="AD70" i="72"/>
  <c r="AC70" i="72"/>
  <c r="T70" i="72"/>
  <c r="S70" i="72"/>
  <c r="R70" i="72"/>
  <c r="J70" i="72" s="1"/>
  <c r="Q70" i="72"/>
  <c r="M70" i="72"/>
  <c r="L70" i="72"/>
  <c r="I70" i="72"/>
  <c r="H70" i="72"/>
  <c r="G70" i="72"/>
  <c r="F70" i="72"/>
  <c r="AD69" i="72"/>
  <c r="I69" i="72" s="1"/>
  <c r="AC69" i="72"/>
  <c r="S69" i="72"/>
  <c r="T69" i="72" s="1"/>
  <c r="R69" i="72"/>
  <c r="Q69" i="72"/>
  <c r="M69" i="72"/>
  <c r="L69" i="72"/>
  <c r="H69" i="72"/>
  <c r="G69" i="72"/>
  <c r="F69" i="72"/>
  <c r="AD68" i="72"/>
  <c r="I68" i="72" s="1"/>
  <c r="AC68" i="72"/>
  <c r="S68" i="72"/>
  <c r="T68" i="72" s="1"/>
  <c r="R68" i="72"/>
  <c r="Q68" i="72"/>
  <c r="M68" i="72"/>
  <c r="L68" i="72"/>
  <c r="J68" i="72"/>
  <c r="H68" i="72"/>
  <c r="G68" i="72"/>
  <c r="F68" i="72"/>
  <c r="AE68" i="72" s="1"/>
  <c r="S67" i="72"/>
  <c r="T67" i="72" s="1"/>
  <c r="R67" i="72"/>
  <c r="H67" i="72" s="1"/>
  <c r="Q67" i="72"/>
  <c r="M67" i="72"/>
  <c r="L67" i="72"/>
  <c r="G67" i="72"/>
  <c r="F67" i="72"/>
  <c r="AD66" i="72"/>
  <c r="AC66" i="72"/>
  <c r="S66" i="72"/>
  <c r="T66" i="72" s="1"/>
  <c r="Q66" i="72"/>
  <c r="R66" i="72" s="1"/>
  <c r="J66" i="72" s="1"/>
  <c r="M66" i="72"/>
  <c r="L66" i="72"/>
  <c r="I66" i="72" s="1"/>
  <c r="H66" i="72"/>
  <c r="G66" i="72"/>
  <c r="F66" i="72"/>
  <c r="AE66" i="72" s="1"/>
  <c r="T65" i="72"/>
  <c r="S65" i="72"/>
  <c r="Q65" i="72"/>
  <c r="R65" i="72" s="1"/>
  <c r="M65" i="72"/>
  <c r="L65" i="72"/>
  <c r="G65" i="72"/>
  <c r="F65" i="72"/>
  <c r="T64" i="72"/>
  <c r="S64" i="72"/>
  <c r="Q64" i="72"/>
  <c r="R64" i="72" s="1"/>
  <c r="M64" i="72"/>
  <c r="L64" i="72"/>
  <c r="G64" i="72"/>
  <c r="F64" i="72"/>
  <c r="S63" i="72"/>
  <c r="T63" i="72" s="1"/>
  <c r="Q63" i="72"/>
  <c r="R63" i="72" s="1"/>
  <c r="M63" i="72"/>
  <c r="L63" i="72"/>
  <c r="G63" i="72"/>
  <c r="F63" i="72"/>
  <c r="T62" i="72"/>
  <c r="S62" i="72"/>
  <c r="R62" i="72"/>
  <c r="Q62" i="72"/>
  <c r="M62" i="72"/>
  <c r="L62" i="72"/>
  <c r="G62" i="72"/>
  <c r="F62" i="72"/>
  <c r="AD61" i="72"/>
  <c r="AC61" i="72"/>
  <c r="S61" i="72"/>
  <c r="T61" i="72" s="1"/>
  <c r="Q61" i="72"/>
  <c r="R61" i="72" s="1"/>
  <c r="J61" i="72" s="1"/>
  <c r="M61" i="72"/>
  <c r="L61" i="72"/>
  <c r="I61" i="72" s="1"/>
  <c r="H61" i="72"/>
  <c r="G61" i="72"/>
  <c r="F61" i="72"/>
  <c r="AE61" i="72" s="1"/>
  <c r="S60" i="72"/>
  <c r="T60" i="72" s="1"/>
  <c r="Q60" i="72"/>
  <c r="R60" i="72" s="1"/>
  <c r="M60" i="72"/>
  <c r="L60" i="72"/>
  <c r="G60" i="72"/>
  <c r="F60" i="72"/>
  <c r="T59" i="72"/>
  <c r="S59" i="72"/>
  <c r="Q59" i="72"/>
  <c r="R59" i="72" s="1"/>
  <c r="M59" i="72"/>
  <c r="L59" i="72"/>
  <c r="G59" i="72"/>
  <c r="F59" i="72"/>
  <c r="T58" i="72"/>
  <c r="H58" i="72" s="1"/>
  <c r="AD58" i="72" s="1"/>
  <c r="S58" i="72"/>
  <c r="R58" i="72"/>
  <c r="Q58" i="72"/>
  <c r="M58" i="72"/>
  <c r="L58" i="72"/>
  <c r="G58" i="72"/>
  <c r="F58" i="72"/>
  <c r="AD57" i="72"/>
  <c r="I57" i="72" s="1"/>
  <c r="AC57" i="72"/>
  <c r="S57" i="72"/>
  <c r="T57" i="72" s="1"/>
  <c r="R57" i="72"/>
  <c r="Q57" i="72"/>
  <c r="M57" i="72"/>
  <c r="L57" i="72"/>
  <c r="H57" i="72"/>
  <c r="G57" i="72"/>
  <c r="F57" i="72"/>
  <c r="AD56" i="72"/>
  <c r="I56" i="72" s="1"/>
  <c r="AC56" i="72"/>
  <c r="S56" i="72"/>
  <c r="T56" i="72" s="1"/>
  <c r="R56" i="72"/>
  <c r="J56" i="72" s="1"/>
  <c r="Q56" i="72"/>
  <c r="M56" i="72"/>
  <c r="L56" i="72"/>
  <c r="H56" i="72"/>
  <c r="G56" i="72"/>
  <c r="F56" i="72"/>
  <c r="AE56" i="72" s="1"/>
  <c r="S55" i="72"/>
  <c r="T55" i="72" s="1"/>
  <c r="Q55" i="72"/>
  <c r="R55" i="72" s="1"/>
  <c r="M55" i="72"/>
  <c r="L55" i="72"/>
  <c r="G55" i="72"/>
  <c r="F55" i="72"/>
  <c r="AD54" i="72"/>
  <c r="AC54" i="72"/>
  <c r="S54" i="72"/>
  <c r="T54" i="72" s="1"/>
  <c r="Q54" i="72"/>
  <c r="R54" i="72" s="1"/>
  <c r="J54" i="72" s="1"/>
  <c r="M54" i="72"/>
  <c r="L54" i="72"/>
  <c r="I54" i="72"/>
  <c r="H54" i="72"/>
  <c r="G54" i="72"/>
  <c r="F54" i="72"/>
  <c r="AC53" i="72"/>
  <c r="S53" i="72"/>
  <c r="T53" i="72" s="1"/>
  <c r="Q53" i="72"/>
  <c r="R53" i="72" s="1"/>
  <c r="M53" i="72"/>
  <c r="L53" i="72"/>
  <c r="H53" i="72"/>
  <c r="AD53" i="72" s="1"/>
  <c r="G53" i="72"/>
  <c r="F53" i="72"/>
  <c r="T52" i="72"/>
  <c r="H52" i="72" s="1"/>
  <c r="S52" i="72"/>
  <c r="Q52" i="72"/>
  <c r="R52" i="72" s="1"/>
  <c r="M52" i="72"/>
  <c r="L52" i="72"/>
  <c r="G52" i="72"/>
  <c r="F52" i="72"/>
  <c r="AD51" i="72"/>
  <c r="AC51" i="72"/>
  <c r="S51" i="72"/>
  <c r="T51" i="72" s="1"/>
  <c r="J51" i="72" s="1"/>
  <c r="R51" i="72"/>
  <c r="Q51" i="72"/>
  <c r="M51" i="72"/>
  <c r="L51" i="72"/>
  <c r="I51" i="72" s="1"/>
  <c r="H51" i="72"/>
  <c r="G51" i="72"/>
  <c r="F51" i="72"/>
  <c r="AD50" i="72"/>
  <c r="AC50" i="72"/>
  <c r="S50" i="72"/>
  <c r="T50" i="72" s="1"/>
  <c r="J50" i="72" s="1"/>
  <c r="R50" i="72"/>
  <c r="Q50" i="72"/>
  <c r="M50" i="72"/>
  <c r="L50" i="72"/>
  <c r="I50" i="72" s="1"/>
  <c r="H50" i="72"/>
  <c r="G50" i="72"/>
  <c r="F50" i="72"/>
  <c r="AE50" i="72" s="1"/>
  <c r="AD49" i="72"/>
  <c r="AC49" i="72"/>
  <c r="S49" i="72"/>
  <c r="T49" i="72" s="1"/>
  <c r="Q49" i="72"/>
  <c r="R49" i="72" s="1"/>
  <c r="M49" i="72"/>
  <c r="L49" i="72"/>
  <c r="J49" i="72"/>
  <c r="I49" i="72"/>
  <c r="H49" i="72"/>
  <c r="G49" i="72"/>
  <c r="F49" i="72"/>
  <c r="AE49" i="72" s="1"/>
  <c r="AA48" i="72"/>
  <c r="Z48" i="72"/>
  <c r="X48" i="72"/>
  <c r="W48" i="72"/>
  <c r="V48" i="72"/>
  <c r="T48" i="72"/>
  <c r="H48" i="72" s="1"/>
  <c r="S48" i="72"/>
  <c r="Q48" i="72"/>
  <c r="R48" i="72" s="1"/>
  <c r="M48" i="72"/>
  <c r="L48" i="72"/>
  <c r="G48" i="72"/>
  <c r="F48" i="72"/>
  <c r="AD47" i="72"/>
  <c r="AC47" i="72"/>
  <c r="AA47" i="72"/>
  <c r="Z47" i="72"/>
  <c r="X47" i="72"/>
  <c r="W47" i="72"/>
  <c r="V47" i="72"/>
  <c r="S47" i="72"/>
  <c r="T47" i="72" s="1"/>
  <c r="R47" i="72"/>
  <c r="Q47" i="72"/>
  <c r="M47" i="72"/>
  <c r="L47" i="72"/>
  <c r="I47" i="72"/>
  <c r="H47" i="72"/>
  <c r="G47" i="72"/>
  <c r="F47" i="72"/>
  <c r="AA46" i="72"/>
  <c r="Z46" i="72"/>
  <c r="X46" i="72"/>
  <c r="W46" i="72"/>
  <c r="V46" i="72"/>
  <c r="S46" i="72"/>
  <c r="T46" i="72" s="1"/>
  <c r="Q46" i="72"/>
  <c r="R46" i="72" s="1"/>
  <c r="H46" i="72" s="1"/>
  <c r="M46" i="72"/>
  <c r="L46" i="72"/>
  <c r="G46" i="72"/>
  <c r="F46" i="72"/>
  <c r="AA45" i="72"/>
  <c r="Z45" i="72"/>
  <c r="X45" i="72"/>
  <c r="W45" i="72"/>
  <c r="V45" i="72"/>
  <c r="S45" i="72"/>
  <c r="T45" i="72" s="1"/>
  <c r="Q45" i="72"/>
  <c r="R45" i="72" s="1"/>
  <c r="M45" i="72"/>
  <c r="L45" i="72"/>
  <c r="G45" i="72"/>
  <c r="F45" i="72"/>
  <c r="AD44" i="72"/>
  <c r="AC44" i="72"/>
  <c r="AA44" i="72"/>
  <c r="Z44" i="72"/>
  <c r="X44" i="72"/>
  <c r="W44" i="72"/>
  <c r="V44" i="72"/>
  <c r="S44" i="72"/>
  <c r="T44" i="72" s="1"/>
  <c r="J44" i="72" s="1"/>
  <c r="Q44" i="72"/>
  <c r="R44" i="72" s="1"/>
  <c r="M44" i="72"/>
  <c r="L44" i="72"/>
  <c r="I44" i="72" s="1"/>
  <c r="H44" i="72"/>
  <c r="G44" i="72"/>
  <c r="F44" i="72"/>
  <c r="AD43" i="72"/>
  <c r="AC43" i="72"/>
  <c r="AA43" i="72"/>
  <c r="Z43" i="72"/>
  <c r="X43" i="72"/>
  <c r="W43" i="72"/>
  <c r="V43" i="72"/>
  <c r="S43" i="72"/>
  <c r="T43" i="72" s="1"/>
  <c r="Q43" i="72"/>
  <c r="R43" i="72" s="1"/>
  <c r="J43" i="72" s="1"/>
  <c r="M43" i="72"/>
  <c r="L43" i="72"/>
  <c r="I43" i="72"/>
  <c r="H43" i="72"/>
  <c r="G43" i="72"/>
  <c r="F43" i="72"/>
  <c r="AF43" i="72" s="1"/>
  <c r="K43" i="72" s="1"/>
  <c r="AA42" i="72"/>
  <c r="Z42" i="72"/>
  <c r="X42" i="72"/>
  <c r="W42" i="72"/>
  <c r="V42" i="72"/>
  <c r="T42" i="72"/>
  <c r="S42" i="72"/>
  <c r="Q42" i="72"/>
  <c r="R42" i="72" s="1"/>
  <c r="M42" i="72"/>
  <c r="L42" i="72"/>
  <c r="H42" i="72"/>
  <c r="G42" i="72"/>
  <c r="F42" i="72"/>
  <c r="AA41" i="72"/>
  <c r="Z41" i="72"/>
  <c r="X41" i="72"/>
  <c r="W41" i="72"/>
  <c r="V41" i="72"/>
  <c r="S41" i="72"/>
  <c r="T41" i="72" s="1"/>
  <c r="Q41" i="72"/>
  <c r="R41" i="72" s="1"/>
  <c r="M41" i="72"/>
  <c r="L41" i="72"/>
  <c r="G41" i="72"/>
  <c r="F41" i="72"/>
  <c r="AA40" i="72"/>
  <c r="Z40" i="72"/>
  <c r="X40" i="72"/>
  <c r="W40" i="72"/>
  <c r="V40" i="72"/>
  <c r="S40" i="72"/>
  <c r="T40" i="72" s="1"/>
  <c r="Q40" i="72"/>
  <c r="R40" i="72" s="1"/>
  <c r="M40" i="72"/>
  <c r="L40" i="72"/>
  <c r="G40" i="72"/>
  <c r="F40" i="72"/>
  <c r="AA39" i="72"/>
  <c r="Z39" i="72"/>
  <c r="X39" i="72"/>
  <c r="W39" i="72"/>
  <c r="V39" i="72"/>
  <c r="S39" i="72"/>
  <c r="T39" i="72" s="1"/>
  <c r="H39" i="72" s="1"/>
  <c r="Q39" i="72"/>
  <c r="R39" i="72" s="1"/>
  <c r="M39" i="72"/>
  <c r="L39" i="72"/>
  <c r="G39" i="72"/>
  <c r="F39" i="72"/>
  <c r="AF38" i="72"/>
  <c r="K38" i="72" s="1"/>
  <c r="AD38" i="72"/>
  <c r="AC38" i="72"/>
  <c r="AA38" i="72"/>
  <c r="Z38" i="72"/>
  <c r="X38" i="72"/>
  <c r="W38" i="72"/>
  <c r="V38" i="72"/>
  <c r="S38" i="72"/>
  <c r="T38" i="72" s="1"/>
  <c r="Q38" i="72"/>
  <c r="R38" i="72" s="1"/>
  <c r="J38" i="72" s="1"/>
  <c r="M38" i="72"/>
  <c r="L38" i="72"/>
  <c r="I38" i="72" s="1"/>
  <c r="H38" i="72"/>
  <c r="G38" i="72"/>
  <c r="F38" i="72"/>
  <c r="AA37" i="72"/>
  <c r="Z37" i="72"/>
  <c r="X37" i="72"/>
  <c r="W37" i="72"/>
  <c r="V37" i="72"/>
  <c r="S37" i="72"/>
  <c r="T37" i="72" s="1"/>
  <c r="R37" i="72"/>
  <c r="Q37" i="72"/>
  <c r="M37" i="72"/>
  <c r="L37" i="72"/>
  <c r="G37" i="72"/>
  <c r="F37" i="72"/>
  <c r="AD36" i="72"/>
  <c r="AC36" i="72"/>
  <c r="AA36" i="72"/>
  <c r="Z36" i="72"/>
  <c r="X36" i="72"/>
  <c r="W36" i="72"/>
  <c r="V36" i="72"/>
  <c r="S36" i="72"/>
  <c r="T36" i="72" s="1"/>
  <c r="Q36" i="72"/>
  <c r="R36" i="72" s="1"/>
  <c r="M36" i="72"/>
  <c r="L36" i="72"/>
  <c r="I36" i="72" s="1"/>
  <c r="H36" i="72"/>
  <c r="G36" i="72"/>
  <c r="F36" i="72"/>
  <c r="AE36" i="72" s="1"/>
  <c r="AF35" i="72"/>
  <c r="K35" i="72" s="1"/>
  <c r="AD35" i="72"/>
  <c r="AC35" i="72"/>
  <c r="AA35" i="72"/>
  <c r="Z35" i="72"/>
  <c r="X35" i="72"/>
  <c r="W35" i="72"/>
  <c r="V35" i="72"/>
  <c r="S35" i="72"/>
  <c r="T35" i="72" s="1"/>
  <c r="Q35" i="72"/>
  <c r="R35" i="72" s="1"/>
  <c r="J35" i="72" s="1"/>
  <c r="M35" i="72"/>
  <c r="L35" i="72"/>
  <c r="I35" i="72" s="1"/>
  <c r="H35" i="72"/>
  <c r="G35" i="72"/>
  <c r="F35" i="72"/>
  <c r="AD34" i="72"/>
  <c r="AC34" i="72"/>
  <c r="AA34" i="72"/>
  <c r="Z34" i="72"/>
  <c r="X34" i="72"/>
  <c r="W34" i="72"/>
  <c r="V34" i="72"/>
  <c r="S34" i="72"/>
  <c r="T34" i="72" s="1"/>
  <c r="J34" i="72" s="1"/>
  <c r="Q34" i="72"/>
  <c r="R34" i="72" s="1"/>
  <c r="M34" i="72"/>
  <c r="L34" i="72"/>
  <c r="I34" i="72" s="1"/>
  <c r="H34" i="72"/>
  <c r="G34" i="72"/>
  <c r="F34" i="72"/>
  <c r="AF33" i="72"/>
  <c r="AD33" i="72"/>
  <c r="AC33" i="72"/>
  <c r="AA33" i="72"/>
  <c r="Z33" i="72"/>
  <c r="X33" i="72"/>
  <c r="W33" i="72"/>
  <c r="V33" i="72"/>
  <c r="S33" i="72"/>
  <c r="T33" i="72" s="1"/>
  <c r="Q33" i="72"/>
  <c r="R33" i="72" s="1"/>
  <c r="M33" i="72"/>
  <c r="L33" i="72"/>
  <c r="K33" i="72"/>
  <c r="I33" i="72"/>
  <c r="H33" i="72"/>
  <c r="G33" i="72"/>
  <c r="F33" i="72"/>
  <c r="AD32" i="72"/>
  <c r="AC32" i="72"/>
  <c r="AA32" i="72"/>
  <c r="Z32" i="72"/>
  <c r="X32" i="72"/>
  <c r="W32" i="72"/>
  <c r="V32" i="72"/>
  <c r="S32" i="72"/>
  <c r="T32" i="72" s="1"/>
  <c r="Q32" i="72"/>
  <c r="R32" i="72" s="1"/>
  <c r="J32" i="72" s="1"/>
  <c r="M32" i="72"/>
  <c r="L32" i="72"/>
  <c r="I32" i="72"/>
  <c r="H32" i="72"/>
  <c r="G32" i="72"/>
  <c r="F32" i="72"/>
  <c r="AE32" i="72" s="1"/>
  <c r="AD31" i="72"/>
  <c r="AC31" i="72"/>
  <c r="AA31" i="72"/>
  <c r="Z31" i="72"/>
  <c r="X31" i="72"/>
  <c r="W31" i="72"/>
  <c r="V31" i="72"/>
  <c r="S31" i="72"/>
  <c r="T31" i="72" s="1"/>
  <c r="Q31" i="72"/>
  <c r="R31" i="72" s="1"/>
  <c r="J31" i="72" s="1"/>
  <c r="M31" i="72"/>
  <c r="L31" i="72"/>
  <c r="I31" i="72"/>
  <c r="H31" i="72"/>
  <c r="G31" i="72"/>
  <c r="F31" i="72"/>
  <c r="AA30" i="72"/>
  <c r="Z30" i="72"/>
  <c r="X30" i="72"/>
  <c r="W30" i="72"/>
  <c r="V30" i="72"/>
  <c r="S30" i="72"/>
  <c r="T30" i="72" s="1"/>
  <c r="Q30" i="72"/>
  <c r="R30" i="72" s="1"/>
  <c r="M30" i="72"/>
  <c r="L30" i="72"/>
  <c r="G30" i="72"/>
  <c r="F30" i="72"/>
  <c r="AA29" i="72"/>
  <c r="Z29" i="72"/>
  <c r="X29" i="72"/>
  <c r="W29" i="72"/>
  <c r="V29" i="72"/>
  <c r="S29" i="72"/>
  <c r="T29" i="72" s="1"/>
  <c r="Q29" i="72"/>
  <c r="R29" i="72" s="1"/>
  <c r="M29" i="72"/>
  <c r="L29" i="72"/>
  <c r="G29" i="72"/>
  <c r="F29" i="72"/>
  <c r="AA28" i="72"/>
  <c r="Z28" i="72"/>
  <c r="X28" i="72"/>
  <c r="W28" i="72"/>
  <c r="V28" i="72"/>
  <c r="S28" i="72"/>
  <c r="T28" i="72" s="1"/>
  <c r="Q28" i="72"/>
  <c r="R28" i="72" s="1"/>
  <c r="M28" i="72"/>
  <c r="L28" i="72"/>
  <c r="G28" i="72"/>
  <c r="F28" i="72"/>
  <c r="AA27" i="72"/>
  <c r="Z27" i="72"/>
  <c r="X27" i="72"/>
  <c r="W27" i="72"/>
  <c r="V27" i="72"/>
  <c r="S27" i="72"/>
  <c r="T27" i="72" s="1"/>
  <c r="Q27" i="72"/>
  <c r="R27" i="72" s="1"/>
  <c r="M27" i="72"/>
  <c r="L27" i="72"/>
  <c r="H27" i="72"/>
  <c r="AD27" i="72" s="1"/>
  <c r="G27" i="72"/>
  <c r="F27" i="72"/>
  <c r="AA26" i="72"/>
  <c r="Z26" i="72"/>
  <c r="X26" i="72"/>
  <c r="W26" i="72"/>
  <c r="V26" i="72"/>
  <c r="S26" i="72"/>
  <c r="T26" i="72" s="1"/>
  <c r="Q26" i="72"/>
  <c r="R26" i="72" s="1"/>
  <c r="M26" i="72"/>
  <c r="L26" i="72"/>
  <c r="G26" i="72"/>
  <c r="F26" i="72"/>
  <c r="AA25" i="72"/>
  <c r="Z25" i="72"/>
  <c r="X25" i="72"/>
  <c r="W25" i="72"/>
  <c r="V25" i="72"/>
  <c r="S25" i="72"/>
  <c r="T25" i="72" s="1"/>
  <c r="R25" i="72"/>
  <c r="Q25" i="72"/>
  <c r="M25" i="72"/>
  <c r="L25" i="72"/>
  <c r="G25" i="72"/>
  <c r="F25" i="72"/>
  <c r="AA24" i="72"/>
  <c r="Z24" i="72"/>
  <c r="X24" i="72"/>
  <c r="W24" i="72"/>
  <c r="V24" i="72"/>
  <c r="S24" i="72"/>
  <c r="T24" i="72" s="1"/>
  <c r="R24" i="72"/>
  <c r="Q24" i="72"/>
  <c r="M24" i="72"/>
  <c r="L24" i="72"/>
  <c r="G24" i="72"/>
  <c r="F24" i="72"/>
  <c r="AA23" i="72"/>
  <c r="Z23" i="72"/>
  <c r="X23" i="72"/>
  <c r="W23" i="72"/>
  <c r="V23" i="72"/>
  <c r="S23" i="72"/>
  <c r="T23" i="72" s="1"/>
  <c r="Q23" i="72"/>
  <c r="R23" i="72" s="1"/>
  <c r="M23" i="72"/>
  <c r="L23" i="72"/>
  <c r="G23" i="72"/>
  <c r="F23" i="72"/>
  <c r="AA22" i="72"/>
  <c r="Z22" i="72"/>
  <c r="X22" i="72"/>
  <c r="W22" i="72"/>
  <c r="V22" i="72"/>
  <c r="S22" i="72"/>
  <c r="T22" i="72" s="1"/>
  <c r="R22" i="72"/>
  <c r="Q22" i="72"/>
  <c r="M22" i="72"/>
  <c r="L22" i="72"/>
  <c r="G22" i="72"/>
  <c r="F22" i="72"/>
  <c r="AD21" i="72"/>
  <c r="AC21" i="72"/>
  <c r="Z21" i="72"/>
  <c r="V21" i="72"/>
  <c r="S21" i="72"/>
  <c r="T21" i="72" s="1"/>
  <c r="Q21" i="72"/>
  <c r="R21" i="72" s="1"/>
  <c r="J21" i="72" s="1"/>
  <c r="M21" i="72"/>
  <c r="L21" i="72"/>
  <c r="I21" i="72"/>
  <c r="H21" i="72"/>
  <c r="G21" i="72"/>
  <c r="F21" i="72"/>
  <c r="AF21" i="72" s="1"/>
  <c r="K21" i="72" s="1"/>
  <c r="AD20" i="72"/>
  <c r="AC20" i="72"/>
  <c r="Z20" i="72"/>
  <c r="V20" i="72"/>
  <c r="S20" i="72"/>
  <c r="T20" i="72" s="1"/>
  <c r="Q20" i="72"/>
  <c r="R20" i="72" s="1"/>
  <c r="J20" i="72" s="1"/>
  <c r="M20" i="72"/>
  <c r="L20" i="72"/>
  <c r="I20" i="72"/>
  <c r="H20" i="72"/>
  <c r="G20" i="72"/>
  <c r="F20" i="72"/>
  <c r="Z19" i="72"/>
  <c r="V19" i="72"/>
  <c r="S19" i="72"/>
  <c r="T19" i="72" s="1"/>
  <c r="Q19" i="72"/>
  <c r="R19" i="72" s="1"/>
  <c r="M19" i="72"/>
  <c r="L19" i="72"/>
  <c r="G19" i="72"/>
  <c r="F19" i="72"/>
  <c r="G12" i="72"/>
  <c r="E12" i="72"/>
  <c r="R6" i="72"/>
  <c r="AF157" i="72" s="1"/>
  <c r="K157" i="72" s="1"/>
  <c r="AE162" i="71"/>
  <c r="AD161" i="71"/>
  <c r="AC161" i="71"/>
  <c r="S161" i="71"/>
  <c r="T161" i="71" s="1"/>
  <c r="Q161" i="71"/>
  <c r="R161" i="71" s="1"/>
  <c r="N161" i="71"/>
  <c r="M161" i="71"/>
  <c r="L161" i="71"/>
  <c r="I161" i="71" s="1"/>
  <c r="J161" i="71"/>
  <c r="H161" i="71"/>
  <c r="G161" i="71"/>
  <c r="F161" i="71"/>
  <c r="AF161" i="71" s="1"/>
  <c r="K161" i="71" s="1"/>
  <c r="AD160" i="71"/>
  <c r="I160" i="71" s="1"/>
  <c r="AC160" i="71"/>
  <c r="T160" i="71"/>
  <c r="S160" i="71"/>
  <c r="Q160" i="71"/>
  <c r="R160" i="71" s="1"/>
  <c r="N160" i="71"/>
  <c r="M160" i="71"/>
  <c r="L160" i="71"/>
  <c r="J160" i="71"/>
  <c r="H160" i="71"/>
  <c r="G160" i="71"/>
  <c r="F160" i="71"/>
  <c r="AD159" i="71"/>
  <c r="AC159" i="71"/>
  <c r="S159" i="71"/>
  <c r="T159" i="71" s="1"/>
  <c r="Q159" i="71"/>
  <c r="R159" i="71" s="1"/>
  <c r="N159" i="71"/>
  <c r="M159" i="71"/>
  <c r="L159" i="71"/>
  <c r="I159" i="71" s="1"/>
  <c r="J159" i="71"/>
  <c r="H159" i="71"/>
  <c r="G159" i="71"/>
  <c r="F159" i="71"/>
  <c r="AE159" i="71" s="1"/>
  <c r="AD158" i="71"/>
  <c r="I158" i="71" s="1"/>
  <c r="AC158" i="71"/>
  <c r="S158" i="71"/>
  <c r="T158" i="71" s="1"/>
  <c r="R158" i="71"/>
  <c r="Q158" i="71"/>
  <c r="N158" i="71"/>
  <c r="M158" i="71"/>
  <c r="L158" i="71"/>
  <c r="J158" i="71"/>
  <c r="H158" i="71"/>
  <c r="G158" i="71"/>
  <c r="F158" i="71"/>
  <c r="AF158" i="71" s="1"/>
  <c r="K158" i="71" s="1"/>
  <c r="AE157" i="71"/>
  <c r="AD157" i="71"/>
  <c r="AC157" i="71"/>
  <c r="T157" i="71"/>
  <c r="S157" i="71"/>
  <c r="Q157" i="71"/>
  <c r="R157" i="71" s="1"/>
  <c r="N157" i="71"/>
  <c r="M157" i="71"/>
  <c r="L157" i="71"/>
  <c r="J157" i="71"/>
  <c r="I157" i="71"/>
  <c r="H157" i="71"/>
  <c r="G157" i="71"/>
  <c r="F157" i="71"/>
  <c r="AD156" i="71"/>
  <c r="I156" i="71" s="1"/>
  <c r="AC156" i="71"/>
  <c r="T156" i="71"/>
  <c r="S156" i="71"/>
  <c r="Q156" i="71"/>
  <c r="R156" i="71" s="1"/>
  <c r="N156" i="71"/>
  <c r="M156" i="71"/>
  <c r="L156" i="71"/>
  <c r="J156" i="71"/>
  <c r="H156" i="71"/>
  <c r="G156" i="71"/>
  <c r="F156" i="71"/>
  <c r="AD155" i="71"/>
  <c r="I155" i="71" s="1"/>
  <c r="AC155" i="71"/>
  <c r="T155" i="71"/>
  <c r="S155" i="71"/>
  <c r="R155" i="71"/>
  <c r="Q155" i="71"/>
  <c r="N155" i="71"/>
  <c r="M155" i="71"/>
  <c r="L155" i="71"/>
  <c r="J155" i="71"/>
  <c r="H155" i="71"/>
  <c r="G155" i="71"/>
  <c r="AE155" i="71" s="1"/>
  <c r="F155" i="71"/>
  <c r="AD154" i="71"/>
  <c r="AC154" i="71"/>
  <c r="T154" i="71"/>
  <c r="S154" i="71"/>
  <c r="R154" i="71"/>
  <c r="Q154" i="71"/>
  <c r="N154" i="71"/>
  <c r="M154" i="71"/>
  <c r="L154" i="71"/>
  <c r="I154" i="71" s="1"/>
  <c r="J154" i="71"/>
  <c r="H154" i="71"/>
  <c r="G154" i="71"/>
  <c r="F154" i="71"/>
  <c r="AD153" i="71"/>
  <c r="AC153" i="71"/>
  <c r="T153" i="71"/>
  <c r="S153" i="71"/>
  <c r="R153" i="71"/>
  <c r="Q153" i="71"/>
  <c r="N153" i="71"/>
  <c r="M153" i="71"/>
  <c r="L153" i="71"/>
  <c r="J153" i="71"/>
  <c r="I153" i="71"/>
  <c r="H153" i="71"/>
  <c r="G153" i="71"/>
  <c r="F153" i="71"/>
  <c r="AE152" i="71"/>
  <c r="AD152" i="71"/>
  <c r="AC152" i="71"/>
  <c r="S152" i="71"/>
  <c r="T152" i="71" s="1"/>
  <c r="R152" i="71"/>
  <c r="Q152" i="71"/>
  <c r="N152" i="71"/>
  <c r="M152" i="71"/>
  <c r="L152" i="71"/>
  <c r="I152" i="71" s="1"/>
  <c r="J152" i="71"/>
  <c r="H152" i="71"/>
  <c r="G152" i="71"/>
  <c r="F152" i="71"/>
  <c r="AD151" i="71"/>
  <c r="AC151" i="71"/>
  <c r="S151" i="71"/>
  <c r="T151" i="71" s="1"/>
  <c r="Q151" i="71"/>
  <c r="R151" i="71" s="1"/>
  <c r="N151" i="71"/>
  <c r="M151" i="71"/>
  <c r="L151" i="71"/>
  <c r="J151" i="71"/>
  <c r="I151" i="71"/>
  <c r="H151" i="71"/>
  <c r="G151" i="71"/>
  <c r="F151" i="71"/>
  <c r="AF151" i="71" s="1"/>
  <c r="K151" i="71" s="1"/>
  <c r="AE150" i="71"/>
  <c r="AD150" i="71"/>
  <c r="AC150" i="71"/>
  <c r="S150" i="71"/>
  <c r="T150" i="71" s="1"/>
  <c r="R150" i="71"/>
  <c r="Q150" i="71"/>
  <c r="N150" i="71"/>
  <c r="M150" i="71"/>
  <c r="L150" i="71"/>
  <c r="J150" i="71"/>
  <c r="I150" i="71"/>
  <c r="H150" i="71"/>
  <c r="G150" i="71"/>
  <c r="F150" i="71"/>
  <c r="AD149" i="71"/>
  <c r="AC149" i="71"/>
  <c r="S149" i="71"/>
  <c r="T149" i="71" s="1"/>
  <c r="Q149" i="71"/>
  <c r="R149" i="71" s="1"/>
  <c r="N149" i="71"/>
  <c r="M149" i="71"/>
  <c r="L149" i="71"/>
  <c r="I149" i="71" s="1"/>
  <c r="J149" i="71"/>
  <c r="H149" i="71"/>
  <c r="G149" i="71"/>
  <c r="AE149" i="71" s="1"/>
  <c r="F149" i="71"/>
  <c r="AD148" i="71"/>
  <c r="I148" i="71" s="1"/>
  <c r="AC148" i="71"/>
  <c r="T148" i="71"/>
  <c r="S148" i="71"/>
  <c r="Q148" i="71"/>
  <c r="R148" i="71" s="1"/>
  <c r="N148" i="71"/>
  <c r="M148" i="71"/>
  <c r="L148" i="71"/>
  <c r="J148" i="71"/>
  <c r="H148" i="71"/>
  <c r="G148" i="71"/>
  <c r="F148" i="71"/>
  <c r="AD147" i="71"/>
  <c r="AC147" i="71"/>
  <c r="S147" i="71"/>
  <c r="T147" i="71" s="1"/>
  <c r="Q147" i="71"/>
  <c r="R147" i="71" s="1"/>
  <c r="N147" i="71"/>
  <c r="M147" i="71"/>
  <c r="L147" i="71"/>
  <c r="I147" i="71" s="1"/>
  <c r="J147" i="71"/>
  <c r="H147" i="71"/>
  <c r="G147" i="71"/>
  <c r="F147" i="71"/>
  <c r="AE147" i="71" s="1"/>
  <c r="AD146" i="71"/>
  <c r="AC146" i="71"/>
  <c r="S146" i="71"/>
  <c r="T146" i="71" s="1"/>
  <c r="R146" i="71"/>
  <c r="Q146" i="71"/>
  <c r="N146" i="71"/>
  <c r="M146" i="71"/>
  <c r="L146" i="71"/>
  <c r="I146" i="71" s="1"/>
  <c r="J146" i="71"/>
  <c r="H146" i="71"/>
  <c r="G146" i="71"/>
  <c r="F146" i="71"/>
  <c r="AF146" i="71" s="1"/>
  <c r="K146" i="71" s="1"/>
  <c r="AE145" i="71"/>
  <c r="AD145" i="71"/>
  <c r="AC145" i="71"/>
  <c r="T145" i="71"/>
  <c r="S145" i="71"/>
  <c r="Q145" i="71"/>
  <c r="R145" i="71" s="1"/>
  <c r="N145" i="71"/>
  <c r="M145" i="71"/>
  <c r="L145" i="71"/>
  <c r="J145" i="71"/>
  <c r="I145" i="71"/>
  <c r="H145" i="71"/>
  <c r="G145" i="71"/>
  <c r="F145" i="71"/>
  <c r="AD144" i="71"/>
  <c r="I144" i="71" s="1"/>
  <c r="AC144" i="71"/>
  <c r="T144" i="71"/>
  <c r="S144" i="71"/>
  <c r="Q144" i="71"/>
  <c r="R144" i="71" s="1"/>
  <c r="N144" i="71"/>
  <c r="M144" i="71"/>
  <c r="L144" i="71"/>
  <c r="J144" i="71"/>
  <c r="H144" i="71"/>
  <c r="G144" i="71"/>
  <c r="F144" i="71"/>
  <c r="AD143" i="71"/>
  <c r="I143" i="71" s="1"/>
  <c r="AC143" i="71"/>
  <c r="T143" i="71"/>
  <c r="S143" i="71"/>
  <c r="R143" i="71"/>
  <c r="Q143" i="71"/>
  <c r="N143" i="71"/>
  <c r="M143" i="71"/>
  <c r="L143" i="71"/>
  <c r="J143" i="71"/>
  <c r="H143" i="71"/>
  <c r="G143" i="71"/>
  <c r="AE143" i="71" s="1"/>
  <c r="F143" i="71"/>
  <c r="AD142" i="71"/>
  <c r="AC142" i="71"/>
  <c r="T142" i="71"/>
  <c r="S142" i="71"/>
  <c r="R142" i="71"/>
  <c r="Q142" i="71"/>
  <c r="N142" i="71"/>
  <c r="M142" i="71"/>
  <c r="L142" i="71"/>
  <c r="I142" i="71" s="1"/>
  <c r="J142" i="71"/>
  <c r="H142" i="71"/>
  <c r="G142" i="71"/>
  <c r="F142" i="71"/>
  <c r="AD141" i="71"/>
  <c r="AC141" i="71"/>
  <c r="T141" i="71"/>
  <c r="S141" i="71"/>
  <c r="R141" i="71"/>
  <c r="Q141" i="71"/>
  <c r="N141" i="71"/>
  <c r="M141" i="71"/>
  <c r="L141" i="71"/>
  <c r="J141" i="71"/>
  <c r="I141" i="71"/>
  <c r="H141" i="71"/>
  <c r="G141" i="71"/>
  <c r="F141" i="71"/>
  <c r="AE140" i="71"/>
  <c r="AD140" i="71"/>
  <c r="AC140" i="71"/>
  <c r="S140" i="71"/>
  <c r="T140" i="71" s="1"/>
  <c r="R140" i="71"/>
  <c r="Q140" i="71"/>
  <c r="N140" i="71"/>
  <c r="M140" i="71"/>
  <c r="L140" i="71"/>
  <c r="I140" i="71" s="1"/>
  <c r="J140" i="71"/>
  <c r="H140" i="71"/>
  <c r="G140" i="71"/>
  <c r="F140" i="71"/>
  <c r="AD139" i="71"/>
  <c r="AC139" i="71"/>
  <c r="S139" i="71"/>
  <c r="T139" i="71" s="1"/>
  <c r="Q139" i="71"/>
  <c r="R139" i="71" s="1"/>
  <c r="N139" i="71"/>
  <c r="M139" i="71"/>
  <c r="L139" i="71"/>
  <c r="J139" i="71"/>
  <c r="I139" i="71"/>
  <c r="H139" i="71"/>
  <c r="G139" i="71"/>
  <c r="F139" i="71"/>
  <c r="AF139" i="71" s="1"/>
  <c r="K139" i="71" s="1"/>
  <c r="AE138" i="71"/>
  <c r="AD138" i="71"/>
  <c r="AC138" i="71"/>
  <c r="S138" i="71"/>
  <c r="T138" i="71" s="1"/>
  <c r="Q138" i="71"/>
  <c r="R138" i="71" s="1"/>
  <c r="N138" i="71"/>
  <c r="M138" i="71"/>
  <c r="L138" i="71"/>
  <c r="J138" i="71"/>
  <c r="I138" i="71"/>
  <c r="H138" i="71"/>
  <c r="G138" i="71"/>
  <c r="F138" i="71"/>
  <c r="AD137" i="71"/>
  <c r="AC137" i="71"/>
  <c r="S137" i="71"/>
  <c r="T137" i="71" s="1"/>
  <c r="Q137" i="71"/>
  <c r="R137" i="71" s="1"/>
  <c r="N137" i="71"/>
  <c r="M137" i="71"/>
  <c r="L137" i="71"/>
  <c r="I137" i="71" s="1"/>
  <c r="J137" i="71"/>
  <c r="H137" i="71"/>
  <c r="G137" i="71"/>
  <c r="F137" i="71"/>
  <c r="AF137" i="71" s="1"/>
  <c r="K137" i="71" s="1"/>
  <c r="AD136" i="71"/>
  <c r="I136" i="71" s="1"/>
  <c r="AC136" i="71"/>
  <c r="T136" i="71"/>
  <c r="S136" i="71"/>
  <c r="Q136" i="71"/>
  <c r="R136" i="71" s="1"/>
  <c r="N136" i="71"/>
  <c r="M136" i="71"/>
  <c r="L136" i="71"/>
  <c r="J136" i="71"/>
  <c r="H136" i="71"/>
  <c r="G136" i="71"/>
  <c r="F136" i="71"/>
  <c r="AD135" i="71"/>
  <c r="AC135" i="71"/>
  <c r="S135" i="71"/>
  <c r="T135" i="71" s="1"/>
  <c r="Q135" i="71"/>
  <c r="R135" i="71" s="1"/>
  <c r="N135" i="71"/>
  <c r="M135" i="71"/>
  <c r="L135" i="71"/>
  <c r="I135" i="71" s="1"/>
  <c r="J135" i="71"/>
  <c r="H135" i="71"/>
  <c r="G135" i="71"/>
  <c r="F135" i="71"/>
  <c r="AE135" i="71" s="1"/>
  <c r="AD134" i="71"/>
  <c r="AC134" i="71"/>
  <c r="S134" i="71"/>
  <c r="T134" i="71" s="1"/>
  <c r="R134" i="71"/>
  <c r="Q134" i="71"/>
  <c r="N134" i="71"/>
  <c r="M134" i="71"/>
  <c r="L134" i="71"/>
  <c r="I134" i="71" s="1"/>
  <c r="J134" i="71"/>
  <c r="H134" i="71"/>
  <c r="G134" i="71"/>
  <c r="F134" i="71"/>
  <c r="AF134" i="71" s="1"/>
  <c r="K134" i="71" s="1"/>
  <c r="AF133" i="71"/>
  <c r="K133" i="71" s="1"/>
  <c r="AE133" i="71"/>
  <c r="AD133" i="71"/>
  <c r="AC133" i="71"/>
  <c r="S133" i="71"/>
  <c r="T133" i="71" s="1"/>
  <c r="Q133" i="71"/>
  <c r="R133" i="71" s="1"/>
  <c r="N133" i="71"/>
  <c r="M133" i="71"/>
  <c r="L133" i="71"/>
  <c r="J133" i="71"/>
  <c r="I133" i="71"/>
  <c r="H133" i="71"/>
  <c r="G133" i="71"/>
  <c r="F133" i="71"/>
  <c r="AD132" i="71"/>
  <c r="I132" i="71" s="1"/>
  <c r="AC132" i="71"/>
  <c r="T132" i="71"/>
  <c r="S132" i="71"/>
  <c r="Q132" i="71"/>
  <c r="R132" i="71" s="1"/>
  <c r="N132" i="71"/>
  <c r="M132" i="71"/>
  <c r="L132" i="71"/>
  <c r="J132" i="71"/>
  <c r="H132" i="71"/>
  <c r="G132" i="71"/>
  <c r="F132" i="71"/>
  <c r="AD131" i="71"/>
  <c r="I131" i="71" s="1"/>
  <c r="AC131" i="71"/>
  <c r="T131" i="71"/>
  <c r="S131" i="71"/>
  <c r="Q131" i="71"/>
  <c r="R131" i="71" s="1"/>
  <c r="N131" i="71"/>
  <c r="M131" i="71"/>
  <c r="L131" i="71"/>
  <c r="J131" i="71"/>
  <c r="H131" i="71"/>
  <c r="G131" i="71"/>
  <c r="AE131" i="71" s="1"/>
  <c r="F131" i="71"/>
  <c r="AD130" i="71"/>
  <c r="AC130" i="71"/>
  <c r="T130" i="71"/>
  <c r="S130" i="71"/>
  <c r="R130" i="71"/>
  <c r="Q130" i="71"/>
  <c r="N130" i="71"/>
  <c r="M130" i="71"/>
  <c r="L130" i="71"/>
  <c r="I130" i="71" s="1"/>
  <c r="J130" i="71"/>
  <c r="H130" i="71"/>
  <c r="G130" i="71"/>
  <c r="F130" i="71"/>
  <c r="AD129" i="71"/>
  <c r="AC129" i="71"/>
  <c r="S129" i="71"/>
  <c r="T129" i="71" s="1"/>
  <c r="R129" i="71"/>
  <c r="Q129" i="71"/>
  <c r="N129" i="71"/>
  <c r="M129" i="71"/>
  <c r="L129" i="71"/>
  <c r="J129" i="71"/>
  <c r="I129" i="71"/>
  <c r="H129" i="71"/>
  <c r="G129" i="71"/>
  <c r="F129" i="71"/>
  <c r="AE128" i="71"/>
  <c r="AD128" i="71"/>
  <c r="AC128" i="71"/>
  <c r="T128" i="71"/>
  <c r="S128" i="71"/>
  <c r="R128" i="71"/>
  <c r="Q128" i="71"/>
  <c r="N128" i="71"/>
  <c r="M128" i="71"/>
  <c r="L128" i="71"/>
  <c r="I128" i="71" s="1"/>
  <c r="J128" i="71"/>
  <c r="H128" i="71"/>
  <c r="G128" i="71"/>
  <c r="F128" i="71"/>
  <c r="AD127" i="71"/>
  <c r="AC127" i="71"/>
  <c r="S127" i="71"/>
  <c r="T127" i="71" s="1"/>
  <c r="R127" i="71"/>
  <c r="Q127" i="71"/>
  <c r="N127" i="71"/>
  <c r="M127" i="71"/>
  <c r="L127" i="71"/>
  <c r="J127" i="71"/>
  <c r="I127" i="71"/>
  <c r="H127" i="71"/>
  <c r="G127" i="71"/>
  <c r="F127" i="71"/>
  <c r="AE126" i="71"/>
  <c r="AD126" i="71"/>
  <c r="I126" i="71" s="1"/>
  <c r="AC126" i="71"/>
  <c r="S126" i="71"/>
  <c r="T126" i="71" s="1"/>
  <c r="R126" i="71"/>
  <c r="Q126" i="71"/>
  <c r="N126" i="71"/>
  <c r="M126" i="71"/>
  <c r="L126" i="71"/>
  <c r="J126" i="71"/>
  <c r="H126" i="71"/>
  <c r="G126" i="71"/>
  <c r="F126" i="71"/>
  <c r="AD125" i="71"/>
  <c r="AC125" i="71"/>
  <c r="S125" i="71"/>
  <c r="T125" i="71" s="1"/>
  <c r="Q125" i="71"/>
  <c r="R125" i="71" s="1"/>
  <c r="N125" i="71"/>
  <c r="M125" i="71"/>
  <c r="L125" i="71"/>
  <c r="I125" i="71" s="1"/>
  <c r="J125" i="71"/>
  <c r="H125" i="71"/>
  <c r="G125" i="71"/>
  <c r="F125" i="71"/>
  <c r="AD124" i="71"/>
  <c r="I124" i="71" s="1"/>
  <c r="AC124" i="71"/>
  <c r="T124" i="71"/>
  <c r="S124" i="71"/>
  <c r="Q124" i="71"/>
  <c r="R124" i="71" s="1"/>
  <c r="N124" i="71"/>
  <c r="M124" i="71"/>
  <c r="L124" i="71"/>
  <c r="J124" i="71"/>
  <c r="H124" i="71"/>
  <c r="G124" i="71"/>
  <c r="F124" i="71"/>
  <c r="AD123" i="71"/>
  <c r="AC123" i="71"/>
  <c r="S123" i="71"/>
  <c r="T123" i="71" s="1"/>
  <c r="Q123" i="71"/>
  <c r="R123" i="71" s="1"/>
  <c r="N123" i="71"/>
  <c r="M123" i="71"/>
  <c r="L123" i="71"/>
  <c r="I123" i="71" s="1"/>
  <c r="J123" i="71"/>
  <c r="H123" i="71"/>
  <c r="G123" i="71"/>
  <c r="F123" i="71"/>
  <c r="AE123" i="71" s="1"/>
  <c r="AD122" i="71"/>
  <c r="I122" i="71" s="1"/>
  <c r="AC122" i="71"/>
  <c r="S122" i="71"/>
  <c r="T122" i="71" s="1"/>
  <c r="R122" i="71"/>
  <c r="Q122" i="71"/>
  <c r="N122" i="71"/>
  <c r="M122" i="71"/>
  <c r="L122" i="71"/>
  <c r="J122" i="71"/>
  <c r="H122" i="71"/>
  <c r="G122" i="71"/>
  <c r="F122" i="71"/>
  <c r="AF121" i="71"/>
  <c r="K121" i="71" s="1"/>
  <c r="AE121" i="71"/>
  <c r="AD121" i="71"/>
  <c r="AC121" i="71"/>
  <c r="S121" i="71"/>
  <c r="T121" i="71" s="1"/>
  <c r="Q121" i="71"/>
  <c r="R121" i="71" s="1"/>
  <c r="N121" i="71"/>
  <c r="M121" i="71"/>
  <c r="L121" i="71"/>
  <c r="J121" i="71"/>
  <c r="I121" i="71"/>
  <c r="H121" i="71"/>
  <c r="G121" i="71"/>
  <c r="F121" i="71"/>
  <c r="AD120" i="71"/>
  <c r="AC120" i="71"/>
  <c r="T120" i="71"/>
  <c r="S120" i="71"/>
  <c r="Q120" i="71"/>
  <c r="R120" i="71" s="1"/>
  <c r="N120" i="71"/>
  <c r="M120" i="71"/>
  <c r="L120" i="71"/>
  <c r="I120" i="71" s="1"/>
  <c r="J120" i="71"/>
  <c r="H120" i="71"/>
  <c r="G120" i="71"/>
  <c r="F120" i="71"/>
  <c r="AF120" i="71" s="1"/>
  <c r="K120" i="71" s="1"/>
  <c r="AD119" i="71"/>
  <c r="I119" i="71" s="1"/>
  <c r="AC119" i="71"/>
  <c r="T119" i="71"/>
  <c r="S119" i="71"/>
  <c r="Q119" i="71"/>
  <c r="R119" i="71" s="1"/>
  <c r="N119" i="71"/>
  <c r="M119" i="71"/>
  <c r="L119" i="71"/>
  <c r="J119" i="71"/>
  <c r="H119" i="71"/>
  <c r="G119" i="71"/>
  <c r="AE119" i="71" s="1"/>
  <c r="F119" i="71"/>
  <c r="AD118" i="71"/>
  <c r="AC118" i="71"/>
  <c r="S118" i="71"/>
  <c r="T118" i="71" s="1"/>
  <c r="R118" i="71"/>
  <c r="Q118" i="71"/>
  <c r="N118" i="71"/>
  <c r="M118" i="71"/>
  <c r="L118" i="71"/>
  <c r="I118" i="71" s="1"/>
  <c r="J118" i="71"/>
  <c r="H118" i="71"/>
  <c r="G118" i="71"/>
  <c r="F118" i="71"/>
  <c r="AF118" i="71" s="1"/>
  <c r="K118" i="71" s="1"/>
  <c r="AD117" i="71"/>
  <c r="AC117" i="71"/>
  <c r="S117" i="71"/>
  <c r="T117" i="71" s="1"/>
  <c r="R117" i="71"/>
  <c r="Q117" i="71"/>
  <c r="N117" i="71"/>
  <c r="M117" i="71"/>
  <c r="L117" i="71"/>
  <c r="J117" i="71"/>
  <c r="I117" i="71"/>
  <c r="H117" i="71"/>
  <c r="G117" i="71"/>
  <c r="F117" i="71"/>
  <c r="AD116" i="71"/>
  <c r="AC116" i="71"/>
  <c r="S116" i="71"/>
  <c r="T116" i="71" s="1"/>
  <c r="Q116" i="71"/>
  <c r="R116" i="71" s="1"/>
  <c r="N116" i="71"/>
  <c r="M116" i="71"/>
  <c r="L116" i="71"/>
  <c r="I116" i="71" s="1"/>
  <c r="J116" i="71"/>
  <c r="H116" i="71"/>
  <c r="G116" i="71"/>
  <c r="F116" i="71"/>
  <c r="AE116" i="71" s="1"/>
  <c r="AD115" i="71"/>
  <c r="AC115" i="71"/>
  <c r="S115" i="71"/>
  <c r="T115" i="71" s="1"/>
  <c r="Q115" i="71"/>
  <c r="R115" i="71" s="1"/>
  <c r="N115" i="71"/>
  <c r="M115" i="71"/>
  <c r="L115" i="71"/>
  <c r="I115" i="71" s="1"/>
  <c r="J115" i="71"/>
  <c r="H115" i="71"/>
  <c r="G115" i="71"/>
  <c r="F115" i="71"/>
  <c r="AE114" i="71"/>
  <c r="AD114" i="71"/>
  <c r="I114" i="71" s="1"/>
  <c r="AC114" i="71"/>
  <c r="S114" i="71"/>
  <c r="T114" i="71" s="1"/>
  <c r="R114" i="71"/>
  <c r="Q114" i="71"/>
  <c r="N114" i="71"/>
  <c r="M114" i="71"/>
  <c r="L114" i="71"/>
  <c r="J114" i="71"/>
  <c r="H114" i="71"/>
  <c r="G114" i="71"/>
  <c r="F114" i="71"/>
  <c r="AD113" i="71"/>
  <c r="AC113" i="71"/>
  <c r="S113" i="71"/>
  <c r="T113" i="71" s="1"/>
  <c r="Q113" i="71"/>
  <c r="R113" i="71" s="1"/>
  <c r="N113" i="71"/>
  <c r="M113" i="71"/>
  <c r="L113" i="71"/>
  <c r="I113" i="71" s="1"/>
  <c r="J113" i="71"/>
  <c r="H113" i="71"/>
  <c r="G113" i="71"/>
  <c r="F113" i="71"/>
  <c r="AD112" i="71"/>
  <c r="I112" i="71" s="1"/>
  <c r="AC112" i="71"/>
  <c r="T112" i="71"/>
  <c r="S112" i="71"/>
  <c r="Q112" i="71"/>
  <c r="R112" i="71" s="1"/>
  <c r="N112" i="71"/>
  <c r="M112" i="71"/>
  <c r="L112" i="71"/>
  <c r="J112" i="71"/>
  <c r="H112" i="71"/>
  <c r="G112" i="71"/>
  <c r="F112" i="71"/>
  <c r="AD111" i="71"/>
  <c r="AC111" i="71"/>
  <c r="S111" i="71"/>
  <c r="T111" i="71" s="1"/>
  <c r="Q111" i="71"/>
  <c r="R111" i="71" s="1"/>
  <c r="N111" i="71"/>
  <c r="M111" i="71"/>
  <c r="L111" i="71"/>
  <c r="I111" i="71" s="1"/>
  <c r="J111" i="71"/>
  <c r="H111" i="71"/>
  <c r="G111" i="71"/>
  <c r="F111" i="71"/>
  <c r="AD110" i="71"/>
  <c r="AC110" i="71"/>
  <c r="S110" i="71"/>
  <c r="T110" i="71" s="1"/>
  <c r="R110" i="71"/>
  <c r="Q110" i="71"/>
  <c r="N110" i="71"/>
  <c r="M110" i="71"/>
  <c r="L110" i="71"/>
  <c r="I110" i="71" s="1"/>
  <c r="J110" i="71"/>
  <c r="H110" i="71"/>
  <c r="G110" i="71"/>
  <c r="F110" i="71"/>
  <c r="AE109" i="71"/>
  <c r="AD109" i="71"/>
  <c r="AC109" i="71"/>
  <c r="S109" i="71"/>
  <c r="T109" i="71" s="1"/>
  <c r="Q109" i="71"/>
  <c r="R109" i="71" s="1"/>
  <c r="N109" i="71"/>
  <c r="M109" i="71"/>
  <c r="L109" i="71"/>
  <c r="J109" i="71"/>
  <c r="I109" i="71"/>
  <c r="H109" i="71"/>
  <c r="G109" i="71"/>
  <c r="F109" i="71"/>
  <c r="AD108" i="71"/>
  <c r="AC108" i="71"/>
  <c r="T108" i="71"/>
  <c r="S108" i="71"/>
  <c r="Q108" i="71"/>
  <c r="R108" i="71" s="1"/>
  <c r="N108" i="71"/>
  <c r="M108" i="71"/>
  <c r="L108" i="71"/>
  <c r="I108" i="71" s="1"/>
  <c r="J108" i="71"/>
  <c r="H108" i="71"/>
  <c r="G108" i="71"/>
  <c r="F108" i="71"/>
  <c r="AD107" i="71"/>
  <c r="I107" i="71" s="1"/>
  <c r="AC107" i="71"/>
  <c r="S107" i="71"/>
  <c r="T107" i="71" s="1"/>
  <c r="Q107" i="71"/>
  <c r="R107" i="71" s="1"/>
  <c r="N107" i="71"/>
  <c r="M107" i="71"/>
  <c r="L107" i="71"/>
  <c r="J107" i="71"/>
  <c r="H107" i="71"/>
  <c r="G107" i="71"/>
  <c r="AE107" i="71" s="1"/>
  <c r="F107" i="71"/>
  <c r="AD106" i="71"/>
  <c r="AC106" i="71"/>
  <c r="T106" i="71"/>
  <c r="S106" i="71"/>
  <c r="R106" i="71"/>
  <c r="Q106" i="71"/>
  <c r="N106" i="71"/>
  <c r="M106" i="71"/>
  <c r="L106" i="71"/>
  <c r="I106" i="71" s="1"/>
  <c r="J106" i="71"/>
  <c r="H106" i="71"/>
  <c r="G106" i="71"/>
  <c r="F106" i="71"/>
  <c r="AD105" i="71"/>
  <c r="AC105" i="71"/>
  <c r="S105" i="71"/>
  <c r="T105" i="71" s="1"/>
  <c r="R105" i="71"/>
  <c r="Q105" i="71"/>
  <c r="N105" i="71"/>
  <c r="M105" i="71"/>
  <c r="L105" i="71"/>
  <c r="J105" i="71"/>
  <c r="I105" i="71"/>
  <c r="H105" i="71"/>
  <c r="G105" i="71"/>
  <c r="F105" i="71"/>
  <c r="AD104" i="71"/>
  <c r="AC104" i="71"/>
  <c r="T104" i="71"/>
  <c r="S104" i="71"/>
  <c r="R104" i="71"/>
  <c r="Q104" i="71"/>
  <c r="N104" i="71"/>
  <c r="M104" i="71"/>
  <c r="L104" i="71"/>
  <c r="I104" i="71" s="1"/>
  <c r="J104" i="71"/>
  <c r="H104" i="71"/>
  <c r="G104" i="71"/>
  <c r="F104" i="71"/>
  <c r="AE104" i="71" s="1"/>
  <c r="AD103" i="71"/>
  <c r="AC103" i="71"/>
  <c r="S103" i="71"/>
  <c r="T103" i="71" s="1"/>
  <c r="Q103" i="71"/>
  <c r="R103" i="71" s="1"/>
  <c r="N103" i="71"/>
  <c r="M103" i="71"/>
  <c r="L103" i="71"/>
  <c r="J103" i="71"/>
  <c r="I103" i="71"/>
  <c r="H103" i="71"/>
  <c r="G103" i="71"/>
  <c r="F103" i="71"/>
  <c r="AF103" i="71" s="1"/>
  <c r="K103" i="71" s="1"/>
  <c r="AD102" i="71"/>
  <c r="AC102" i="71"/>
  <c r="T102" i="71"/>
  <c r="S102" i="71"/>
  <c r="R102" i="71"/>
  <c r="Q102" i="71"/>
  <c r="N102" i="71"/>
  <c r="M102" i="71"/>
  <c r="L102" i="71"/>
  <c r="J102" i="71"/>
  <c r="I102" i="71"/>
  <c r="H102" i="71"/>
  <c r="AE102" i="71" s="1"/>
  <c r="G102" i="71"/>
  <c r="F102" i="71"/>
  <c r="AD101" i="71"/>
  <c r="AC101" i="71"/>
  <c r="S101" i="71"/>
  <c r="T101" i="71" s="1"/>
  <c r="Q101" i="71"/>
  <c r="R101" i="71" s="1"/>
  <c r="N101" i="71"/>
  <c r="M101" i="71"/>
  <c r="L101" i="71"/>
  <c r="I101" i="71" s="1"/>
  <c r="J101" i="71"/>
  <c r="H101" i="71"/>
  <c r="G101" i="71"/>
  <c r="F101" i="71"/>
  <c r="AD100" i="71"/>
  <c r="I100" i="71" s="1"/>
  <c r="AC100" i="71"/>
  <c r="T100" i="71"/>
  <c r="S100" i="71"/>
  <c r="Q100" i="71"/>
  <c r="R100" i="71" s="1"/>
  <c r="N100" i="71"/>
  <c r="M100" i="71"/>
  <c r="L100" i="71"/>
  <c r="J100" i="71"/>
  <c r="H100" i="71"/>
  <c r="G100" i="71"/>
  <c r="F100" i="71"/>
  <c r="AD99" i="71"/>
  <c r="AC99" i="71"/>
  <c r="S99" i="71"/>
  <c r="T99" i="71" s="1"/>
  <c r="Q99" i="71"/>
  <c r="R99" i="71" s="1"/>
  <c r="N99" i="71"/>
  <c r="M99" i="71"/>
  <c r="L99" i="71"/>
  <c r="I99" i="71" s="1"/>
  <c r="J99" i="71"/>
  <c r="H99" i="71"/>
  <c r="G99" i="71"/>
  <c r="F99" i="71"/>
  <c r="AD98" i="71"/>
  <c r="I98" i="71" s="1"/>
  <c r="AC98" i="71"/>
  <c r="S98" i="71"/>
  <c r="T98" i="71" s="1"/>
  <c r="R98" i="71"/>
  <c r="Q98" i="71"/>
  <c r="N98" i="71"/>
  <c r="M98" i="71"/>
  <c r="L98" i="71"/>
  <c r="J98" i="71"/>
  <c r="H98" i="71"/>
  <c r="G98" i="71"/>
  <c r="F98" i="71"/>
  <c r="AE97" i="71"/>
  <c r="AD97" i="71"/>
  <c r="AC97" i="71"/>
  <c r="S97" i="71"/>
  <c r="T97" i="71" s="1"/>
  <c r="Q97" i="71"/>
  <c r="R97" i="71" s="1"/>
  <c r="N97" i="71"/>
  <c r="M97" i="71"/>
  <c r="L97" i="71"/>
  <c r="J97" i="71"/>
  <c r="I97" i="71"/>
  <c r="H97" i="71"/>
  <c r="G97" i="71"/>
  <c r="F97" i="71"/>
  <c r="AD96" i="71"/>
  <c r="AC96" i="71"/>
  <c r="T96" i="71"/>
  <c r="S96" i="71"/>
  <c r="Q96" i="71"/>
  <c r="R96" i="71" s="1"/>
  <c r="N96" i="71"/>
  <c r="M96" i="71"/>
  <c r="L96" i="71"/>
  <c r="J96" i="71"/>
  <c r="I96" i="71"/>
  <c r="H96" i="71"/>
  <c r="G96" i="71"/>
  <c r="F96" i="71"/>
  <c r="AD95" i="71"/>
  <c r="I95" i="71" s="1"/>
  <c r="AC95" i="71"/>
  <c r="T95" i="71"/>
  <c r="S95" i="71"/>
  <c r="Q95" i="71"/>
  <c r="R95" i="71" s="1"/>
  <c r="N95" i="71"/>
  <c r="M95" i="71"/>
  <c r="L95" i="71"/>
  <c r="J95" i="71"/>
  <c r="H95" i="71"/>
  <c r="G95" i="71"/>
  <c r="AE95" i="71" s="1"/>
  <c r="F95" i="71"/>
  <c r="AD94" i="71"/>
  <c r="AC94" i="71"/>
  <c r="S94" i="71"/>
  <c r="T94" i="71" s="1"/>
  <c r="R94" i="71"/>
  <c r="Q94" i="71"/>
  <c r="N94" i="71"/>
  <c r="M94" i="71"/>
  <c r="L94" i="71"/>
  <c r="I94" i="71" s="1"/>
  <c r="J94" i="71"/>
  <c r="H94" i="71"/>
  <c r="G94" i="71"/>
  <c r="F94" i="71"/>
  <c r="AD93" i="71"/>
  <c r="AC93" i="71"/>
  <c r="T93" i="71"/>
  <c r="S93" i="71"/>
  <c r="R93" i="71"/>
  <c r="Q93" i="71"/>
  <c r="N93" i="71"/>
  <c r="M93" i="71"/>
  <c r="L93" i="71"/>
  <c r="J93" i="71"/>
  <c r="I93" i="71"/>
  <c r="H93" i="71"/>
  <c r="G93" i="71"/>
  <c r="F93" i="71"/>
  <c r="AD92" i="71"/>
  <c r="AC92" i="71"/>
  <c r="S92" i="71"/>
  <c r="T92" i="71" s="1"/>
  <c r="Q92" i="71"/>
  <c r="R92" i="71" s="1"/>
  <c r="N92" i="71"/>
  <c r="M92" i="71"/>
  <c r="L92" i="71"/>
  <c r="I92" i="71" s="1"/>
  <c r="J92" i="71"/>
  <c r="H92" i="71"/>
  <c r="G92" i="71"/>
  <c r="F92" i="71"/>
  <c r="AE92" i="71" s="1"/>
  <c r="AD91" i="71"/>
  <c r="AC91" i="71"/>
  <c r="S91" i="71"/>
  <c r="T91" i="71" s="1"/>
  <c r="R91" i="71"/>
  <c r="Q91" i="71"/>
  <c r="N91" i="71"/>
  <c r="M91" i="71"/>
  <c r="L91" i="71"/>
  <c r="I91" i="71" s="1"/>
  <c r="J91" i="71"/>
  <c r="H91" i="71"/>
  <c r="G91" i="71"/>
  <c r="F91" i="71"/>
  <c r="AD90" i="71"/>
  <c r="AC90" i="71"/>
  <c r="S90" i="71"/>
  <c r="T90" i="71" s="1"/>
  <c r="Q90" i="71"/>
  <c r="R90" i="71" s="1"/>
  <c r="M90" i="71"/>
  <c r="L90" i="71"/>
  <c r="I90" i="71" s="1"/>
  <c r="K90" i="71"/>
  <c r="H90" i="71"/>
  <c r="AE90" i="71" s="1"/>
  <c r="G90" i="71"/>
  <c r="F90" i="71"/>
  <c r="S89" i="71"/>
  <c r="T89" i="71" s="1"/>
  <c r="Q89" i="71"/>
  <c r="R89" i="71" s="1"/>
  <c r="M89" i="71"/>
  <c r="L89" i="71"/>
  <c r="G89" i="71"/>
  <c r="F89" i="71"/>
  <c r="T88" i="71"/>
  <c r="S88" i="71"/>
  <c r="Q88" i="71"/>
  <c r="R88" i="71" s="1"/>
  <c r="M88" i="71"/>
  <c r="L88" i="71"/>
  <c r="G88" i="71"/>
  <c r="F88" i="71"/>
  <c r="T87" i="71"/>
  <c r="S87" i="71"/>
  <c r="R87" i="71"/>
  <c r="Q87" i="71"/>
  <c r="M87" i="71"/>
  <c r="L87" i="71"/>
  <c r="G87" i="71"/>
  <c r="F87" i="71"/>
  <c r="AD86" i="71"/>
  <c r="AC86" i="71"/>
  <c r="S86" i="71"/>
  <c r="T86" i="71" s="1"/>
  <c r="R86" i="71"/>
  <c r="Q86" i="71"/>
  <c r="M86" i="71"/>
  <c r="L86" i="71"/>
  <c r="I86" i="71" s="1"/>
  <c r="K86" i="71"/>
  <c r="H86" i="71"/>
  <c r="G86" i="71"/>
  <c r="F86" i="71"/>
  <c r="AE86" i="71" s="1"/>
  <c r="AD85" i="71"/>
  <c r="AC85" i="71"/>
  <c r="S85" i="71"/>
  <c r="T85" i="71" s="1"/>
  <c r="Q85" i="71"/>
  <c r="R85" i="71" s="1"/>
  <c r="M85" i="71"/>
  <c r="L85" i="71"/>
  <c r="I85" i="71" s="1"/>
  <c r="K85" i="71"/>
  <c r="H85" i="71"/>
  <c r="G85" i="71"/>
  <c r="F85" i="71"/>
  <c r="AF85" i="71" s="1"/>
  <c r="AD84" i="71"/>
  <c r="AC84" i="71"/>
  <c r="T84" i="71"/>
  <c r="S84" i="71"/>
  <c r="Q84" i="71"/>
  <c r="R84" i="71" s="1"/>
  <c r="J84" i="71" s="1"/>
  <c r="M84" i="71"/>
  <c r="L84" i="71"/>
  <c r="I84" i="71" s="1"/>
  <c r="K84" i="71"/>
  <c r="H84" i="71"/>
  <c r="G84" i="71"/>
  <c r="F84" i="71"/>
  <c r="AD83" i="71"/>
  <c r="AC83" i="71"/>
  <c r="T83" i="71"/>
  <c r="S83" i="71"/>
  <c r="R83" i="71"/>
  <c r="J83" i="71" s="1"/>
  <c r="Q83" i="71"/>
  <c r="M83" i="71"/>
  <c r="L83" i="71"/>
  <c r="I83" i="71" s="1"/>
  <c r="K83" i="71"/>
  <c r="H83" i="71"/>
  <c r="G83" i="71"/>
  <c r="F83" i="71"/>
  <c r="AD82" i="71"/>
  <c r="AC82" i="71"/>
  <c r="S82" i="71"/>
  <c r="T82" i="71" s="1"/>
  <c r="R82" i="71"/>
  <c r="Q82" i="71"/>
  <c r="M82" i="71"/>
  <c r="L82" i="71"/>
  <c r="I82" i="71" s="1"/>
  <c r="K82" i="71"/>
  <c r="H82" i="71"/>
  <c r="G82" i="71"/>
  <c r="AE82" i="71" s="1"/>
  <c r="F82" i="71"/>
  <c r="S81" i="71"/>
  <c r="T81" i="71" s="1"/>
  <c r="R81" i="71"/>
  <c r="Q81" i="71"/>
  <c r="M81" i="71"/>
  <c r="L81" i="71"/>
  <c r="G81" i="71"/>
  <c r="F81" i="71"/>
  <c r="S80" i="71"/>
  <c r="T80" i="71" s="1"/>
  <c r="Q80" i="71"/>
  <c r="R80" i="71" s="1"/>
  <c r="H80" i="71" s="1"/>
  <c r="M80" i="71"/>
  <c r="L80" i="71"/>
  <c r="G80" i="71"/>
  <c r="AE80" i="71" s="1"/>
  <c r="F80" i="71"/>
  <c r="S79" i="71"/>
  <c r="T79" i="71" s="1"/>
  <c r="Q79" i="71"/>
  <c r="R79" i="71" s="1"/>
  <c r="M79" i="71"/>
  <c r="L79" i="71"/>
  <c r="G79" i="71"/>
  <c r="F79" i="71"/>
  <c r="AD78" i="71"/>
  <c r="AC78" i="71"/>
  <c r="S78" i="71"/>
  <c r="T78" i="71" s="1"/>
  <c r="Q78" i="71"/>
  <c r="R78" i="71" s="1"/>
  <c r="M78" i="71"/>
  <c r="L78" i="71"/>
  <c r="K78" i="71"/>
  <c r="I78" i="71"/>
  <c r="H78" i="71"/>
  <c r="G78" i="71"/>
  <c r="F78" i="71"/>
  <c r="AE78" i="71" s="1"/>
  <c r="S77" i="71"/>
  <c r="T77" i="71" s="1"/>
  <c r="Q77" i="71"/>
  <c r="R77" i="71" s="1"/>
  <c r="M77" i="71"/>
  <c r="L77" i="71"/>
  <c r="G77" i="71"/>
  <c r="F77" i="71"/>
  <c r="S76" i="71"/>
  <c r="T76" i="71" s="1"/>
  <c r="Q76" i="71"/>
  <c r="R76" i="71" s="1"/>
  <c r="M76" i="71"/>
  <c r="L76" i="71"/>
  <c r="G76" i="71"/>
  <c r="F76" i="71"/>
  <c r="AD75" i="71"/>
  <c r="AC75" i="71"/>
  <c r="T75" i="71"/>
  <c r="S75" i="71"/>
  <c r="R75" i="71"/>
  <c r="J75" i="71" s="1"/>
  <c r="Q75" i="71"/>
  <c r="M75" i="71"/>
  <c r="L75" i="71"/>
  <c r="I75" i="71" s="1"/>
  <c r="K75" i="71"/>
  <c r="H75" i="71"/>
  <c r="G75" i="71"/>
  <c r="F75" i="71"/>
  <c r="S74" i="71"/>
  <c r="T74" i="71" s="1"/>
  <c r="R74" i="71"/>
  <c r="Q74" i="71"/>
  <c r="M74" i="71"/>
  <c r="L74" i="71"/>
  <c r="G74" i="71"/>
  <c r="F74" i="71"/>
  <c r="AD73" i="71"/>
  <c r="AC73" i="71"/>
  <c r="S73" i="71"/>
  <c r="T73" i="71" s="1"/>
  <c r="R73" i="71"/>
  <c r="Q73" i="71"/>
  <c r="M73" i="71"/>
  <c r="L73" i="71"/>
  <c r="K73" i="71"/>
  <c r="I73" i="71"/>
  <c r="J73" i="71" s="1"/>
  <c r="H73" i="71"/>
  <c r="G73" i="71"/>
  <c r="F73" i="71"/>
  <c r="AE73" i="71" s="1"/>
  <c r="S72" i="71"/>
  <c r="T72" i="71" s="1"/>
  <c r="Q72" i="71"/>
  <c r="R72" i="71" s="1"/>
  <c r="M72" i="71"/>
  <c r="L72" i="71"/>
  <c r="G72" i="71"/>
  <c r="F72" i="71"/>
  <c r="AD71" i="71"/>
  <c r="AC71" i="71"/>
  <c r="T71" i="71"/>
  <c r="S71" i="71"/>
  <c r="R71" i="71"/>
  <c r="J71" i="71" s="1"/>
  <c r="Q71" i="71"/>
  <c r="M71" i="71"/>
  <c r="L71" i="71"/>
  <c r="K71" i="71"/>
  <c r="I71" i="71"/>
  <c r="H71" i="71"/>
  <c r="G71" i="71"/>
  <c r="AE71" i="71" s="1"/>
  <c r="F71" i="71"/>
  <c r="AD70" i="71"/>
  <c r="AC70" i="71"/>
  <c r="S70" i="71"/>
  <c r="T70" i="71" s="1"/>
  <c r="R70" i="71"/>
  <c r="Q70" i="71"/>
  <c r="M70" i="71"/>
  <c r="L70" i="71"/>
  <c r="K70" i="71"/>
  <c r="I70" i="71"/>
  <c r="H70" i="71"/>
  <c r="G70" i="71"/>
  <c r="AE70" i="71" s="1"/>
  <c r="F70" i="71"/>
  <c r="AD69" i="71"/>
  <c r="AC69" i="71"/>
  <c r="S69" i="71"/>
  <c r="T69" i="71" s="1"/>
  <c r="J69" i="71" s="1"/>
  <c r="R69" i="71"/>
  <c r="Q69" i="71"/>
  <c r="M69" i="71"/>
  <c r="L69" i="71"/>
  <c r="K69" i="71"/>
  <c r="I69" i="71"/>
  <c r="H69" i="71"/>
  <c r="G69" i="71"/>
  <c r="F69" i="71"/>
  <c r="AD68" i="71"/>
  <c r="AC68" i="71"/>
  <c r="S68" i="71"/>
  <c r="T68" i="71" s="1"/>
  <c r="Q68" i="71"/>
  <c r="R68" i="71" s="1"/>
  <c r="J68" i="71" s="1"/>
  <c r="M68" i="71"/>
  <c r="L68" i="71"/>
  <c r="K68" i="71"/>
  <c r="I68" i="71"/>
  <c r="H68" i="71"/>
  <c r="G68" i="71"/>
  <c r="F68" i="71"/>
  <c r="S67" i="71"/>
  <c r="T67" i="71" s="1"/>
  <c r="Q67" i="71"/>
  <c r="R67" i="71" s="1"/>
  <c r="M67" i="71"/>
  <c r="L67" i="71"/>
  <c r="G67" i="71"/>
  <c r="F67" i="71"/>
  <c r="AD66" i="71"/>
  <c r="AC66" i="71"/>
  <c r="S66" i="71"/>
  <c r="T66" i="71" s="1"/>
  <c r="Q66" i="71"/>
  <c r="R66" i="71" s="1"/>
  <c r="M66" i="71"/>
  <c r="L66" i="71"/>
  <c r="K66" i="71"/>
  <c r="I66" i="71"/>
  <c r="H66" i="71"/>
  <c r="G66" i="71"/>
  <c r="F66" i="71"/>
  <c r="S65" i="71"/>
  <c r="T65" i="71" s="1"/>
  <c r="Q65" i="71"/>
  <c r="R65" i="71" s="1"/>
  <c r="M65" i="71"/>
  <c r="L65" i="71"/>
  <c r="G65" i="71"/>
  <c r="F65" i="71"/>
  <c r="S64" i="71"/>
  <c r="T64" i="71" s="1"/>
  <c r="Q64" i="71"/>
  <c r="R64" i="71" s="1"/>
  <c r="M64" i="71"/>
  <c r="L64" i="71"/>
  <c r="G64" i="71"/>
  <c r="F64" i="71"/>
  <c r="S63" i="71"/>
  <c r="T63" i="71" s="1"/>
  <c r="R63" i="71"/>
  <c r="Q63" i="71"/>
  <c r="M63" i="71"/>
  <c r="L63" i="71"/>
  <c r="G63" i="71"/>
  <c r="F63" i="71"/>
  <c r="S62" i="71"/>
  <c r="T62" i="71" s="1"/>
  <c r="R62" i="71"/>
  <c r="Q62" i="71"/>
  <c r="M62" i="71"/>
  <c r="L62" i="71"/>
  <c r="G62" i="71"/>
  <c r="F62" i="71"/>
  <c r="AD61" i="71"/>
  <c r="AC61" i="71"/>
  <c r="S61" i="71"/>
  <c r="T61" i="71" s="1"/>
  <c r="R61" i="71"/>
  <c r="Q61" i="71"/>
  <c r="M61" i="71"/>
  <c r="L61" i="71"/>
  <c r="K61" i="71"/>
  <c r="I61" i="71"/>
  <c r="J61" i="71" s="1"/>
  <c r="H61" i="71"/>
  <c r="G61" i="71"/>
  <c r="AE61" i="71" s="1"/>
  <c r="F61" i="71"/>
  <c r="AF61" i="71" s="1"/>
  <c r="T60" i="71"/>
  <c r="S60" i="71"/>
  <c r="Q60" i="71"/>
  <c r="R60" i="71" s="1"/>
  <c r="M60" i="71"/>
  <c r="L60" i="71"/>
  <c r="G60" i="71"/>
  <c r="F60" i="71"/>
  <c r="AD59" i="71"/>
  <c r="AC59" i="71"/>
  <c r="S59" i="71"/>
  <c r="T59" i="71" s="1"/>
  <c r="Q59" i="71"/>
  <c r="R59" i="71" s="1"/>
  <c r="M59" i="71"/>
  <c r="L59" i="71"/>
  <c r="H59" i="71"/>
  <c r="G59" i="71"/>
  <c r="F59" i="71"/>
  <c r="S58" i="71"/>
  <c r="T58" i="71" s="1"/>
  <c r="H58" i="71" s="1"/>
  <c r="Q58" i="71"/>
  <c r="R58" i="71" s="1"/>
  <c r="M58" i="71"/>
  <c r="L58" i="71"/>
  <c r="G58" i="71"/>
  <c r="F58" i="71"/>
  <c r="AD57" i="71"/>
  <c r="AC57" i="71"/>
  <c r="S57" i="71"/>
  <c r="T57" i="71" s="1"/>
  <c r="J57" i="71" s="1"/>
  <c r="R57" i="71"/>
  <c r="Q57" i="71"/>
  <c r="M57" i="71"/>
  <c r="L57" i="71"/>
  <c r="K57" i="71"/>
  <c r="I57" i="71"/>
  <c r="H57" i="71"/>
  <c r="G57" i="71"/>
  <c r="F57" i="71"/>
  <c r="AD56" i="71"/>
  <c r="AC56" i="71"/>
  <c r="T56" i="71"/>
  <c r="S56" i="71"/>
  <c r="Q56" i="71"/>
  <c r="R56" i="71" s="1"/>
  <c r="M56" i="71"/>
  <c r="L56" i="71"/>
  <c r="K56" i="71"/>
  <c r="I56" i="71"/>
  <c r="H56" i="71"/>
  <c r="G56" i="71"/>
  <c r="F56" i="71"/>
  <c r="S55" i="71"/>
  <c r="T55" i="71" s="1"/>
  <c r="Q55" i="71"/>
  <c r="R55" i="71" s="1"/>
  <c r="M55" i="71"/>
  <c r="L55" i="71"/>
  <c r="G55" i="71"/>
  <c r="F55" i="71"/>
  <c r="AD54" i="71"/>
  <c r="AC54" i="71"/>
  <c r="S54" i="71"/>
  <c r="T54" i="71" s="1"/>
  <c r="R54" i="71"/>
  <c r="J54" i="71" s="1"/>
  <c r="Q54" i="71"/>
  <c r="M54" i="71"/>
  <c r="L54" i="71"/>
  <c r="I54" i="71" s="1"/>
  <c r="K54" i="71"/>
  <c r="H54" i="71"/>
  <c r="G54" i="71"/>
  <c r="F54" i="71"/>
  <c r="AE54" i="71" s="1"/>
  <c r="T53" i="71"/>
  <c r="S53" i="71"/>
  <c r="Q53" i="71"/>
  <c r="R53" i="71" s="1"/>
  <c r="M53" i="71"/>
  <c r="L53" i="71"/>
  <c r="G53" i="71"/>
  <c r="F53" i="71"/>
  <c r="T52" i="71"/>
  <c r="S52" i="71"/>
  <c r="Q52" i="71"/>
  <c r="R52" i="71" s="1"/>
  <c r="M52" i="71"/>
  <c r="L52" i="71"/>
  <c r="G52" i="71"/>
  <c r="F52" i="71"/>
  <c r="AD51" i="71"/>
  <c r="AC51" i="71"/>
  <c r="S51" i="71"/>
  <c r="T51" i="71" s="1"/>
  <c r="Q51" i="71"/>
  <c r="R51" i="71" s="1"/>
  <c r="M51" i="71"/>
  <c r="L51" i="71"/>
  <c r="K51" i="71"/>
  <c r="I51" i="71"/>
  <c r="H51" i="71"/>
  <c r="G51" i="71"/>
  <c r="F51" i="71"/>
  <c r="AD50" i="71"/>
  <c r="AC50" i="71"/>
  <c r="S50" i="71"/>
  <c r="T50" i="71" s="1"/>
  <c r="R50" i="71"/>
  <c r="Q50" i="71"/>
  <c r="M50" i="71"/>
  <c r="L50" i="71"/>
  <c r="K50" i="71"/>
  <c r="I50" i="71"/>
  <c r="H50" i="71"/>
  <c r="G50" i="71"/>
  <c r="F50" i="71"/>
  <c r="AE50" i="71" s="1"/>
  <c r="AD49" i="71"/>
  <c r="AC49" i="71"/>
  <c r="S49" i="71"/>
  <c r="T49" i="71" s="1"/>
  <c r="R49" i="71"/>
  <c r="Q49" i="71"/>
  <c r="M49" i="71"/>
  <c r="L49" i="71"/>
  <c r="K49" i="71"/>
  <c r="I49" i="71"/>
  <c r="J49" i="71" s="1"/>
  <c r="H49" i="71"/>
  <c r="G49" i="71"/>
  <c r="F49" i="71"/>
  <c r="AE49" i="71" s="1"/>
  <c r="AA48" i="71"/>
  <c r="Z48" i="71"/>
  <c r="X48" i="71"/>
  <c r="W48" i="71"/>
  <c r="V48" i="71"/>
  <c r="T48" i="71"/>
  <c r="S48" i="71"/>
  <c r="Q48" i="71"/>
  <c r="R48" i="71" s="1"/>
  <c r="M48" i="71"/>
  <c r="L48" i="71"/>
  <c r="H48" i="71"/>
  <c r="G48" i="71"/>
  <c r="F48" i="71"/>
  <c r="AD47" i="71"/>
  <c r="AC47" i="71"/>
  <c r="AA47" i="71"/>
  <c r="Z47" i="71"/>
  <c r="X47" i="71"/>
  <c r="W47" i="71"/>
  <c r="V47" i="71"/>
  <c r="S47" i="71"/>
  <c r="T47" i="71" s="1"/>
  <c r="J47" i="71" s="1"/>
  <c r="Q47" i="71"/>
  <c r="R47" i="71" s="1"/>
  <c r="M47" i="71"/>
  <c r="L47" i="71"/>
  <c r="I47" i="71" s="1"/>
  <c r="K47" i="71"/>
  <c r="H47" i="71"/>
  <c r="G47" i="71"/>
  <c r="F47" i="71"/>
  <c r="AA46" i="71"/>
  <c r="Z46" i="71"/>
  <c r="X46" i="71"/>
  <c r="W46" i="71"/>
  <c r="V46" i="71"/>
  <c r="S46" i="71"/>
  <c r="T46" i="71" s="1"/>
  <c r="Q46" i="71"/>
  <c r="R46" i="71" s="1"/>
  <c r="M46" i="71"/>
  <c r="L46" i="71"/>
  <c r="G46" i="71"/>
  <c r="F46" i="71"/>
  <c r="AA45" i="71"/>
  <c r="Z45" i="71"/>
  <c r="X45" i="71"/>
  <c r="W45" i="71"/>
  <c r="V45" i="71"/>
  <c r="T45" i="71"/>
  <c r="S45" i="71"/>
  <c r="Q45" i="71"/>
  <c r="R45" i="71" s="1"/>
  <c r="M45" i="71"/>
  <c r="L45" i="71"/>
  <c r="G45" i="71"/>
  <c r="F45" i="71"/>
  <c r="AD44" i="71"/>
  <c r="AC44" i="71"/>
  <c r="AA44" i="71"/>
  <c r="Z44" i="71"/>
  <c r="X44" i="71"/>
  <c r="W44" i="71"/>
  <c r="V44" i="71"/>
  <c r="T44" i="71"/>
  <c r="S44" i="71"/>
  <c r="R44" i="71"/>
  <c r="Q44" i="71"/>
  <c r="M44" i="71"/>
  <c r="L44" i="71"/>
  <c r="K44" i="71"/>
  <c r="I44" i="71"/>
  <c r="H44" i="71"/>
  <c r="G44" i="71"/>
  <c r="F44" i="71"/>
  <c r="AD43" i="71"/>
  <c r="AC43" i="71"/>
  <c r="AA43" i="71"/>
  <c r="Z43" i="71"/>
  <c r="X43" i="71"/>
  <c r="W43" i="71"/>
  <c r="V43" i="71"/>
  <c r="S43" i="71"/>
  <c r="T43" i="71" s="1"/>
  <c r="R43" i="71"/>
  <c r="Q43" i="71"/>
  <c r="M43" i="71"/>
  <c r="L43" i="71"/>
  <c r="K43" i="71"/>
  <c r="I43" i="71"/>
  <c r="H43" i="71"/>
  <c r="AE43" i="71" s="1"/>
  <c r="G43" i="71"/>
  <c r="F43" i="71"/>
  <c r="AA42" i="71"/>
  <c r="Z42" i="71"/>
  <c r="X42" i="71"/>
  <c r="W42" i="71"/>
  <c r="V42" i="71"/>
  <c r="S42" i="71"/>
  <c r="T42" i="71" s="1"/>
  <c r="Q42" i="71"/>
  <c r="R42" i="71" s="1"/>
  <c r="M42" i="71"/>
  <c r="L42" i="71"/>
  <c r="H42" i="71"/>
  <c r="G42" i="71"/>
  <c r="F42" i="71"/>
  <c r="AA41" i="71"/>
  <c r="Z41" i="71"/>
  <c r="X41" i="71"/>
  <c r="W41" i="71"/>
  <c r="V41" i="71"/>
  <c r="T41" i="71"/>
  <c r="S41" i="71"/>
  <c r="Q41" i="71"/>
  <c r="R41" i="71" s="1"/>
  <c r="M41" i="71"/>
  <c r="L41" i="71"/>
  <c r="G41" i="71"/>
  <c r="F41" i="71"/>
  <c r="AA40" i="71"/>
  <c r="Z40" i="71"/>
  <c r="X40" i="71"/>
  <c r="W40" i="71"/>
  <c r="V40" i="71"/>
  <c r="S40" i="71"/>
  <c r="T40" i="71" s="1"/>
  <c r="Q40" i="71"/>
  <c r="R40" i="71" s="1"/>
  <c r="M40" i="71"/>
  <c r="L40" i="71"/>
  <c r="G40" i="71"/>
  <c r="F40" i="71"/>
  <c r="AA39" i="71"/>
  <c r="Z39" i="71"/>
  <c r="X39" i="71"/>
  <c r="W39" i="71"/>
  <c r="V39" i="71"/>
  <c r="S39" i="71"/>
  <c r="T39" i="71" s="1"/>
  <c r="Q39" i="71"/>
  <c r="R39" i="71" s="1"/>
  <c r="M39" i="71"/>
  <c r="L39" i="71"/>
  <c r="G39" i="71"/>
  <c r="F39" i="71"/>
  <c r="AD38" i="71"/>
  <c r="AC38" i="71"/>
  <c r="AA38" i="71"/>
  <c r="Z38" i="71"/>
  <c r="X38" i="71"/>
  <c r="W38" i="71"/>
  <c r="V38" i="71"/>
  <c r="S38" i="71"/>
  <c r="T38" i="71" s="1"/>
  <c r="Q38" i="71"/>
  <c r="R38" i="71" s="1"/>
  <c r="J38" i="71" s="1"/>
  <c r="M38" i="71"/>
  <c r="L38" i="71"/>
  <c r="I38" i="71" s="1"/>
  <c r="K38" i="71"/>
  <c r="H38" i="71"/>
  <c r="G38" i="71"/>
  <c r="F38" i="71"/>
  <c r="AA37" i="71"/>
  <c r="Z37" i="71"/>
  <c r="X37" i="71"/>
  <c r="W37" i="71"/>
  <c r="V37" i="71"/>
  <c r="S37" i="71"/>
  <c r="T37" i="71" s="1"/>
  <c r="Q37" i="71"/>
  <c r="R37" i="71" s="1"/>
  <c r="M37" i="71"/>
  <c r="L37" i="71"/>
  <c r="G37" i="71"/>
  <c r="F37" i="71"/>
  <c r="AD36" i="71"/>
  <c r="AC36" i="71"/>
  <c r="AA36" i="71"/>
  <c r="Z36" i="71"/>
  <c r="X36" i="71"/>
  <c r="W36" i="71"/>
  <c r="V36" i="71"/>
  <c r="S36" i="71"/>
  <c r="T36" i="71" s="1"/>
  <c r="Q36" i="71"/>
  <c r="R36" i="71" s="1"/>
  <c r="M36" i="71"/>
  <c r="L36" i="71"/>
  <c r="K36" i="71"/>
  <c r="I36" i="71"/>
  <c r="H36" i="71"/>
  <c r="G36" i="71"/>
  <c r="F36" i="71"/>
  <c r="AD35" i="71"/>
  <c r="AC35" i="71"/>
  <c r="AA35" i="71"/>
  <c r="Z35" i="71"/>
  <c r="X35" i="71"/>
  <c r="W35" i="71"/>
  <c r="V35" i="71"/>
  <c r="S35" i="71"/>
  <c r="T35" i="71" s="1"/>
  <c r="Q35" i="71"/>
  <c r="R35" i="71" s="1"/>
  <c r="M35" i="71"/>
  <c r="L35" i="71"/>
  <c r="K35" i="71"/>
  <c r="I35" i="71"/>
  <c r="H35" i="71"/>
  <c r="G35" i="71"/>
  <c r="F35" i="71"/>
  <c r="AD34" i="71"/>
  <c r="AC34" i="71"/>
  <c r="AA34" i="71"/>
  <c r="Z34" i="71"/>
  <c r="X34" i="71"/>
  <c r="W34" i="71"/>
  <c r="V34" i="71"/>
  <c r="S34" i="71"/>
  <c r="T34" i="71" s="1"/>
  <c r="Q34" i="71"/>
  <c r="R34" i="71" s="1"/>
  <c r="J34" i="71" s="1"/>
  <c r="M34" i="71"/>
  <c r="L34" i="71"/>
  <c r="I34" i="71" s="1"/>
  <c r="K34" i="71"/>
  <c r="H34" i="71"/>
  <c r="G34" i="71"/>
  <c r="F34" i="71"/>
  <c r="AD33" i="71"/>
  <c r="AC33" i="71"/>
  <c r="AA33" i="71"/>
  <c r="Z33" i="71"/>
  <c r="X33" i="71"/>
  <c r="W33" i="71"/>
  <c r="V33" i="71"/>
  <c r="S33" i="71"/>
  <c r="T33" i="71" s="1"/>
  <c r="Q33" i="71"/>
  <c r="R33" i="71" s="1"/>
  <c r="J33" i="71" s="1"/>
  <c r="M33" i="71"/>
  <c r="L33" i="71"/>
  <c r="K33" i="71"/>
  <c r="I33" i="71"/>
  <c r="H33" i="71"/>
  <c r="G33" i="71"/>
  <c r="F33" i="71"/>
  <c r="AD32" i="71"/>
  <c r="AC32" i="71"/>
  <c r="AA32" i="71"/>
  <c r="Z32" i="71"/>
  <c r="X32" i="71"/>
  <c r="W32" i="71"/>
  <c r="V32" i="71"/>
  <c r="S32" i="71"/>
  <c r="T32" i="71" s="1"/>
  <c r="Q32" i="71"/>
  <c r="R32" i="71" s="1"/>
  <c r="M32" i="71"/>
  <c r="L32" i="71"/>
  <c r="K32" i="71"/>
  <c r="I32" i="71"/>
  <c r="H32" i="71"/>
  <c r="G32" i="71"/>
  <c r="F32" i="71"/>
  <c r="AD31" i="71"/>
  <c r="AC31" i="71"/>
  <c r="AA31" i="71"/>
  <c r="Z31" i="71"/>
  <c r="X31" i="71"/>
  <c r="W31" i="71"/>
  <c r="V31" i="71"/>
  <c r="S31" i="71"/>
  <c r="T31" i="71" s="1"/>
  <c r="Q31" i="71"/>
  <c r="R31" i="71" s="1"/>
  <c r="J31" i="71" s="1"/>
  <c r="M31" i="71"/>
  <c r="L31" i="71"/>
  <c r="I31" i="71" s="1"/>
  <c r="K31" i="71"/>
  <c r="H31" i="71"/>
  <c r="G31" i="71"/>
  <c r="F31" i="71"/>
  <c r="AA30" i="71"/>
  <c r="Z30" i="71"/>
  <c r="X30" i="71"/>
  <c r="W30" i="71"/>
  <c r="V30" i="71"/>
  <c r="S30" i="71"/>
  <c r="T30" i="71" s="1"/>
  <c r="Q30" i="71"/>
  <c r="R30" i="71" s="1"/>
  <c r="M30" i="71"/>
  <c r="L30" i="71"/>
  <c r="H30" i="71"/>
  <c r="G30" i="71"/>
  <c r="F30" i="71"/>
  <c r="AA29" i="71"/>
  <c r="Z29" i="71"/>
  <c r="X29" i="71"/>
  <c r="W29" i="71"/>
  <c r="V29" i="71"/>
  <c r="S29" i="71"/>
  <c r="T29" i="71" s="1"/>
  <c r="Q29" i="71"/>
  <c r="R29" i="71" s="1"/>
  <c r="M29" i="71"/>
  <c r="L29" i="71"/>
  <c r="G29" i="71"/>
  <c r="F29" i="71"/>
  <c r="AA28" i="71"/>
  <c r="Z28" i="71"/>
  <c r="X28" i="71"/>
  <c r="W28" i="71"/>
  <c r="V28" i="71"/>
  <c r="S28" i="71"/>
  <c r="T28" i="71" s="1"/>
  <c r="R28" i="71"/>
  <c r="Q28" i="71"/>
  <c r="M28" i="71"/>
  <c r="L28" i="71"/>
  <c r="G28" i="71"/>
  <c r="F28" i="71"/>
  <c r="AA27" i="71"/>
  <c r="Z27" i="71"/>
  <c r="X27" i="71"/>
  <c r="W27" i="71"/>
  <c r="V27" i="71"/>
  <c r="S27" i="71"/>
  <c r="T27" i="71" s="1"/>
  <c r="Q27" i="71"/>
  <c r="R27" i="71" s="1"/>
  <c r="M27" i="71"/>
  <c r="L27" i="71"/>
  <c r="G27" i="71"/>
  <c r="F27" i="71"/>
  <c r="AA26" i="71"/>
  <c r="Z26" i="71"/>
  <c r="X26" i="71"/>
  <c r="W26" i="71"/>
  <c r="V26" i="71"/>
  <c r="S26" i="71"/>
  <c r="T26" i="71" s="1"/>
  <c r="Q26" i="71"/>
  <c r="R26" i="71" s="1"/>
  <c r="M26" i="71"/>
  <c r="L26" i="71"/>
  <c r="G26" i="71"/>
  <c r="F26" i="71"/>
  <c r="AA25" i="71"/>
  <c r="Z25" i="71"/>
  <c r="X25" i="71"/>
  <c r="W25" i="71"/>
  <c r="V25" i="71"/>
  <c r="S25" i="71"/>
  <c r="T25" i="71" s="1"/>
  <c r="Q25" i="71"/>
  <c r="R25" i="71" s="1"/>
  <c r="M25" i="71"/>
  <c r="L25" i="71"/>
  <c r="G25" i="71"/>
  <c r="F25" i="71"/>
  <c r="AA24" i="71"/>
  <c r="Z24" i="71"/>
  <c r="X24" i="71"/>
  <c r="W24" i="71"/>
  <c r="V24" i="71"/>
  <c r="S24" i="71"/>
  <c r="T24" i="71" s="1"/>
  <c r="Q24" i="71"/>
  <c r="R24" i="71" s="1"/>
  <c r="M24" i="71"/>
  <c r="L24" i="71"/>
  <c r="G24" i="71"/>
  <c r="F24" i="71"/>
  <c r="AA23" i="71"/>
  <c r="Z23" i="71"/>
  <c r="X23" i="71"/>
  <c r="W23" i="71"/>
  <c r="V23" i="71"/>
  <c r="S23" i="71"/>
  <c r="T23" i="71" s="1"/>
  <c r="R23" i="71"/>
  <c r="Q23" i="71"/>
  <c r="M23" i="71"/>
  <c r="L23" i="71"/>
  <c r="I23" i="71"/>
  <c r="G23" i="71"/>
  <c r="F23" i="71"/>
  <c r="AA22" i="71"/>
  <c r="Z22" i="71"/>
  <c r="X22" i="71"/>
  <c r="W22" i="71"/>
  <c r="V22" i="71"/>
  <c r="S22" i="71"/>
  <c r="T22" i="71" s="1"/>
  <c r="Q22" i="71"/>
  <c r="R22" i="71" s="1"/>
  <c r="M22" i="71"/>
  <c r="L22" i="71"/>
  <c r="G22" i="71"/>
  <c r="F22" i="71"/>
  <c r="AD21" i="71"/>
  <c r="AC21" i="71"/>
  <c r="Z21" i="71"/>
  <c r="V21" i="71"/>
  <c r="S21" i="71"/>
  <c r="T21" i="71" s="1"/>
  <c r="Q21" i="71"/>
  <c r="R21" i="71" s="1"/>
  <c r="J21" i="71" s="1"/>
  <c r="M21" i="71"/>
  <c r="L21" i="71"/>
  <c r="K21" i="71"/>
  <c r="I21" i="71"/>
  <c r="H21" i="71"/>
  <c r="G21" i="71"/>
  <c r="F21" i="71"/>
  <c r="AE21" i="71" s="1"/>
  <c r="AD20" i="71"/>
  <c r="AC20" i="71"/>
  <c r="Z20" i="71"/>
  <c r="V20" i="71"/>
  <c r="S20" i="71"/>
  <c r="T20" i="71" s="1"/>
  <c r="Q20" i="71"/>
  <c r="R20" i="71" s="1"/>
  <c r="M20" i="71"/>
  <c r="L20" i="71"/>
  <c r="I20" i="71" s="1"/>
  <c r="K20" i="71"/>
  <c r="H20" i="71"/>
  <c r="G20" i="71"/>
  <c r="F20" i="71"/>
  <c r="AE20" i="71" s="1"/>
  <c r="Z19" i="71"/>
  <c r="V19" i="71"/>
  <c r="S19" i="71"/>
  <c r="T19" i="71" s="1"/>
  <c r="Q19" i="71"/>
  <c r="R19" i="71" s="1"/>
  <c r="M19" i="71"/>
  <c r="L19" i="71"/>
  <c r="G19" i="71"/>
  <c r="F19" i="71"/>
  <c r="G12" i="71"/>
  <c r="E12" i="71"/>
  <c r="R6" i="71"/>
  <c r="AE162" i="70"/>
  <c r="AD161" i="70"/>
  <c r="AC161" i="70"/>
  <c r="S161" i="70"/>
  <c r="T161" i="70" s="1"/>
  <c r="Q161" i="70"/>
  <c r="R161" i="70" s="1"/>
  <c r="N161" i="70"/>
  <c r="M161" i="70"/>
  <c r="L161" i="70"/>
  <c r="I161" i="70" s="1"/>
  <c r="J161" i="70"/>
  <c r="H161" i="70"/>
  <c r="G161" i="70"/>
  <c r="F161" i="70"/>
  <c r="AF161" i="70" s="1"/>
  <c r="K161" i="70" s="1"/>
  <c r="AD160" i="70"/>
  <c r="I160" i="70" s="1"/>
  <c r="AC160" i="70"/>
  <c r="T160" i="70"/>
  <c r="S160" i="70"/>
  <c r="Q160" i="70"/>
  <c r="R160" i="70" s="1"/>
  <c r="N160" i="70"/>
  <c r="M160" i="70"/>
  <c r="L160" i="70"/>
  <c r="J160" i="70"/>
  <c r="H160" i="70"/>
  <c r="G160" i="70"/>
  <c r="F160" i="70"/>
  <c r="AD159" i="70"/>
  <c r="AC159" i="70"/>
  <c r="S159" i="70"/>
  <c r="T159" i="70" s="1"/>
  <c r="Q159" i="70"/>
  <c r="R159" i="70" s="1"/>
  <c r="N159" i="70"/>
  <c r="M159" i="70"/>
  <c r="L159" i="70"/>
  <c r="I159" i="70" s="1"/>
  <c r="J159" i="70"/>
  <c r="H159" i="70"/>
  <c r="G159" i="70"/>
  <c r="F159" i="70"/>
  <c r="AE159" i="70" s="1"/>
  <c r="AD158" i="70"/>
  <c r="I158" i="70" s="1"/>
  <c r="AC158" i="70"/>
  <c r="S158" i="70"/>
  <c r="T158" i="70" s="1"/>
  <c r="R158" i="70"/>
  <c r="Q158" i="70"/>
  <c r="N158" i="70"/>
  <c r="M158" i="70"/>
  <c r="L158" i="70"/>
  <c r="J158" i="70"/>
  <c r="H158" i="70"/>
  <c r="G158" i="70"/>
  <c r="F158" i="70"/>
  <c r="AF158" i="70" s="1"/>
  <c r="K158" i="70" s="1"/>
  <c r="AE157" i="70"/>
  <c r="AD157" i="70"/>
  <c r="AC157" i="70"/>
  <c r="T157" i="70"/>
  <c r="S157" i="70"/>
  <c r="Q157" i="70"/>
  <c r="R157" i="70" s="1"/>
  <c r="N157" i="70"/>
  <c r="M157" i="70"/>
  <c r="L157" i="70"/>
  <c r="J157" i="70"/>
  <c r="I157" i="70"/>
  <c r="H157" i="70"/>
  <c r="G157" i="70"/>
  <c r="F157" i="70"/>
  <c r="AD156" i="70"/>
  <c r="I156" i="70" s="1"/>
  <c r="AC156" i="70"/>
  <c r="S156" i="70"/>
  <c r="T156" i="70" s="1"/>
  <c r="Q156" i="70"/>
  <c r="R156" i="70" s="1"/>
  <c r="N156" i="70"/>
  <c r="M156" i="70"/>
  <c r="L156" i="70"/>
  <c r="J156" i="70"/>
  <c r="H156" i="70"/>
  <c r="G156" i="70"/>
  <c r="F156" i="70"/>
  <c r="AD155" i="70"/>
  <c r="I155" i="70" s="1"/>
  <c r="AC155" i="70"/>
  <c r="T155" i="70"/>
  <c r="S155" i="70"/>
  <c r="R155" i="70"/>
  <c r="Q155" i="70"/>
  <c r="N155" i="70"/>
  <c r="M155" i="70"/>
  <c r="L155" i="70"/>
  <c r="J155" i="70"/>
  <c r="H155" i="70"/>
  <c r="G155" i="70"/>
  <c r="AE155" i="70" s="1"/>
  <c r="F155" i="70"/>
  <c r="AE154" i="70"/>
  <c r="AD154" i="70"/>
  <c r="AC154" i="70"/>
  <c r="S154" i="70"/>
  <c r="T154" i="70" s="1"/>
  <c r="Q154" i="70"/>
  <c r="R154" i="70" s="1"/>
  <c r="N154" i="70"/>
  <c r="M154" i="70"/>
  <c r="L154" i="70"/>
  <c r="I154" i="70" s="1"/>
  <c r="J154" i="70"/>
  <c r="H154" i="70"/>
  <c r="G154" i="70"/>
  <c r="F154" i="70"/>
  <c r="AD153" i="70"/>
  <c r="AC153" i="70"/>
  <c r="S153" i="70"/>
  <c r="T153" i="70" s="1"/>
  <c r="R153" i="70"/>
  <c r="Q153" i="70"/>
  <c r="N153" i="70"/>
  <c r="M153" i="70"/>
  <c r="L153" i="70"/>
  <c r="J153" i="70"/>
  <c r="I153" i="70"/>
  <c r="H153" i="70"/>
  <c r="G153" i="70"/>
  <c r="F153" i="70"/>
  <c r="AD152" i="70"/>
  <c r="AC152" i="70"/>
  <c r="S152" i="70"/>
  <c r="T152" i="70" s="1"/>
  <c r="Q152" i="70"/>
  <c r="R152" i="70" s="1"/>
  <c r="N152" i="70"/>
  <c r="M152" i="70"/>
  <c r="L152" i="70"/>
  <c r="I152" i="70" s="1"/>
  <c r="J152" i="70"/>
  <c r="H152" i="70"/>
  <c r="G152" i="70"/>
  <c r="F152" i="70"/>
  <c r="AE152" i="70" s="1"/>
  <c r="AD151" i="70"/>
  <c r="AC151" i="70"/>
  <c r="S151" i="70"/>
  <c r="T151" i="70" s="1"/>
  <c r="Q151" i="70"/>
  <c r="R151" i="70" s="1"/>
  <c r="N151" i="70"/>
  <c r="M151" i="70"/>
  <c r="L151" i="70"/>
  <c r="I151" i="70" s="1"/>
  <c r="J151" i="70"/>
  <c r="H151" i="70"/>
  <c r="G151" i="70"/>
  <c r="F151" i="70"/>
  <c r="AE150" i="70"/>
  <c r="AD150" i="70"/>
  <c r="I150" i="70" s="1"/>
  <c r="AC150" i="70"/>
  <c r="S150" i="70"/>
  <c r="T150" i="70" s="1"/>
  <c r="R150" i="70"/>
  <c r="Q150" i="70"/>
  <c r="N150" i="70"/>
  <c r="M150" i="70"/>
  <c r="L150" i="70"/>
  <c r="J150" i="70"/>
  <c r="H150" i="70"/>
  <c r="G150" i="70"/>
  <c r="F150" i="70"/>
  <c r="AD149" i="70"/>
  <c r="AC149" i="70"/>
  <c r="S149" i="70"/>
  <c r="T149" i="70" s="1"/>
  <c r="Q149" i="70"/>
  <c r="R149" i="70" s="1"/>
  <c r="N149" i="70"/>
  <c r="M149" i="70"/>
  <c r="L149" i="70"/>
  <c r="I149" i="70" s="1"/>
  <c r="J149" i="70"/>
  <c r="H149" i="70"/>
  <c r="G149" i="70"/>
  <c r="F149" i="70"/>
  <c r="AE149" i="70" s="1"/>
  <c r="AD148" i="70"/>
  <c r="I148" i="70" s="1"/>
  <c r="AC148" i="70"/>
  <c r="T148" i="70"/>
  <c r="S148" i="70"/>
  <c r="Q148" i="70"/>
  <c r="R148" i="70" s="1"/>
  <c r="N148" i="70"/>
  <c r="M148" i="70"/>
  <c r="L148" i="70"/>
  <c r="J148" i="70"/>
  <c r="H148" i="70"/>
  <c r="G148" i="70"/>
  <c r="F148" i="70"/>
  <c r="AD147" i="70"/>
  <c r="AC147" i="70"/>
  <c r="T147" i="70"/>
  <c r="S147" i="70"/>
  <c r="Q147" i="70"/>
  <c r="R147" i="70" s="1"/>
  <c r="N147" i="70"/>
  <c r="M147" i="70"/>
  <c r="L147" i="70"/>
  <c r="I147" i="70" s="1"/>
  <c r="J147" i="70"/>
  <c r="H147" i="70"/>
  <c r="G147" i="70"/>
  <c r="F147" i="70"/>
  <c r="AD146" i="70"/>
  <c r="AC146" i="70"/>
  <c r="S146" i="70"/>
  <c r="T146" i="70" s="1"/>
  <c r="R146" i="70"/>
  <c r="Q146" i="70"/>
  <c r="N146" i="70"/>
  <c r="M146" i="70"/>
  <c r="L146" i="70"/>
  <c r="I146" i="70" s="1"/>
  <c r="J146" i="70"/>
  <c r="H146" i="70"/>
  <c r="G146" i="70"/>
  <c r="F146" i="70"/>
  <c r="AE145" i="70"/>
  <c r="AD145" i="70"/>
  <c r="AC145" i="70"/>
  <c r="T145" i="70"/>
  <c r="S145" i="70"/>
  <c r="R145" i="70"/>
  <c r="Q145" i="70"/>
  <c r="N145" i="70"/>
  <c r="M145" i="70"/>
  <c r="L145" i="70"/>
  <c r="J145" i="70"/>
  <c r="I145" i="70"/>
  <c r="H145" i="70"/>
  <c r="G145" i="70"/>
  <c r="F145" i="70"/>
  <c r="AD144" i="70"/>
  <c r="AC144" i="70"/>
  <c r="S144" i="70"/>
  <c r="T144" i="70" s="1"/>
  <c r="Q144" i="70"/>
  <c r="R144" i="70" s="1"/>
  <c r="N144" i="70"/>
  <c r="M144" i="70"/>
  <c r="L144" i="70"/>
  <c r="J144" i="70"/>
  <c r="I144" i="70"/>
  <c r="H144" i="70"/>
  <c r="G144" i="70"/>
  <c r="F144" i="70"/>
  <c r="AF144" i="70" s="1"/>
  <c r="K144" i="70" s="1"/>
  <c r="AD143" i="70"/>
  <c r="I143" i="70" s="1"/>
  <c r="AC143" i="70"/>
  <c r="T143" i="70"/>
  <c r="S143" i="70"/>
  <c r="R143" i="70"/>
  <c r="Q143" i="70"/>
  <c r="N143" i="70"/>
  <c r="M143" i="70"/>
  <c r="L143" i="70"/>
  <c r="J143" i="70"/>
  <c r="H143" i="70"/>
  <c r="G143" i="70"/>
  <c r="AE143" i="70" s="1"/>
  <c r="F143" i="70"/>
  <c r="AD142" i="70"/>
  <c r="AC142" i="70"/>
  <c r="S142" i="70"/>
  <c r="T142" i="70" s="1"/>
  <c r="Q142" i="70"/>
  <c r="R142" i="70" s="1"/>
  <c r="N142" i="70"/>
  <c r="M142" i="70"/>
  <c r="L142" i="70"/>
  <c r="I142" i="70" s="1"/>
  <c r="J142" i="70"/>
  <c r="H142" i="70"/>
  <c r="G142" i="70"/>
  <c r="AE142" i="70" s="1"/>
  <c r="F142" i="70"/>
  <c r="AF142" i="70" s="1"/>
  <c r="K142" i="70" s="1"/>
  <c r="AD141" i="70"/>
  <c r="AC141" i="70"/>
  <c r="S141" i="70"/>
  <c r="T141" i="70" s="1"/>
  <c r="R141" i="70"/>
  <c r="Q141" i="70"/>
  <c r="N141" i="70"/>
  <c r="M141" i="70"/>
  <c r="L141" i="70"/>
  <c r="J141" i="70"/>
  <c r="I141" i="70"/>
  <c r="H141" i="70"/>
  <c r="G141" i="70"/>
  <c r="F141" i="70"/>
  <c r="AD140" i="70"/>
  <c r="AC140" i="70"/>
  <c r="S140" i="70"/>
  <c r="T140" i="70" s="1"/>
  <c r="Q140" i="70"/>
  <c r="R140" i="70" s="1"/>
  <c r="N140" i="70"/>
  <c r="M140" i="70"/>
  <c r="L140" i="70"/>
  <c r="I140" i="70" s="1"/>
  <c r="J140" i="70"/>
  <c r="H140" i="70"/>
  <c r="G140" i="70"/>
  <c r="F140" i="70"/>
  <c r="AE140" i="70" s="1"/>
  <c r="AD139" i="70"/>
  <c r="AC139" i="70"/>
  <c r="S139" i="70"/>
  <c r="T139" i="70" s="1"/>
  <c r="Q139" i="70"/>
  <c r="R139" i="70" s="1"/>
  <c r="N139" i="70"/>
  <c r="M139" i="70"/>
  <c r="L139" i="70"/>
  <c r="I139" i="70" s="1"/>
  <c r="J139" i="70"/>
  <c r="H139" i="70"/>
  <c r="G139" i="70"/>
  <c r="F139" i="70"/>
  <c r="AE138" i="70"/>
  <c r="AD138" i="70"/>
  <c r="I138" i="70" s="1"/>
  <c r="AC138" i="70"/>
  <c r="S138" i="70"/>
  <c r="T138" i="70" s="1"/>
  <c r="Q138" i="70"/>
  <c r="R138" i="70" s="1"/>
  <c r="N138" i="70"/>
  <c r="M138" i="70"/>
  <c r="L138" i="70"/>
  <c r="J138" i="70"/>
  <c r="H138" i="70"/>
  <c r="G138" i="70"/>
  <c r="F138" i="70"/>
  <c r="AD137" i="70"/>
  <c r="AC137" i="70"/>
  <c r="S137" i="70"/>
  <c r="T137" i="70" s="1"/>
  <c r="Q137" i="70"/>
  <c r="R137" i="70" s="1"/>
  <c r="N137" i="70"/>
  <c r="M137" i="70"/>
  <c r="L137" i="70"/>
  <c r="I137" i="70" s="1"/>
  <c r="J137" i="70"/>
  <c r="H137" i="70"/>
  <c r="G137" i="70"/>
  <c r="F137" i="70"/>
  <c r="AD136" i="70"/>
  <c r="I136" i="70" s="1"/>
  <c r="AC136" i="70"/>
  <c r="T136" i="70"/>
  <c r="S136" i="70"/>
  <c r="Q136" i="70"/>
  <c r="R136" i="70" s="1"/>
  <c r="N136" i="70"/>
  <c r="M136" i="70"/>
  <c r="L136" i="70"/>
  <c r="J136" i="70"/>
  <c r="H136" i="70"/>
  <c r="G136" i="70"/>
  <c r="F136" i="70"/>
  <c r="AD135" i="70"/>
  <c r="AC135" i="70"/>
  <c r="T135" i="70"/>
  <c r="S135" i="70"/>
  <c r="Q135" i="70"/>
  <c r="R135" i="70" s="1"/>
  <c r="N135" i="70"/>
  <c r="M135" i="70"/>
  <c r="L135" i="70"/>
  <c r="I135" i="70" s="1"/>
  <c r="J135" i="70"/>
  <c r="H135" i="70"/>
  <c r="G135" i="70"/>
  <c r="F135" i="70"/>
  <c r="AD134" i="70"/>
  <c r="I134" i="70" s="1"/>
  <c r="AC134" i="70"/>
  <c r="S134" i="70"/>
  <c r="T134" i="70" s="1"/>
  <c r="R134" i="70"/>
  <c r="Q134" i="70"/>
  <c r="N134" i="70"/>
  <c r="M134" i="70"/>
  <c r="L134" i="70"/>
  <c r="J134" i="70"/>
  <c r="H134" i="70"/>
  <c r="G134" i="70"/>
  <c r="F134" i="70"/>
  <c r="AE133" i="70"/>
  <c r="AD133" i="70"/>
  <c r="AC133" i="70"/>
  <c r="S133" i="70"/>
  <c r="T133" i="70" s="1"/>
  <c r="R133" i="70"/>
  <c r="Q133" i="70"/>
  <c r="N133" i="70"/>
  <c r="M133" i="70"/>
  <c r="L133" i="70"/>
  <c r="J133" i="70"/>
  <c r="I133" i="70"/>
  <c r="H133" i="70"/>
  <c r="G133" i="70"/>
  <c r="F133" i="70"/>
  <c r="AD132" i="70"/>
  <c r="AC132" i="70"/>
  <c r="S132" i="70"/>
  <c r="T132" i="70" s="1"/>
  <c r="Q132" i="70"/>
  <c r="R132" i="70" s="1"/>
  <c r="N132" i="70"/>
  <c r="M132" i="70"/>
  <c r="L132" i="70"/>
  <c r="J132" i="70"/>
  <c r="I132" i="70"/>
  <c r="H132" i="70"/>
  <c r="G132" i="70"/>
  <c r="F132" i="70"/>
  <c r="AD131" i="70"/>
  <c r="I131" i="70" s="1"/>
  <c r="AC131" i="70"/>
  <c r="T131" i="70"/>
  <c r="S131" i="70"/>
  <c r="Q131" i="70"/>
  <c r="R131" i="70" s="1"/>
  <c r="N131" i="70"/>
  <c r="M131" i="70"/>
  <c r="L131" i="70"/>
  <c r="J131" i="70"/>
  <c r="H131" i="70"/>
  <c r="G131" i="70"/>
  <c r="F131" i="70"/>
  <c r="AD130" i="70"/>
  <c r="AC130" i="70"/>
  <c r="S130" i="70"/>
  <c r="T130" i="70" s="1"/>
  <c r="Q130" i="70"/>
  <c r="R130" i="70" s="1"/>
  <c r="N130" i="70"/>
  <c r="M130" i="70"/>
  <c r="L130" i="70"/>
  <c r="I130" i="70" s="1"/>
  <c r="J130" i="70"/>
  <c r="H130" i="70"/>
  <c r="G130" i="70"/>
  <c r="F130" i="70"/>
  <c r="AD129" i="70"/>
  <c r="AC129" i="70"/>
  <c r="T129" i="70"/>
  <c r="S129" i="70"/>
  <c r="Q129" i="70"/>
  <c r="R129" i="70" s="1"/>
  <c r="N129" i="70"/>
  <c r="M129" i="70"/>
  <c r="L129" i="70"/>
  <c r="I129" i="70" s="1"/>
  <c r="J129" i="70"/>
  <c r="H129" i="70"/>
  <c r="G129" i="70"/>
  <c r="F129" i="70"/>
  <c r="AD128" i="70"/>
  <c r="AC128" i="70"/>
  <c r="S128" i="70"/>
  <c r="T128" i="70" s="1"/>
  <c r="Q128" i="70"/>
  <c r="R128" i="70" s="1"/>
  <c r="N128" i="70"/>
  <c r="M128" i="70"/>
  <c r="L128" i="70"/>
  <c r="I128" i="70" s="1"/>
  <c r="J128" i="70"/>
  <c r="H128" i="70"/>
  <c r="G128" i="70"/>
  <c r="F128" i="70"/>
  <c r="AE128" i="70" s="1"/>
  <c r="AD127" i="70"/>
  <c r="AC127" i="70"/>
  <c r="S127" i="70"/>
  <c r="T127" i="70" s="1"/>
  <c r="Q127" i="70"/>
  <c r="R127" i="70" s="1"/>
  <c r="N127" i="70"/>
  <c r="M127" i="70"/>
  <c r="L127" i="70"/>
  <c r="I127" i="70" s="1"/>
  <c r="J127" i="70"/>
  <c r="H127" i="70"/>
  <c r="G127" i="70"/>
  <c r="F127" i="70"/>
  <c r="AD126" i="70"/>
  <c r="I126" i="70" s="1"/>
  <c r="AC126" i="70"/>
  <c r="T126" i="70"/>
  <c r="S126" i="70"/>
  <c r="Q126" i="70"/>
  <c r="R126" i="70" s="1"/>
  <c r="N126" i="70"/>
  <c r="M126" i="70"/>
  <c r="L126" i="70"/>
  <c r="J126" i="70"/>
  <c r="H126" i="70"/>
  <c r="AE126" i="70" s="1"/>
  <c r="G126" i="70"/>
  <c r="F126" i="70"/>
  <c r="AD125" i="70"/>
  <c r="AC125" i="70"/>
  <c r="S125" i="70"/>
  <c r="T125" i="70" s="1"/>
  <c r="Q125" i="70"/>
  <c r="R125" i="70" s="1"/>
  <c r="N125" i="70"/>
  <c r="M125" i="70"/>
  <c r="L125" i="70"/>
  <c r="I125" i="70" s="1"/>
  <c r="J125" i="70"/>
  <c r="H125" i="70"/>
  <c r="G125" i="70"/>
  <c r="F125" i="70"/>
  <c r="AD124" i="70"/>
  <c r="I124" i="70" s="1"/>
  <c r="AC124" i="70"/>
  <c r="T124" i="70"/>
  <c r="S124" i="70"/>
  <c r="R124" i="70"/>
  <c r="Q124" i="70"/>
  <c r="N124" i="70"/>
  <c r="M124" i="70"/>
  <c r="L124" i="70"/>
  <c r="J124" i="70"/>
  <c r="H124" i="70"/>
  <c r="G124" i="70"/>
  <c r="F124" i="70"/>
  <c r="AD123" i="70"/>
  <c r="AC123" i="70"/>
  <c r="T123" i="70"/>
  <c r="S123" i="70"/>
  <c r="Q123" i="70"/>
  <c r="R123" i="70" s="1"/>
  <c r="N123" i="70"/>
  <c r="M123" i="70"/>
  <c r="L123" i="70"/>
  <c r="I123" i="70" s="1"/>
  <c r="J123" i="70"/>
  <c r="H123" i="70"/>
  <c r="G123" i="70"/>
  <c r="F123" i="70"/>
  <c r="AD122" i="70"/>
  <c r="AC122" i="70"/>
  <c r="S122" i="70"/>
  <c r="T122" i="70" s="1"/>
  <c r="R122" i="70"/>
  <c r="Q122" i="70"/>
  <c r="N122" i="70"/>
  <c r="M122" i="70"/>
  <c r="L122" i="70"/>
  <c r="I122" i="70" s="1"/>
  <c r="J122" i="70"/>
  <c r="H122" i="70"/>
  <c r="G122" i="70"/>
  <c r="F122" i="70"/>
  <c r="AE121" i="70"/>
  <c r="AD121" i="70"/>
  <c r="AC121" i="70"/>
  <c r="S121" i="70"/>
  <c r="T121" i="70" s="1"/>
  <c r="R121" i="70"/>
  <c r="Q121" i="70"/>
  <c r="N121" i="70"/>
  <c r="M121" i="70"/>
  <c r="L121" i="70"/>
  <c r="J121" i="70"/>
  <c r="I121" i="70"/>
  <c r="H121" i="70"/>
  <c r="G121" i="70"/>
  <c r="F121" i="70"/>
  <c r="AE120" i="70"/>
  <c r="AD120" i="70"/>
  <c r="AC120" i="70"/>
  <c r="S120" i="70"/>
  <c r="T120" i="70" s="1"/>
  <c r="Q120" i="70"/>
  <c r="R120" i="70" s="1"/>
  <c r="N120" i="70"/>
  <c r="M120" i="70"/>
  <c r="L120" i="70"/>
  <c r="J120" i="70"/>
  <c r="I120" i="70"/>
  <c r="H120" i="70"/>
  <c r="G120" i="70"/>
  <c r="F120" i="70"/>
  <c r="AD119" i="70"/>
  <c r="I119" i="70" s="1"/>
  <c r="AC119" i="70"/>
  <c r="T119" i="70"/>
  <c r="S119" i="70"/>
  <c r="Q119" i="70"/>
  <c r="R119" i="70" s="1"/>
  <c r="N119" i="70"/>
  <c r="M119" i="70"/>
  <c r="L119" i="70"/>
  <c r="J119" i="70"/>
  <c r="H119" i="70"/>
  <c r="G119" i="70"/>
  <c r="F119" i="70"/>
  <c r="AD118" i="70"/>
  <c r="AC118" i="70"/>
  <c r="S118" i="70"/>
  <c r="T118" i="70" s="1"/>
  <c r="Q118" i="70"/>
  <c r="R118" i="70" s="1"/>
  <c r="N118" i="70"/>
  <c r="M118" i="70"/>
  <c r="L118" i="70"/>
  <c r="I118" i="70" s="1"/>
  <c r="J118" i="70"/>
  <c r="H118" i="70"/>
  <c r="G118" i="70"/>
  <c r="F118" i="70"/>
  <c r="AD117" i="70"/>
  <c r="AC117" i="70"/>
  <c r="T117" i="70"/>
  <c r="S117" i="70"/>
  <c r="R117" i="70"/>
  <c r="Q117" i="70"/>
  <c r="N117" i="70"/>
  <c r="M117" i="70"/>
  <c r="L117" i="70"/>
  <c r="I117" i="70" s="1"/>
  <c r="J117" i="70"/>
  <c r="H117" i="70"/>
  <c r="G117" i="70"/>
  <c r="F117" i="70"/>
  <c r="AD116" i="70"/>
  <c r="AC116" i="70"/>
  <c r="S116" i="70"/>
  <c r="T116" i="70" s="1"/>
  <c r="Q116" i="70"/>
  <c r="R116" i="70" s="1"/>
  <c r="N116" i="70"/>
  <c r="M116" i="70"/>
  <c r="L116" i="70"/>
  <c r="I116" i="70" s="1"/>
  <c r="J116" i="70"/>
  <c r="H116" i="70"/>
  <c r="G116" i="70"/>
  <c r="F116" i="70"/>
  <c r="AE116" i="70" s="1"/>
  <c r="AD115" i="70"/>
  <c r="AC115" i="70"/>
  <c r="S115" i="70"/>
  <c r="T115" i="70" s="1"/>
  <c r="Q115" i="70"/>
  <c r="R115" i="70" s="1"/>
  <c r="N115" i="70"/>
  <c r="M115" i="70"/>
  <c r="L115" i="70"/>
  <c r="I115" i="70" s="1"/>
  <c r="J115" i="70"/>
  <c r="H115" i="70"/>
  <c r="G115" i="70"/>
  <c r="F115" i="70"/>
  <c r="AE115" i="70" s="1"/>
  <c r="AE114" i="70"/>
  <c r="AD114" i="70"/>
  <c r="I114" i="70" s="1"/>
  <c r="AC114" i="70"/>
  <c r="S114" i="70"/>
  <c r="T114" i="70" s="1"/>
  <c r="Q114" i="70"/>
  <c r="R114" i="70" s="1"/>
  <c r="N114" i="70"/>
  <c r="M114" i="70"/>
  <c r="L114" i="70"/>
  <c r="J114" i="70"/>
  <c r="H114" i="70"/>
  <c r="G114" i="70"/>
  <c r="F114" i="70"/>
  <c r="AD113" i="70"/>
  <c r="AC113" i="70"/>
  <c r="T113" i="70"/>
  <c r="S113" i="70"/>
  <c r="Q113" i="70"/>
  <c r="R113" i="70" s="1"/>
  <c r="N113" i="70"/>
  <c r="M113" i="70"/>
  <c r="L113" i="70"/>
  <c r="I113" i="70" s="1"/>
  <c r="J113" i="70"/>
  <c r="H113" i="70"/>
  <c r="G113" i="70"/>
  <c r="F113" i="70"/>
  <c r="AD112" i="70"/>
  <c r="I112" i="70" s="1"/>
  <c r="AC112" i="70"/>
  <c r="T112" i="70"/>
  <c r="S112" i="70"/>
  <c r="Q112" i="70"/>
  <c r="R112" i="70" s="1"/>
  <c r="N112" i="70"/>
  <c r="M112" i="70"/>
  <c r="L112" i="70"/>
  <c r="J112" i="70"/>
  <c r="H112" i="70"/>
  <c r="G112" i="70"/>
  <c r="F112" i="70"/>
  <c r="AD111" i="70"/>
  <c r="AC111" i="70"/>
  <c r="T111" i="70"/>
  <c r="S111" i="70"/>
  <c r="R111" i="70"/>
  <c r="Q111" i="70"/>
  <c r="N111" i="70"/>
  <c r="M111" i="70"/>
  <c r="L111" i="70"/>
  <c r="I111" i="70" s="1"/>
  <c r="J111" i="70"/>
  <c r="H111" i="70"/>
  <c r="G111" i="70"/>
  <c r="F111" i="70"/>
  <c r="AD110" i="70"/>
  <c r="AC110" i="70"/>
  <c r="S110" i="70"/>
  <c r="T110" i="70" s="1"/>
  <c r="R110" i="70"/>
  <c r="Q110" i="70"/>
  <c r="N110" i="70"/>
  <c r="M110" i="70"/>
  <c r="L110" i="70"/>
  <c r="J110" i="70"/>
  <c r="I110" i="70"/>
  <c r="H110" i="70"/>
  <c r="G110" i="70"/>
  <c r="F110" i="70"/>
  <c r="AE109" i="70"/>
  <c r="AD109" i="70"/>
  <c r="AC109" i="70"/>
  <c r="S109" i="70"/>
  <c r="T109" i="70" s="1"/>
  <c r="R109" i="70"/>
  <c r="Q109" i="70"/>
  <c r="N109" i="70"/>
  <c r="M109" i="70"/>
  <c r="L109" i="70"/>
  <c r="J109" i="70"/>
  <c r="I109" i="70"/>
  <c r="H109" i="70"/>
  <c r="G109" i="70"/>
  <c r="F109" i="70"/>
  <c r="AD108" i="70"/>
  <c r="AC108" i="70"/>
  <c r="S108" i="70"/>
  <c r="T108" i="70" s="1"/>
  <c r="Q108" i="70"/>
  <c r="R108" i="70" s="1"/>
  <c r="N108" i="70"/>
  <c r="M108" i="70"/>
  <c r="L108" i="70"/>
  <c r="I108" i="70" s="1"/>
  <c r="J108" i="70"/>
  <c r="H108" i="70"/>
  <c r="G108" i="70"/>
  <c r="F108" i="70"/>
  <c r="AE108" i="70" s="1"/>
  <c r="AD107" i="70"/>
  <c r="I107" i="70" s="1"/>
  <c r="AC107" i="70"/>
  <c r="S107" i="70"/>
  <c r="T107" i="70" s="1"/>
  <c r="Q107" i="70"/>
  <c r="R107" i="70" s="1"/>
  <c r="N107" i="70"/>
  <c r="M107" i="70"/>
  <c r="L107" i="70"/>
  <c r="J107" i="70"/>
  <c r="H107" i="70"/>
  <c r="G107" i="70"/>
  <c r="F107" i="70"/>
  <c r="AD106" i="70"/>
  <c r="AC106" i="70"/>
  <c r="S106" i="70"/>
  <c r="T106" i="70" s="1"/>
  <c r="R106" i="70"/>
  <c r="Q106" i="70"/>
  <c r="N106" i="70"/>
  <c r="M106" i="70"/>
  <c r="L106" i="70"/>
  <c r="J106" i="70"/>
  <c r="H106" i="70"/>
  <c r="G106" i="70"/>
  <c r="F106" i="70"/>
  <c r="AD105" i="70"/>
  <c r="AC105" i="70"/>
  <c r="S105" i="70"/>
  <c r="T105" i="70" s="1"/>
  <c r="Q105" i="70"/>
  <c r="R105" i="70" s="1"/>
  <c r="N105" i="70"/>
  <c r="M105" i="70"/>
  <c r="L105" i="70"/>
  <c r="J105" i="70"/>
  <c r="H105" i="70"/>
  <c r="G105" i="70"/>
  <c r="F105" i="70"/>
  <c r="AF104" i="70"/>
  <c r="K104" i="70" s="1"/>
  <c r="AD104" i="70"/>
  <c r="AC104" i="70"/>
  <c r="S104" i="70"/>
  <c r="T104" i="70" s="1"/>
  <c r="Q104" i="70"/>
  <c r="R104" i="70" s="1"/>
  <c r="N104" i="70"/>
  <c r="M104" i="70"/>
  <c r="L104" i="70"/>
  <c r="J104" i="70"/>
  <c r="H104" i="70"/>
  <c r="G104" i="70"/>
  <c r="F104" i="70"/>
  <c r="AE104" i="70" s="1"/>
  <c r="AD103" i="70"/>
  <c r="I103" i="70" s="1"/>
  <c r="AC103" i="70"/>
  <c r="S103" i="70"/>
  <c r="T103" i="70" s="1"/>
  <c r="Q103" i="70"/>
  <c r="R103" i="70" s="1"/>
  <c r="N103" i="70"/>
  <c r="M103" i="70"/>
  <c r="L103" i="70"/>
  <c r="J103" i="70"/>
  <c r="H103" i="70"/>
  <c r="G103" i="70"/>
  <c r="F103" i="70"/>
  <c r="AE103" i="70" s="1"/>
  <c r="AD102" i="70"/>
  <c r="I102" i="70" s="1"/>
  <c r="AC102" i="70"/>
  <c r="S102" i="70"/>
  <c r="T102" i="70" s="1"/>
  <c r="Q102" i="70"/>
  <c r="R102" i="70" s="1"/>
  <c r="N102" i="70"/>
  <c r="M102" i="70"/>
  <c r="L102" i="70"/>
  <c r="J102" i="70"/>
  <c r="H102" i="70"/>
  <c r="G102" i="70"/>
  <c r="F102" i="70"/>
  <c r="AD101" i="70"/>
  <c r="I101" i="70" s="1"/>
  <c r="AC101" i="70"/>
  <c r="S101" i="70"/>
  <c r="T101" i="70" s="1"/>
  <c r="Q101" i="70"/>
  <c r="R101" i="70" s="1"/>
  <c r="N101" i="70"/>
  <c r="M101" i="70"/>
  <c r="L101" i="70"/>
  <c r="J101" i="70"/>
  <c r="H101" i="70"/>
  <c r="G101" i="70"/>
  <c r="F101" i="70"/>
  <c r="AD100" i="70"/>
  <c r="AC100" i="70"/>
  <c r="S100" i="70"/>
  <c r="T100" i="70" s="1"/>
  <c r="R100" i="70"/>
  <c r="Q100" i="70"/>
  <c r="N100" i="70"/>
  <c r="M100" i="70"/>
  <c r="L100" i="70"/>
  <c r="J100" i="70"/>
  <c r="H100" i="70"/>
  <c r="G100" i="70"/>
  <c r="F100" i="70"/>
  <c r="AD99" i="70"/>
  <c r="AC99" i="70"/>
  <c r="S99" i="70"/>
  <c r="T99" i="70" s="1"/>
  <c r="R99" i="70"/>
  <c r="Q99" i="70"/>
  <c r="N99" i="70"/>
  <c r="M99" i="70"/>
  <c r="L99" i="70"/>
  <c r="J99" i="70"/>
  <c r="H99" i="70"/>
  <c r="G99" i="70"/>
  <c r="F99" i="70"/>
  <c r="AD98" i="70"/>
  <c r="AC98" i="70"/>
  <c r="S98" i="70"/>
  <c r="T98" i="70" s="1"/>
  <c r="R98" i="70"/>
  <c r="Q98" i="70"/>
  <c r="N98" i="70"/>
  <c r="M98" i="70"/>
  <c r="L98" i="70"/>
  <c r="J98" i="70"/>
  <c r="H98" i="70"/>
  <c r="G98" i="70"/>
  <c r="F98" i="70"/>
  <c r="AD97" i="70"/>
  <c r="I97" i="70" s="1"/>
  <c r="AC97" i="70"/>
  <c r="S97" i="70"/>
  <c r="T97" i="70" s="1"/>
  <c r="Q97" i="70"/>
  <c r="R97" i="70" s="1"/>
  <c r="N97" i="70"/>
  <c r="M97" i="70"/>
  <c r="L97" i="70"/>
  <c r="J97" i="70"/>
  <c r="H97" i="70"/>
  <c r="G97" i="70"/>
  <c r="F97" i="70"/>
  <c r="AE97" i="70" s="1"/>
  <c r="AD96" i="70"/>
  <c r="AC96" i="70"/>
  <c r="T96" i="70"/>
  <c r="S96" i="70"/>
  <c r="Q96" i="70"/>
  <c r="R96" i="70" s="1"/>
  <c r="N96" i="70"/>
  <c r="M96" i="70"/>
  <c r="L96" i="70"/>
  <c r="J96" i="70"/>
  <c r="I96" i="70"/>
  <c r="H96" i="70"/>
  <c r="G96" i="70"/>
  <c r="AE96" i="70" s="1"/>
  <c r="F96" i="70"/>
  <c r="AD95" i="70"/>
  <c r="AC95" i="70"/>
  <c r="S95" i="70"/>
  <c r="T95" i="70" s="1"/>
  <c r="Q95" i="70"/>
  <c r="R95" i="70" s="1"/>
  <c r="N95" i="70"/>
  <c r="M95" i="70"/>
  <c r="L95" i="70"/>
  <c r="I95" i="70" s="1"/>
  <c r="J95" i="70"/>
  <c r="H95" i="70"/>
  <c r="G95" i="70"/>
  <c r="F95" i="70"/>
  <c r="AD94" i="70"/>
  <c r="AC94" i="70"/>
  <c r="S94" i="70"/>
  <c r="T94" i="70" s="1"/>
  <c r="Q94" i="70"/>
  <c r="R94" i="70" s="1"/>
  <c r="N94" i="70"/>
  <c r="M94" i="70"/>
  <c r="L94" i="70"/>
  <c r="I94" i="70" s="1"/>
  <c r="J94" i="70"/>
  <c r="H94" i="70"/>
  <c r="G94" i="70"/>
  <c r="F94" i="70"/>
  <c r="AD93" i="70"/>
  <c r="AC93" i="70"/>
  <c r="S93" i="70"/>
  <c r="T93" i="70" s="1"/>
  <c r="Q93" i="70"/>
  <c r="R93" i="70" s="1"/>
  <c r="N93" i="70"/>
  <c r="M93" i="70"/>
  <c r="L93" i="70"/>
  <c r="I93" i="70" s="1"/>
  <c r="J93" i="70"/>
  <c r="H93" i="70"/>
  <c r="G93" i="70"/>
  <c r="F93" i="70"/>
  <c r="AD92" i="70"/>
  <c r="AC92" i="70"/>
  <c r="S92" i="70"/>
  <c r="T92" i="70" s="1"/>
  <c r="Q92" i="70"/>
  <c r="R92" i="70" s="1"/>
  <c r="N92" i="70"/>
  <c r="M92" i="70"/>
  <c r="L92" i="70"/>
  <c r="J92" i="70"/>
  <c r="H92" i="70"/>
  <c r="G92" i="70"/>
  <c r="F92" i="70"/>
  <c r="AE92" i="70" s="1"/>
  <c r="AD91" i="70"/>
  <c r="AC91" i="70"/>
  <c r="S91" i="70"/>
  <c r="T91" i="70" s="1"/>
  <c r="Q91" i="70"/>
  <c r="R91" i="70" s="1"/>
  <c r="N91" i="70"/>
  <c r="M91" i="70"/>
  <c r="L91" i="70"/>
  <c r="J91" i="70"/>
  <c r="H91" i="70"/>
  <c r="G91" i="70"/>
  <c r="F91" i="70"/>
  <c r="AD90" i="70"/>
  <c r="I90" i="70" s="1"/>
  <c r="AC90" i="70"/>
  <c r="S90" i="70"/>
  <c r="T90" i="70" s="1"/>
  <c r="Q90" i="70"/>
  <c r="R90" i="70" s="1"/>
  <c r="M90" i="70"/>
  <c r="L90" i="70"/>
  <c r="H90" i="70"/>
  <c r="G90" i="70"/>
  <c r="F90" i="70"/>
  <c r="S89" i="70"/>
  <c r="T89" i="70" s="1"/>
  <c r="Q89" i="70"/>
  <c r="R89" i="70" s="1"/>
  <c r="M89" i="70"/>
  <c r="L89" i="70"/>
  <c r="G89" i="70"/>
  <c r="F89" i="70"/>
  <c r="S88" i="70"/>
  <c r="T88" i="70" s="1"/>
  <c r="Q88" i="70"/>
  <c r="R88" i="70" s="1"/>
  <c r="M88" i="70"/>
  <c r="L88" i="70"/>
  <c r="G88" i="70"/>
  <c r="F88" i="70"/>
  <c r="S87" i="70"/>
  <c r="T87" i="70" s="1"/>
  <c r="R87" i="70"/>
  <c r="Q87" i="70"/>
  <c r="M87" i="70"/>
  <c r="L87" i="70"/>
  <c r="G87" i="70"/>
  <c r="F87" i="70"/>
  <c r="AD86" i="70"/>
  <c r="I86" i="70" s="1"/>
  <c r="AC86" i="70"/>
  <c r="S86" i="70"/>
  <c r="T86" i="70" s="1"/>
  <c r="Q86" i="70"/>
  <c r="R86" i="70" s="1"/>
  <c r="M86" i="70"/>
  <c r="L86" i="70"/>
  <c r="H86" i="70"/>
  <c r="G86" i="70"/>
  <c r="F86" i="70"/>
  <c r="AE86" i="70" s="1"/>
  <c r="AD85" i="70"/>
  <c r="AC85" i="70"/>
  <c r="T85" i="70"/>
  <c r="S85" i="70"/>
  <c r="Q85" i="70"/>
  <c r="R85" i="70" s="1"/>
  <c r="M85" i="70"/>
  <c r="L85" i="70"/>
  <c r="I85" i="70" s="1"/>
  <c r="J85" i="70" s="1"/>
  <c r="H85" i="70"/>
  <c r="G85" i="70"/>
  <c r="F85" i="70"/>
  <c r="AF85" i="70" s="1"/>
  <c r="K85" i="70" s="1"/>
  <c r="AD84" i="70"/>
  <c r="AC84" i="70"/>
  <c r="T84" i="70"/>
  <c r="S84" i="70"/>
  <c r="Q84" i="70"/>
  <c r="R84" i="70" s="1"/>
  <c r="J84" i="70" s="1"/>
  <c r="M84" i="70"/>
  <c r="L84" i="70"/>
  <c r="I84" i="70" s="1"/>
  <c r="H84" i="70"/>
  <c r="G84" i="70"/>
  <c r="F84" i="70"/>
  <c r="AD83" i="70"/>
  <c r="I83" i="70" s="1"/>
  <c r="AC83" i="70"/>
  <c r="T83" i="70"/>
  <c r="S83" i="70"/>
  <c r="R83" i="70"/>
  <c r="J83" i="70" s="1"/>
  <c r="Q83" i="70"/>
  <c r="M83" i="70"/>
  <c r="L83" i="70"/>
  <c r="H83" i="70"/>
  <c r="G83" i="70"/>
  <c r="F83" i="70"/>
  <c r="AD82" i="70"/>
  <c r="I82" i="70" s="1"/>
  <c r="AC82" i="70"/>
  <c r="S82" i="70"/>
  <c r="T82" i="70" s="1"/>
  <c r="R82" i="70"/>
  <c r="Q82" i="70"/>
  <c r="M82" i="70"/>
  <c r="L82" i="70"/>
  <c r="H82" i="70"/>
  <c r="G82" i="70"/>
  <c r="F82" i="70"/>
  <c r="S81" i="70"/>
  <c r="T81" i="70" s="1"/>
  <c r="R81" i="70"/>
  <c r="Q81" i="70"/>
  <c r="M81" i="70"/>
  <c r="L81" i="70"/>
  <c r="G81" i="70"/>
  <c r="F81" i="70"/>
  <c r="S80" i="70"/>
  <c r="T80" i="70" s="1"/>
  <c r="Q80" i="70"/>
  <c r="R80" i="70" s="1"/>
  <c r="H80" i="70" s="1"/>
  <c r="M80" i="70"/>
  <c r="L80" i="70"/>
  <c r="G80" i="70"/>
  <c r="F80" i="70"/>
  <c r="S79" i="70"/>
  <c r="T79" i="70" s="1"/>
  <c r="Q79" i="70"/>
  <c r="R79" i="70" s="1"/>
  <c r="M79" i="70"/>
  <c r="L79" i="70"/>
  <c r="G79" i="70"/>
  <c r="F79" i="70"/>
  <c r="AD78" i="70"/>
  <c r="I78" i="70" s="1"/>
  <c r="AC78" i="70"/>
  <c r="S78" i="70"/>
  <c r="T78" i="70" s="1"/>
  <c r="Q78" i="70"/>
  <c r="R78" i="70" s="1"/>
  <c r="M78" i="70"/>
  <c r="L78" i="70"/>
  <c r="H78" i="70"/>
  <c r="G78" i="70"/>
  <c r="F78" i="70"/>
  <c r="S77" i="70"/>
  <c r="T77" i="70" s="1"/>
  <c r="Q77" i="70"/>
  <c r="R77" i="70" s="1"/>
  <c r="M77" i="70"/>
  <c r="L77" i="70"/>
  <c r="G77" i="70"/>
  <c r="F77" i="70"/>
  <c r="S76" i="70"/>
  <c r="T76" i="70" s="1"/>
  <c r="Q76" i="70"/>
  <c r="R76" i="70" s="1"/>
  <c r="M76" i="70"/>
  <c r="L76" i="70"/>
  <c r="G76" i="70"/>
  <c r="F76" i="70"/>
  <c r="AD75" i="70"/>
  <c r="AC75" i="70"/>
  <c r="S75" i="70"/>
  <c r="T75" i="70" s="1"/>
  <c r="R75" i="70"/>
  <c r="J75" i="70" s="1"/>
  <c r="Q75" i="70"/>
  <c r="M75" i="70"/>
  <c r="L75" i="70"/>
  <c r="I75" i="70" s="1"/>
  <c r="H75" i="70"/>
  <c r="G75" i="70"/>
  <c r="F75" i="70"/>
  <c r="S74" i="70"/>
  <c r="T74" i="70" s="1"/>
  <c r="Q74" i="70"/>
  <c r="R74" i="70" s="1"/>
  <c r="M74" i="70"/>
  <c r="L74" i="70"/>
  <c r="G74" i="70"/>
  <c r="F74" i="70"/>
  <c r="AD73" i="70"/>
  <c r="AC73" i="70"/>
  <c r="T73" i="70"/>
  <c r="S73" i="70"/>
  <c r="Q73" i="70"/>
  <c r="R73" i="70" s="1"/>
  <c r="M73" i="70"/>
  <c r="L73" i="70"/>
  <c r="J73" i="70"/>
  <c r="I73" i="70"/>
  <c r="H73" i="70"/>
  <c r="AE73" i="70" s="1"/>
  <c r="G73" i="70"/>
  <c r="F73" i="70"/>
  <c r="T72" i="70"/>
  <c r="S72" i="70"/>
  <c r="Q72" i="70"/>
  <c r="R72" i="70" s="1"/>
  <c r="M72" i="70"/>
  <c r="L72" i="70"/>
  <c r="G72" i="70"/>
  <c r="F72" i="70"/>
  <c r="AD71" i="70"/>
  <c r="AC71" i="70"/>
  <c r="T71" i="70"/>
  <c r="S71" i="70"/>
  <c r="Q71" i="70"/>
  <c r="R71" i="70" s="1"/>
  <c r="J71" i="70" s="1"/>
  <c r="M71" i="70"/>
  <c r="L71" i="70"/>
  <c r="I71" i="70"/>
  <c r="H71" i="70"/>
  <c r="G71" i="70"/>
  <c r="F71" i="70"/>
  <c r="AD70" i="70"/>
  <c r="AC70" i="70"/>
  <c r="S70" i="70"/>
  <c r="T70" i="70" s="1"/>
  <c r="Q70" i="70"/>
  <c r="R70" i="70" s="1"/>
  <c r="M70" i="70"/>
  <c r="L70" i="70"/>
  <c r="I70" i="70"/>
  <c r="H70" i="70"/>
  <c r="G70" i="70"/>
  <c r="F70" i="70"/>
  <c r="AD69" i="70"/>
  <c r="AC69" i="70"/>
  <c r="S69" i="70"/>
  <c r="T69" i="70" s="1"/>
  <c r="J69" i="70" s="1"/>
  <c r="Q69" i="70"/>
  <c r="R69" i="70" s="1"/>
  <c r="M69" i="70"/>
  <c r="L69" i="70"/>
  <c r="I69" i="70"/>
  <c r="H69" i="70"/>
  <c r="G69" i="70"/>
  <c r="F69" i="70"/>
  <c r="AD68" i="70"/>
  <c r="AC68" i="70"/>
  <c r="S68" i="70"/>
  <c r="T68" i="70" s="1"/>
  <c r="Q68" i="70"/>
  <c r="R68" i="70" s="1"/>
  <c r="J68" i="70" s="1"/>
  <c r="M68" i="70"/>
  <c r="L68" i="70"/>
  <c r="I68" i="70"/>
  <c r="H68" i="70"/>
  <c r="G68" i="70"/>
  <c r="F68" i="70"/>
  <c r="S67" i="70"/>
  <c r="T67" i="70" s="1"/>
  <c r="Q67" i="70"/>
  <c r="R67" i="70" s="1"/>
  <c r="M67" i="70"/>
  <c r="L67" i="70"/>
  <c r="G67" i="70"/>
  <c r="F67" i="70"/>
  <c r="AD66" i="70"/>
  <c r="I66" i="70" s="1"/>
  <c r="AC66" i="70"/>
  <c r="S66" i="70"/>
  <c r="T66" i="70" s="1"/>
  <c r="Q66" i="70"/>
  <c r="R66" i="70" s="1"/>
  <c r="M66" i="70"/>
  <c r="L66" i="70"/>
  <c r="H66" i="70"/>
  <c r="G66" i="70"/>
  <c r="F66" i="70"/>
  <c r="AE66" i="70" s="1"/>
  <c r="S65" i="70"/>
  <c r="T65" i="70" s="1"/>
  <c r="Q65" i="70"/>
  <c r="R65" i="70" s="1"/>
  <c r="M65" i="70"/>
  <c r="L65" i="70"/>
  <c r="G65" i="70"/>
  <c r="F65" i="70"/>
  <c r="S64" i="70"/>
  <c r="T64" i="70" s="1"/>
  <c r="Q64" i="70"/>
  <c r="R64" i="70" s="1"/>
  <c r="M64" i="70"/>
  <c r="L64" i="70"/>
  <c r="G64" i="70"/>
  <c r="F64" i="70"/>
  <c r="S63" i="70"/>
  <c r="T63" i="70" s="1"/>
  <c r="R63" i="70"/>
  <c r="Q63" i="70"/>
  <c r="M63" i="70"/>
  <c r="L63" i="70"/>
  <c r="G63" i="70"/>
  <c r="F63" i="70"/>
  <c r="S62" i="70"/>
  <c r="T62" i="70" s="1"/>
  <c r="R62" i="70"/>
  <c r="Q62" i="70"/>
  <c r="M62" i="70"/>
  <c r="L62" i="70"/>
  <c r="G62" i="70"/>
  <c r="F62" i="70"/>
  <c r="AD61" i="70"/>
  <c r="AC61" i="70"/>
  <c r="S61" i="70"/>
  <c r="T61" i="70" s="1"/>
  <c r="R61" i="70"/>
  <c r="Q61" i="70"/>
  <c r="M61" i="70"/>
  <c r="L61" i="70"/>
  <c r="I61" i="70" s="1"/>
  <c r="J61" i="70" s="1"/>
  <c r="H61" i="70"/>
  <c r="G61" i="70"/>
  <c r="F61" i="70"/>
  <c r="AF61" i="70" s="1"/>
  <c r="K61" i="70" s="1"/>
  <c r="T60" i="70"/>
  <c r="S60" i="70"/>
  <c r="Q60" i="70"/>
  <c r="R60" i="70" s="1"/>
  <c r="M60" i="70"/>
  <c r="L60" i="70"/>
  <c r="G60" i="70"/>
  <c r="F60" i="70"/>
  <c r="AD59" i="70"/>
  <c r="T59" i="70"/>
  <c r="S59" i="70"/>
  <c r="Q59" i="70"/>
  <c r="R59" i="70" s="1"/>
  <c r="M59" i="70"/>
  <c r="L59" i="70"/>
  <c r="H59" i="70"/>
  <c r="AC59" i="70" s="1"/>
  <c r="G59" i="70"/>
  <c r="F59" i="70"/>
  <c r="S58" i="70"/>
  <c r="T58" i="70" s="1"/>
  <c r="Q58" i="70"/>
  <c r="R58" i="70" s="1"/>
  <c r="M58" i="70"/>
  <c r="L58" i="70"/>
  <c r="G58" i="70"/>
  <c r="F58" i="70"/>
  <c r="AD57" i="70"/>
  <c r="AC57" i="70"/>
  <c r="S57" i="70"/>
  <c r="T57" i="70" s="1"/>
  <c r="J57" i="70" s="1"/>
  <c r="Q57" i="70"/>
  <c r="R57" i="70" s="1"/>
  <c r="M57" i="70"/>
  <c r="L57" i="70"/>
  <c r="I57" i="70" s="1"/>
  <c r="H57" i="70"/>
  <c r="G57" i="70"/>
  <c r="F57" i="70"/>
  <c r="AD56" i="70"/>
  <c r="AC56" i="70"/>
  <c r="S56" i="70"/>
  <c r="T56" i="70" s="1"/>
  <c r="Q56" i="70"/>
  <c r="R56" i="70" s="1"/>
  <c r="J56" i="70" s="1"/>
  <c r="M56" i="70"/>
  <c r="L56" i="70"/>
  <c r="I56" i="70" s="1"/>
  <c r="H56" i="70"/>
  <c r="G56" i="70"/>
  <c r="F56" i="70"/>
  <c r="S55" i="70"/>
  <c r="T55" i="70" s="1"/>
  <c r="Q55" i="70"/>
  <c r="R55" i="70" s="1"/>
  <c r="M55" i="70"/>
  <c r="L55" i="70"/>
  <c r="G55" i="70"/>
  <c r="F55" i="70"/>
  <c r="AD54" i="70"/>
  <c r="AC54" i="70"/>
  <c r="S54" i="70"/>
  <c r="T54" i="70" s="1"/>
  <c r="Q54" i="70"/>
  <c r="R54" i="70" s="1"/>
  <c r="M54" i="70"/>
  <c r="L54" i="70"/>
  <c r="I54" i="70" s="1"/>
  <c r="H54" i="70"/>
  <c r="G54" i="70"/>
  <c r="F54" i="70"/>
  <c r="S53" i="70"/>
  <c r="T53" i="70" s="1"/>
  <c r="Q53" i="70"/>
  <c r="R53" i="70" s="1"/>
  <c r="M53" i="70"/>
  <c r="L53" i="70"/>
  <c r="G53" i="70"/>
  <c r="F53" i="70"/>
  <c r="S52" i="70"/>
  <c r="T52" i="70" s="1"/>
  <c r="Q52" i="70"/>
  <c r="R52" i="70" s="1"/>
  <c r="M52" i="70"/>
  <c r="L52" i="70"/>
  <c r="G52" i="70"/>
  <c r="F52" i="70"/>
  <c r="AD51" i="70"/>
  <c r="AC51" i="70"/>
  <c r="S51" i="70"/>
  <c r="T51" i="70" s="1"/>
  <c r="R51" i="70"/>
  <c r="J51" i="70" s="1"/>
  <c r="Q51" i="70"/>
  <c r="M51" i="70"/>
  <c r="L51" i="70"/>
  <c r="I51" i="70"/>
  <c r="H51" i="70"/>
  <c r="G51" i="70"/>
  <c r="F51" i="70"/>
  <c r="AD50" i="70"/>
  <c r="AC50" i="70"/>
  <c r="S50" i="70"/>
  <c r="T50" i="70" s="1"/>
  <c r="Q50" i="70"/>
  <c r="R50" i="70" s="1"/>
  <c r="J50" i="70" s="1"/>
  <c r="M50" i="70"/>
  <c r="L50" i="70"/>
  <c r="I50" i="70"/>
  <c r="H50" i="70"/>
  <c r="G50" i="70"/>
  <c r="F50" i="70"/>
  <c r="AE50" i="70" s="1"/>
  <c r="AD49" i="70"/>
  <c r="AC49" i="70"/>
  <c r="S49" i="70"/>
  <c r="T49" i="70" s="1"/>
  <c r="R49" i="70"/>
  <c r="Q49" i="70"/>
  <c r="M49" i="70"/>
  <c r="L49" i="70"/>
  <c r="I49" i="70" s="1"/>
  <c r="J49" i="70"/>
  <c r="H49" i="70"/>
  <c r="G49" i="70"/>
  <c r="F49" i="70"/>
  <c r="AE49" i="70" s="1"/>
  <c r="AA48" i="70"/>
  <c r="Z48" i="70"/>
  <c r="X48" i="70"/>
  <c r="W48" i="70"/>
  <c r="V48" i="70"/>
  <c r="S48" i="70"/>
  <c r="T48" i="70" s="1"/>
  <c r="R48" i="70"/>
  <c r="Q48" i="70"/>
  <c r="M48" i="70"/>
  <c r="L48" i="70"/>
  <c r="H48" i="70"/>
  <c r="G48" i="70"/>
  <c r="F48" i="70"/>
  <c r="AD47" i="70"/>
  <c r="I47" i="70" s="1"/>
  <c r="AC47" i="70"/>
  <c r="AA47" i="70"/>
  <c r="Z47" i="70"/>
  <c r="X47" i="70"/>
  <c r="W47" i="70"/>
  <c r="V47" i="70"/>
  <c r="S47" i="70"/>
  <c r="T47" i="70" s="1"/>
  <c r="J47" i="70" s="1"/>
  <c r="Q47" i="70"/>
  <c r="R47" i="70" s="1"/>
  <c r="M47" i="70"/>
  <c r="L47" i="70"/>
  <c r="H47" i="70"/>
  <c r="G47" i="70"/>
  <c r="F47" i="70"/>
  <c r="AA46" i="70"/>
  <c r="Z46" i="70"/>
  <c r="X46" i="70"/>
  <c r="W46" i="70"/>
  <c r="V46" i="70"/>
  <c r="S46" i="70"/>
  <c r="T46" i="70" s="1"/>
  <c r="Q46" i="70"/>
  <c r="R46" i="70" s="1"/>
  <c r="M46" i="70"/>
  <c r="L46" i="70"/>
  <c r="G46" i="70"/>
  <c r="F46" i="70"/>
  <c r="AA45" i="70"/>
  <c r="Z45" i="70"/>
  <c r="X45" i="70"/>
  <c r="W45" i="70"/>
  <c r="V45" i="70"/>
  <c r="S45" i="70"/>
  <c r="T45" i="70" s="1"/>
  <c r="Q45" i="70"/>
  <c r="R45" i="70" s="1"/>
  <c r="M45" i="70"/>
  <c r="L45" i="70"/>
  <c r="G45" i="70"/>
  <c r="F45" i="70"/>
  <c r="AD44" i="70"/>
  <c r="AC44" i="70"/>
  <c r="AA44" i="70"/>
  <c r="Z44" i="70"/>
  <c r="X44" i="70"/>
  <c r="W44" i="70"/>
  <c r="V44" i="70"/>
  <c r="T44" i="70"/>
  <c r="S44" i="70"/>
  <c r="Q44" i="70"/>
  <c r="R44" i="70" s="1"/>
  <c r="M44" i="70"/>
  <c r="L44" i="70"/>
  <c r="I44" i="70"/>
  <c r="H44" i="70"/>
  <c r="G44" i="70"/>
  <c r="F44" i="70"/>
  <c r="AD43" i="70"/>
  <c r="AC43" i="70"/>
  <c r="AA43" i="70"/>
  <c r="Z43" i="70"/>
  <c r="X43" i="70"/>
  <c r="W43" i="70"/>
  <c r="V43" i="70"/>
  <c r="S43" i="70"/>
  <c r="T43" i="70" s="1"/>
  <c r="R43" i="70"/>
  <c r="Q43" i="70"/>
  <c r="M43" i="70"/>
  <c r="L43" i="70"/>
  <c r="I43" i="70" s="1"/>
  <c r="J43" i="70" s="1"/>
  <c r="H43" i="70"/>
  <c r="G43" i="70"/>
  <c r="AE43" i="70" s="1"/>
  <c r="F43" i="70"/>
  <c r="AA42" i="70"/>
  <c r="Z42" i="70"/>
  <c r="X42" i="70"/>
  <c r="W42" i="70"/>
  <c r="V42" i="70"/>
  <c r="S42" i="70"/>
  <c r="T42" i="70" s="1"/>
  <c r="H42" i="70" s="1"/>
  <c r="R42" i="70"/>
  <c r="Q42" i="70"/>
  <c r="M42" i="70"/>
  <c r="L42" i="70"/>
  <c r="G42" i="70"/>
  <c r="F42" i="70"/>
  <c r="AA41" i="70"/>
  <c r="Z41" i="70"/>
  <c r="X41" i="70"/>
  <c r="W41" i="70"/>
  <c r="V41" i="70"/>
  <c r="S41" i="70"/>
  <c r="T41" i="70" s="1"/>
  <c r="Q41" i="70"/>
  <c r="R41" i="70" s="1"/>
  <c r="M41" i="70"/>
  <c r="L41" i="70"/>
  <c r="G41" i="70"/>
  <c r="F41" i="70"/>
  <c r="AA40" i="70"/>
  <c r="Z40" i="70"/>
  <c r="X40" i="70"/>
  <c r="W40" i="70"/>
  <c r="V40" i="70"/>
  <c r="S40" i="70"/>
  <c r="T40" i="70" s="1"/>
  <c r="Q40" i="70"/>
  <c r="R40" i="70" s="1"/>
  <c r="M40" i="70"/>
  <c r="L40" i="70"/>
  <c r="G40" i="70"/>
  <c r="F40" i="70"/>
  <c r="AA39" i="70"/>
  <c r="Z39" i="70"/>
  <c r="X39" i="70"/>
  <c r="W39" i="70"/>
  <c r="V39" i="70"/>
  <c r="S39" i="70"/>
  <c r="T39" i="70" s="1"/>
  <c r="Q39" i="70"/>
  <c r="R39" i="70" s="1"/>
  <c r="M39" i="70"/>
  <c r="L39" i="70"/>
  <c r="G39" i="70"/>
  <c r="F39" i="70"/>
  <c r="AD38" i="70"/>
  <c r="AC38" i="70"/>
  <c r="AA38" i="70"/>
  <c r="Z38" i="70"/>
  <c r="X38" i="70"/>
  <c r="W38" i="70"/>
  <c r="V38" i="70"/>
  <c r="S38" i="70"/>
  <c r="T38" i="70" s="1"/>
  <c r="Q38" i="70"/>
  <c r="R38" i="70" s="1"/>
  <c r="M38" i="70"/>
  <c r="L38" i="70"/>
  <c r="I38" i="70" s="1"/>
  <c r="H38" i="70"/>
  <c r="G38" i="70"/>
  <c r="F38" i="70"/>
  <c r="AE38" i="70" s="1"/>
  <c r="AA37" i="70"/>
  <c r="Z37" i="70"/>
  <c r="X37" i="70"/>
  <c r="W37" i="70"/>
  <c r="V37" i="70"/>
  <c r="S37" i="70"/>
  <c r="T37" i="70" s="1"/>
  <c r="Q37" i="70"/>
  <c r="R37" i="70" s="1"/>
  <c r="M37" i="70"/>
  <c r="L37" i="70"/>
  <c r="G37" i="70"/>
  <c r="F37" i="70"/>
  <c r="AD36" i="70"/>
  <c r="AC36" i="70"/>
  <c r="AA36" i="70"/>
  <c r="Z36" i="70"/>
  <c r="X36" i="70"/>
  <c r="W36" i="70"/>
  <c r="V36" i="70"/>
  <c r="S36" i="70"/>
  <c r="T36" i="70" s="1"/>
  <c r="Q36" i="70"/>
  <c r="R36" i="70" s="1"/>
  <c r="M36" i="70"/>
  <c r="L36" i="70"/>
  <c r="I36" i="70"/>
  <c r="H36" i="70"/>
  <c r="G36" i="70"/>
  <c r="F36" i="70"/>
  <c r="AD35" i="70"/>
  <c r="AC35" i="70"/>
  <c r="AA35" i="70"/>
  <c r="Z35" i="70"/>
  <c r="X35" i="70"/>
  <c r="W35" i="70"/>
  <c r="V35" i="70"/>
  <c r="S35" i="70"/>
  <c r="T35" i="70" s="1"/>
  <c r="J35" i="70" s="1"/>
  <c r="Q35" i="70"/>
  <c r="R35" i="70" s="1"/>
  <c r="M35" i="70"/>
  <c r="L35" i="70"/>
  <c r="I35" i="70"/>
  <c r="H35" i="70"/>
  <c r="G35" i="70"/>
  <c r="F35" i="70"/>
  <c r="AE35" i="70" s="1"/>
  <c r="AD34" i="70"/>
  <c r="AC34" i="70"/>
  <c r="AA34" i="70"/>
  <c r="Z34" i="70"/>
  <c r="X34" i="70"/>
  <c r="W34" i="70"/>
  <c r="V34" i="70"/>
  <c r="S34" i="70"/>
  <c r="T34" i="70" s="1"/>
  <c r="Q34" i="70"/>
  <c r="R34" i="70" s="1"/>
  <c r="M34" i="70"/>
  <c r="L34" i="70"/>
  <c r="I34" i="70" s="1"/>
  <c r="H34" i="70"/>
  <c r="G34" i="70"/>
  <c r="F34" i="70"/>
  <c r="AD33" i="70"/>
  <c r="AC33" i="70"/>
  <c r="AA33" i="70"/>
  <c r="Z33" i="70"/>
  <c r="X33" i="70"/>
  <c r="W33" i="70"/>
  <c r="V33" i="70"/>
  <c r="S33" i="70"/>
  <c r="T33" i="70" s="1"/>
  <c r="Q33" i="70"/>
  <c r="R33" i="70" s="1"/>
  <c r="J33" i="70" s="1"/>
  <c r="M33" i="70"/>
  <c r="L33" i="70"/>
  <c r="I33" i="70"/>
  <c r="H33" i="70"/>
  <c r="G33" i="70"/>
  <c r="F33" i="70"/>
  <c r="AE33" i="70" s="1"/>
  <c r="AD32" i="70"/>
  <c r="AC32" i="70"/>
  <c r="AA32" i="70"/>
  <c r="Z32" i="70"/>
  <c r="X32" i="70"/>
  <c r="W32" i="70"/>
  <c r="V32" i="70"/>
  <c r="S32" i="70"/>
  <c r="T32" i="70" s="1"/>
  <c r="Q32" i="70"/>
  <c r="R32" i="70" s="1"/>
  <c r="J32" i="70" s="1"/>
  <c r="M32" i="70"/>
  <c r="L32" i="70"/>
  <c r="I32" i="70" s="1"/>
  <c r="H32" i="70"/>
  <c r="G32" i="70"/>
  <c r="F32" i="70"/>
  <c r="AD31" i="70"/>
  <c r="AC31" i="70"/>
  <c r="AA31" i="70"/>
  <c r="Z31" i="70"/>
  <c r="X31" i="70"/>
  <c r="W31" i="70"/>
  <c r="V31" i="70"/>
  <c r="T31" i="70"/>
  <c r="J31" i="70" s="1"/>
  <c r="S31" i="70"/>
  <c r="Q31" i="70"/>
  <c r="R31" i="70" s="1"/>
  <c r="M31" i="70"/>
  <c r="L31" i="70"/>
  <c r="I31" i="70" s="1"/>
  <c r="H31" i="70"/>
  <c r="G31" i="70"/>
  <c r="F31" i="70"/>
  <c r="AA30" i="70"/>
  <c r="Z30" i="70"/>
  <c r="X30" i="70"/>
  <c r="W30" i="70"/>
  <c r="V30" i="70"/>
  <c r="S30" i="70"/>
  <c r="T30" i="70" s="1"/>
  <c r="Q30" i="70"/>
  <c r="R30" i="70" s="1"/>
  <c r="M30" i="70"/>
  <c r="L30" i="70"/>
  <c r="G30" i="70"/>
  <c r="F30" i="70"/>
  <c r="AA29" i="70"/>
  <c r="Z29" i="70"/>
  <c r="X29" i="70"/>
  <c r="W29" i="70"/>
  <c r="V29" i="70"/>
  <c r="S29" i="70"/>
  <c r="T29" i="70" s="1"/>
  <c r="Q29" i="70"/>
  <c r="R29" i="70" s="1"/>
  <c r="M29" i="70"/>
  <c r="L29" i="70"/>
  <c r="G29" i="70"/>
  <c r="F29" i="70"/>
  <c r="AC28" i="70"/>
  <c r="AA28" i="70"/>
  <c r="Z28" i="70"/>
  <c r="X28" i="70"/>
  <c r="W28" i="70"/>
  <c r="V28" i="70"/>
  <c r="S28" i="70"/>
  <c r="T28" i="70" s="1"/>
  <c r="Q28" i="70"/>
  <c r="R28" i="70" s="1"/>
  <c r="M28" i="70"/>
  <c r="L28" i="70"/>
  <c r="H28" i="70"/>
  <c r="AD28" i="70" s="1"/>
  <c r="I28" i="70" s="1"/>
  <c r="G28" i="70"/>
  <c r="F28" i="70"/>
  <c r="AA27" i="70"/>
  <c r="Z27" i="70"/>
  <c r="X27" i="70"/>
  <c r="W27" i="70"/>
  <c r="V27" i="70"/>
  <c r="S27" i="70"/>
  <c r="T27" i="70" s="1"/>
  <c r="Q27" i="70"/>
  <c r="R27" i="70" s="1"/>
  <c r="M27" i="70"/>
  <c r="L27" i="70"/>
  <c r="G27" i="70"/>
  <c r="F27" i="70"/>
  <c r="AA26" i="70"/>
  <c r="Z26" i="70"/>
  <c r="X26" i="70"/>
  <c r="W26" i="70"/>
  <c r="V26" i="70"/>
  <c r="S26" i="70"/>
  <c r="T26" i="70" s="1"/>
  <c r="Q26" i="70"/>
  <c r="R26" i="70" s="1"/>
  <c r="M26" i="70"/>
  <c r="L26" i="70"/>
  <c r="G26" i="70"/>
  <c r="F26" i="70"/>
  <c r="AA25" i="70"/>
  <c r="Z25" i="70"/>
  <c r="X25" i="70"/>
  <c r="W25" i="70"/>
  <c r="V25" i="70"/>
  <c r="S25" i="70"/>
  <c r="T25" i="70" s="1"/>
  <c r="R25" i="70"/>
  <c r="Q25" i="70"/>
  <c r="M25" i="70"/>
  <c r="L25" i="70"/>
  <c r="G25" i="70"/>
  <c r="F25" i="70"/>
  <c r="AA24" i="70"/>
  <c r="Z24" i="70"/>
  <c r="X24" i="70"/>
  <c r="W24" i="70"/>
  <c r="V24" i="70"/>
  <c r="S24" i="70"/>
  <c r="T24" i="70" s="1"/>
  <c r="Q24" i="70"/>
  <c r="R24" i="70" s="1"/>
  <c r="M24" i="70"/>
  <c r="L24" i="70"/>
  <c r="G24" i="70"/>
  <c r="F24" i="70"/>
  <c r="AA23" i="70"/>
  <c r="Z23" i="70"/>
  <c r="X23" i="70"/>
  <c r="W23" i="70"/>
  <c r="V23" i="70"/>
  <c r="S23" i="70"/>
  <c r="T23" i="70" s="1"/>
  <c r="Q23" i="70"/>
  <c r="R23" i="70" s="1"/>
  <c r="M23" i="70"/>
  <c r="L23" i="70"/>
  <c r="G23" i="70"/>
  <c r="F23" i="70"/>
  <c r="AA22" i="70"/>
  <c r="Z22" i="70"/>
  <c r="X22" i="70"/>
  <c r="W22" i="70"/>
  <c r="V22" i="70"/>
  <c r="S22" i="70"/>
  <c r="T22" i="70" s="1"/>
  <c r="Q22" i="70"/>
  <c r="R22" i="70" s="1"/>
  <c r="M22" i="70"/>
  <c r="L22" i="70"/>
  <c r="G22" i="70"/>
  <c r="F22" i="70"/>
  <c r="AD21" i="70"/>
  <c r="AC21" i="70"/>
  <c r="Z21" i="70"/>
  <c r="V21" i="70"/>
  <c r="S21" i="70"/>
  <c r="T21" i="70" s="1"/>
  <c r="Q21" i="70"/>
  <c r="R21" i="70" s="1"/>
  <c r="J21" i="70" s="1"/>
  <c r="M21" i="70"/>
  <c r="L21" i="70"/>
  <c r="I21" i="70" s="1"/>
  <c r="H21" i="70"/>
  <c r="G21" i="70"/>
  <c r="AE21" i="70" s="1"/>
  <c r="F21" i="70"/>
  <c r="AD20" i="70"/>
  <c r="AC20" i="70"/>
  <c r="Z20" i="70"/>
  <c r="V20" i="70"/>
  <c r="T20" i="70"/>
  <c r="S20" i="70"/>
  <c r="Q20" i="70"/>
  <c r="R20" i="70" s="1"/>
  <c r="J20" i="70" s="1"/>
  <c r="M20" i="70"/>
  <c r="L20" i="70"/>
  <c r="I20" i="70"/>
  <c r="H20" i="70"/>
  <c r="G20" i="70"/>
  <c r="AE20" i="70" s="1"/>
  <c r="F20" i="70"/>
  <c r="Z19" i="70"/>
  <c r="V19" i="70"/>
  <c r="S19" i="70"/>
  <c r="T19" i="70" s="1"/>
  <c r="R19" i="70"/>
  <c r="H19" i="70" s="1"/>
  <c r="Q19" i="70"/>
  <c r="M19" i="70"/>
  <c r="L19" i="70"/>
  <c r="G19" i="70"/>
  <c r="F19" i="70"/>
  <c r="G12" i="70"/>
  <c r="E12" i="70"/>
  <c r="R6" i="70"/>
  <c r="AE162" i="69"/>
  <c r="AD161" i="69"/>
  <c r="AC161" i="69"/>
  <c r="T161" i="69"/>
  <c r="S161" i="69"/>
  <c r="Q161" i="69"/>
  <c r="R161" i="69" s="1"/>
  <c r="N161" i="69"/>
  <c r="M161" i="69"/>
  <c r="L161" i="69"/>
  <c r="I161" i="69" s="1"/>
  <c r="J161" i="69"/>
  <c r="H161" i="69"/>
  <c r="G161" i="69"/>
  <c r="F161" i="69"/>
  <c r="AD160" i="69"/>
  <c r="I160" i="69" s="1"/>
  <c r="AC160" i="69"/>
  <c r="S160" i="69"/>
  <c r="T160" i="69" s="1"/>
  <c r="Q160" i="69"/>
  <c r="R160" i="69" s="1"/>
  <c r="N160" i="69"/>
  <c r="M160" i="69"/>
  <c r="L160" i="69"/>
  <c r="J160" i="69"/>
  <c r="H160" i="69"/>
  <c r="G160" i="69"/>
  <c r="F160" i="69"/>
  <c r="AD159" i="69"/>
  <c r="AC159" i="69"/>
  <c r="S159" i="69"/>
  <c r="T159" i="69" s="1"/>
  <c r="R159" i="69"/>
  <c r="Q159" i="69"/>
  <c r="N159" i="69"/>
  <c r="M159" i="69"/>
  <c r="L159" i="69"/>
  <c r="I159" i="69" s="1"/>
  <c r="J159" i="69"/>
  <c r="H159" i="69"/>
  <c r="AE159" i="69" s="1"/>
  <c r="G159" i="69"/>
  <c r="F159" i="69"/>
  <c r="AE158" i="69"/>
  <c r="AD158" i="69"/>
  <c r="AC158" i="69"/>
  <c r="T158" i="69"/>
  <c r="S158" i="69"/>
  <c r="Q158" i="69"/>
  <c r="R158" i="69" s="1"/>
  <c r="N158" i="69"/>
  <c r="M158" i="69"/>
  <c r="L158" i="69"/>
  <c r="J158" i="69"/>
  <c r="I158" i="69"/>
  <c r="H158" i="69"/>
  <c r="G158" i="69"/>
  <c r="F158" i="69"/>
  <c r="AD157" i="69"/>
  <c r="AC157" i="69"/>
  <c r="T157" i="69"/>
  <c r="S157" i="69"/>
  <c r="Q157" i="69"/>
  <c r="R157" i="69" s="1"/>
  <c r="N157" i="69"/>
  <c r="M157" i="69"/>
  <c r="L157" i="69"/>
  <c r="J157" i="69"/>
  <c r="I157" i="69"/>
  <c r="H157" i="69"/>
  <c r="AE157" i="69" s="1"/>
  <c r="G157" i="69"/>
  <c r="F157" i="69"/>
  <c r="AD156" i="69"/>
  <c r="AC156" i="69"/>
  <c r="S156" i="69"/>
  <c r="T156" i="69" s="1"/>
  <c r="R156" i="69"/>
  <c r="Q156" i="69"/>
  <c r="N156" i="69"/>
  <c r="M156" i="69"/>
  <c r="L156" i="69"/>
  <c r="I156" i="69" s="1"/>
  <c r="J156" i="69"/>
  <c r="H156" i="69"/>
  <c r="G156" i="69"/>
  <c r="F156" i="69"/>
  <c r="AD155" i="69"/>
  <c r="AC155" i="69"/>
  <c r="T155" i="69"/>
  <c r="S155" i="69"/>
  <c r="R155" i="69"/>
  <c r="Q155" i="69"/>
  <c r="N155" i="69"/>
  <c r="M155" i="69"/>
  <c r="L155" i="69"/>
  <c r="I155" i="69" s="1"/>
  <c r="J155" i="69"/>
  <c r="H155" i="69"/>
  <c r="G155" i="69"/>
  <c r="F155" i="69"/>
  <c r="AE154" i="69"/>
  <c r="AD154" i="69"/>
  <c r="AC154" i="69"/>
  <c r="S154" i="69"/>
  <c r="T154" i="69" s="1"/>
  <c r="R154" i="69"/>
  <c r="Q154" i="69"/>
  <c r="N154" i="69"/>
  <c r="M154" i="69"/>
  <c r="L154" i="69"/>
  <c r="I154" i="69" s="1"/>
  <c r="J154" i="69"/>
  <c r="H154" i="69"/>
  <c r="G154" i="69"/>
  <c r="F154" i="69"/>
  <c r="AD153" i="69"/>
  <c r="AC153" i="69"/>
  <c r="S153" i="69"/>
  <c r="T153" i="69" s="1"/>
  <c r="R153" i="69"/>
  <c r="Q153" i="69"/>
  <c r="N153" i="69"/>
  <c r="M153" i="69"/>
  <c r="L153" i="69"/>
  <c r="J153" i="69"/>
  <c r="I153" i="69"/>
  <c r="H153" i="69"/>
  <c r="G153" i="69"/>
  <c r="F153" i="69"/>
  <c r="AE153" i="69" s="1"/>
  <c r="AE152" i="69"/>
  <c r="AD152" i="69"/>
  <c r="AC152" i="69"/>
  <c r="S152" i="69"/>
  <c r="T152" i="69" s="1"/>
  <c r="Q152" i="69"/>
  <c r="R152" i="69" s="1"/>
  <c r="N152" i="69"/>
  <c r="M152" i="69"/>
  <c r="L152" i="69"/>
  <c r="J152" i="69"/>
  <c r="I152" i="69"/>
  <c r="H152" i="69"/>
  <c r="G152" i="69"/>
  <c r="F152" i="69"/>
  <c r="AD151" i="69"/>
  <c r="AC151" i="69"/>
  <c r="S151" i="69"/>
  <c r="T151" i="69" s="1"/>
  <c r="Q151" i="69"/>
  <c r="R151" i="69" s="1"/>
  <c r="N151" i="69"/>
  <c r="M151" i="69"/>
  <c r="L151" i="69"/>
  <c r="I151" i="69" s="1"/>
  <c r="J151" i="69"/>
  <c r="H151" i="69"/>
  <c r="G151" i="69"/>
  <c r="F151" i="69"/>
  <c r="AD150" i="69"/>
  <c r="AC150" i="69"/>
  <c r="S150" i="69"/>
  <c r="T150" i="69" s="1"/>
  <c r="R150" i="69"/>
  <c r="Q150" i="69"/>
  <c r="N150" i="69"/>
  <c r="M150" i="69"/>
  <c r="L150" i="69"/>
  <c r="I150" i="69" s="1"/>
  <c r="J150" i="69"/>
  <c r="H150" i="69"/>
  <c r="G150" i="69"/>
  <c r="AE150" i="69" s="1"/>
  <c r="F150" i="69"/>
  <c r="AD149" i="69"/>
  <c r="AC149" i="69"/>
  <c r="T149" i="69"/>
  <c r="S149" i="69"/>
  <c r="R149" i="69"/>
  <c r="Q149" i="69"/>
  <c r="N149" i="69"/>
  <c r="M149" i="69"/>
  <c r="L149" i="69"/>
  <c r="I149" i="69" s="1"/>
  <c r="J149" i="69"/>
  <c r="H149" i="69"/>
  <c r="G149" i="69"/>
  <c r="F149" i="69"/>
  <c r="AD148" i="69"/>
  <c r="AC148" i="69"/>
  <c r="S148" i="69"/>
  <c r="T148" i="69" s="1"/>
  <c r="Q148" i="69"/>
  <c r="R148" i="69" s="1"/>
  <c r="N148" i="69"/>
  <c r="M148" i="69"/>
  <c r="L148" i="69"/>
  <c r="J148" i="69"/>
  <c r="I148" i="69"/>
  <c r="H148" i="69"/>
  <c r="G148" i="69"/>
  <c r="F148" i="69"/>
  <c r="AD147" i="69"/>
  <c r="AC147" i="69"/>
  <c r="S147" i="69"/>
  <c r="T147" i="69" s="1"/>
  <c r="R147" i="69"/>
  <c r="Q147" i="69"/>
  <c r="N147" i="69"/>
  <c r="M147" i="69"/>
  <c r="L147" i="69"/>
  <c r="I147" i="69" s="1"/>
  <c r="J147" i="69"/>
  <c r="H147" i="69"/>
  <c r="AE147" i="69" s="1"/>
  <c r="G147" i="69"/>
  <c r="F147" i="69"/>
  <c r="AE146" i="69"/>
  <c r="AD146" i="69"/>
  <c r="AC146" i="69"/>
  <c r="T146" i="69"/>
  <c r="S146" i="69"/>
  <c r="Q146" i="69"/>
  <c r="R146" i="69" s="1"/>
  <c r="N146" i="69"/>
  <c r="M146" i="69"/>
  <c r="L146" i="69"/>
  <c r="J146" i="69"/>
  <c r="I146" i="69"/>
  <c r="H146" i="69"/>
  <c r="G146" i="69"/>
  <c r="F146" i="69"/>
  <c r="AF146" i="69" s="1"/>
  <c r="K146" i="69" s="1"/>
  <c r="AD145" i="69"/>
  <c r="AC145" i="69"/>
  <c r="T145" i="69"/>
  <c r="S145" i="69"/>
  <c r="R145" i="69"/>
  <c r="Q145" i="69"/>
  <c r="N145" i="69"/>
  <c r="M145" i="69"/>
  <c r="L145" i="69"/>
  <c r="J145" i="69"/>
  <c r="I145" i="69"/>
  <c r="H145" i="69"/>
  <c r="AE145" i="69" s="1"/>
  <c r="G145" i="69"/>
  <c r="F145" i="69"/>
  <c r="AD144" i="69"/>
  <c r="AC144" i="69"/>
  <c r="S144" i="69"/>
  <c r="T144" i="69" s="1"/>
  <c r="R144" i="69"/>
  <c r="Q144" i="69"/>
  <c r="N144" i="69"/>
  <c r="M144" i="69"/>
  <c r="L144" i="69"/>
  <c r="I144" i="69" s="1"/>
  <c r="J144" i="69"/>
  <c r="H144" i="69"/>
  <c r="G144" i="69"/>
  <c r="F144" i="69"/>
  <c r="AD143" i="69"/>
  <c r="AC143" i="69"/>
  <c r="T143" i="69"/>
  <c r="S143" i="69"/>
  <c r="R143" i="69"/>
  <c r="Q143" i="69"/>
  <c r="N143" i="69"/>
  <c r="M143" i="69"/>
  <c r="L143" i="69"/>
  <c r="I143" i="69" s="1"/>
  <c r="J143" i="69"/>
  <c r="H143" i="69"/>
  <c r="G143" i="69"/>
  <c r="F143" i="69"/>
  <c r="AE142" i="69"/>
  <c r="AD142" i="69"/>
  <c r="AC142" i="69"/>
  <c r="S142" i="69"/>
  <c r="T142" i="69" s="1"/>
  <c r="Q142" i="69"/>
  <c r="R142" i="69" s="1"/>
  <c r="N142" i="69"/>
  <c r="M142" i="69"/>
  <c r="L142" i="69"/>
  <c r="I142" i="69" s="1"/>
  <c r="J142" i="69"/>
  <c r="H142" i="69"/>
  <c r="G142" i="69"/>
  <c r="F142" i="69"/>
  <c r="AD141" i="69"/>
  <c r="I141" i="69" s="1"/>
  <c r="AC141" i="69"/>
  <c r="S141" i="69"/>
  <c r="T141" i="69" s="1"/>
  <c r="R141" i="69"/>
  <c r="Q141" i="69"/>
  <c r="N141" i="69"/>
  <c r="M141" i="69"/>
  <c r="L141" i="69"/>
  <c r="J141" i="69"/>
  <c r="H141" i="69"/>
  <c r="G141" i="69"/>
  <c r="F141" i="69"/>
  <c r="AE141" i="69" s="1"/>
  <c r="AF140" i="69"/>
  <c r="K140" i="69" s="1"/>
  <c r="AE140" i="69"/>
  <c r="AD140" i="69"/>
  <c r="AC140" i="69"/>
  <c r="S140" i="69"/>
  <c r="T140" i="69" s="1"/>
  <c r="Q140" i="69"/>
  <c r="R140" i="69" s="1"/>
  <c r="N140" i="69"/>
  <c r="M140" i="69"/>
  <c r="L140" i="69"/>
  <c r="J140" i="69"/>
  <c r="I140" i="69"/>
  <c r="H140" i="69"/>
  <c r="G140" i="69"/>
  <c r="F140" i="69"/>
  <c r="AD139" i="69"/>
  <c r="AC139" i="69"/>
  <c r="T139" i="69"/>
  <c r="S139" i="69"/>
  <c r="Q139" i="69"/>
  <c r="R139" i="69" s="1"/>
  <c r="N139" i="69"/>
  <c r="M139" i="69"/>
  <c r="L139" i="69"/>
  <c r="J139" i="69"/>
  <c r="H139" i="69"/>
  <c r="G139" i="69"/>
  <c r="F139" i="69"/>
  <c r="AD138" i="69"/>
  <c r="AC138" i="69"/>
  <c r="S138" i="69"/>
  <c r="T138" i="69" s="1"/>
  <c r="Q138" i="69"/>
  <c r="R138" i="69" s="1"/>
  <c r="N138" i="69"/>
  <c r="M138" i="69"/>
  <c r="L138" i="69"/>
  <c r="J138" i="69"/>
  <c r="H138" i="69"/>
  <c r="G138" i="69"/>
  <c r="F138" i="69"/>
  <c r="AF138" i="69" s="1"/>
  <c r="K138" i="69" s="1"/>
  <c r="AD137" i="69"/>
  <c r="AC137" i="69"/>
  <c r="T137" i="69"/>
  <c r="S137" i="69"/>
  <c r="R137" i="69"/>
  <c r="Q137" i="69"/>
  <c r="N137" i="69"/>
  <c r="M137" i="69"/>
  <c r="L137" i="69"/>
  <c r="I137" i="69" s="1"/>
  <c r="J137" i="69"/>
  <c r="H137" i="69"/>
  <c r="G137" i="69"/>
  <c r="F137" i="69"/>
  <c r="AD136" i="69"/>
  <c r="AC136" i="69"/>
  <c r="S136" i="69"/>
  <c r="T136" i="69" s="1"/>
  <c r="Q136" i="69"/>
  <c r="R136" i="69" s="1"/>
  <c r="N136" i="69"/>
  <c r="M136" i="69"/>
  <c r="L136" i="69"/>
  <c r="J136" i="69"/>
  <c r="I136" i="69"/>
  <c r="H136" i="69"/>
  <c r="G136" i="69"/>
  <c r="F136" i="69"/>
  <c r="AF135" i="69"/>
  <c r="K135" i="69" s="1"/>
  <c r="AD135" i="69"/>
  <c r="I135" i="69" s="1"/>
  <c r="AC135" i="69"/>
  <c r="S135" i="69"/>
  <c r="T135" i="69" s="1"/>
  <c r="R135" i="69"/>
  <c r="Q135" i="69"/>
  <c r="N135" i="69"/>
  <c r="M135" i="69"/>
  <c r="L135" i="69"/>
  <c r="J135" i="69"/>
  <c r="H135" i="69"/>
  <c r="G135" i="69"/>
  <c r="F135" i="69"/>
  <c r="AE135" i="69" s="1"/>
  <c r="AE134" i="69"/>
  <c r="AD134" i="69"/>
  <c r="AC134" i="69"/>
  <c r="T134" i="69"/>
  <c r="S134" i="69"/>
  <c r="Q134" i="69"/>
  <c r="R134" i="69" s="1"/>
  <c r="N134" i="69"/>
  <c r="M134" i="69"/>
  <c r="L134" i="69"/>
  <c r="J134" i="69"/>
  <c r="I134" i="69"/>
  <c r="H134" i="69"/>
  <c r="G134" i="69"/>
  <c r="F134" i="69"/>
  <c r="AE133" i="69"/>
  <c r="AD133" i="69"/>
  <c r="I133" i="69" s="1"/>
  <c r="AC133" i="69"/>
  <c r="T133" i="69"/>
  <c r="S133" i="69"/>
  <c r="Q133" i="69"/>
  <c r="R133" i="69" s="1"/>
  <c r="N133" i="69"/>
  <c r="M133" i="69"/>
  <c r="L133" i="69"/>
  <c r="J133" i="69"/>
  <c r="H133" i="69"/>
  <c r="G133" i="69"/>
  <c r="F133" i="69"/>
  <c r="AD132" i="69"/>
  <c r="AC132" i="69"/>
  <c r="S132" i="69"/>
  <c r="T132" i="69" s="1"/>
  <c r="R132" i="69"/>
  <c r="Q132" i="69"/>
  <c r="N132" i="69"/>
  <c r="M132" i="69"/>
  <c r="L132" i="69"/>
  <c r="I132" i="69" s="1"/>
  <c r="J132" i="69"/>
  <c r="H132" i="69"/>
  <c r="G132" i="69"/>
  <c r="F132" i="69"/>
  <c r="AD131" i="69"/>
  <c r="AC131" i="69"/>
  <c r="T131" i="69"/>
  <c r="S131" i="69"/>
  <c r="R131" i="69"/>
  <c r="Q131" i="69"/>
  <c r="N131" i="69"/>
  <c r="M131" i="69"/>
  <c r="L131" i="69"/>
  <c r="I131" i="69" s="1"/>
  <c r="J131" i="69"/>
  <c r="H131" i="69"/>
  <c r="G131" i="69"/>
  <c r="F131" i="69"/>
  <c r="AE130" i="69"/>
  <c r="AD130" i="69"/>
  <c r="AC130" i="69"/>
  <c r="S130" i="69"/>
  <c r="T130" i="69" s="1"/>
  <c r="Q130" i="69"/>
  <c r="R130" i="69" s="1"/>
  <c r="N130" i="69"/>
  <c r="M130" i="69"/>
  <c r="L130" i="69"/>
  <c r="I130" i="69" s="1"/>
  <c r="J130" i="69"/>
  <c r="H130" i="69"/>
  <c r="G130" i="69"/>
  <c r="F130" i="69"/>
  <c r="AD129" i="69"/>
  <c r="AC129" i="69"/>
  <c r="S129" i="69"/>
  <c r="T129" i="69" s="1"/>
  <c r="R129" i="69"/>
  <c r="Q129" i="69"/>
  <c r="N129" i="69"/>
  <c r="M129" i="69"/>
  <c r="L129" i="69"/>
  <c r="I129" i="69" s="1"/>
  <c r="J129" i="69"/>
  <c r="H129" i="69"/>
  <c r="G129" i="69"/>
  <c r="F129" i="69"/>
  <c r="AE129" i="69" s="1"/>
  <c r="AE128" i="69"/>
  <c r="AD128" i="69"/>
  <c r="AC128" i="69"/>
  <c r="S128" i="69"/>
  <c r="T128" i="69" s="1"/>
  <c r="Q128" i="69"/>
  <c r="R128" i="69" s="1"/>
  <c r="N128" i="69"/>
  <c r="M128" i="69"/>
  <c r="L128" i="69"/>
  <c r="J128" i="69"/>
  <c r="I128" i="69"/>
  <c r="H128" i="69"/>
  <c r="G128" i="69"/>
  <c r="F128" i="69"/>
  <c r="AD127" i="69"/>
  <c r="AC127" i="69"/>
  <c r="T127" i="69"/>
  <c r="S127" i="69"/>
  <c r="Q127" i="69"/>
  <c r="R127" i="69" s="1"/>
  <c r="N127" i="69"/>
  <c r="M127" i="69"/>
  <c r="L127" i="69"/>
  <c r="J127" i="69"/>
  <c r="H127" i="69"/>
  <c r="G127" i="69"/>
  <c r="F127" i="69"/>
  <c r="AD126" i="69"/>
  <c r="AC126" i="69"/>
  <c r="S126" i="69"/>
  <c r="T126" i="69" s="1"/>
  <c r="Q126" i="69"/>
  <c r="R126" i="69" s="1"/>
  <c r="N126" i="69"/>
  <c r="M126" i="69"/>
  <c r="L126" i="69"/>
  <c r="J126" i="69"/>
  <c r="H126" i="69"/>
  <c r="G126" i="69"/>
  <c r="F126" i="69"/>
  <c r="AD125" i="69"/>
  <c r="AC125" i="69"/>
  <c r="T125" i="69"/>
  <c r="S125" i="69"/>
  <c r="R125" i="69"/>
  <c r="Q125" i="69"/>
  <c r="N125" i="69"/>
  <c r="M125" i="69"/>
  <c r="L125" i="69"/>
  <c r="I125" i="69" s="1"/>
  <c r="J125" i="69"/>
  <c r="H125" i="69"/>
  <c r="G125" i="69"/>
  <c r="F125" i="69"/>
  <c r="AD124" i="69"/>
  <c r="AC124" i="69"/>
  <c r="S124" i="69"/>
  <c r="T124" i="69" s="1"/>
  <c r="R124" i="69"/>
  <c r="Q124" i="69"/>
  <c r="N124" i="69"/>
  <c r="M124" i="69"/>
  <c r="L124" i="69"/>
  <c r="J124" i="69"/>
  <c r="I124" i="69"/>
  <c r="H124" i="69"/>
  <c r="G124" i="69"/>
  <c r="F124" i="69"/>
  <c r="AD123" i="69"/>
  <c r="AC123" i="69"/>
  <c r="S123" i="69"/>
  <c r="T123" i="69" s="1"/>
  <c r="R123" i="69"/>
  <c r="Q123" i="69"/>
  <c r="N123" i="69"/>
  <c r="M123" i="69"/>
  <c r="L123" i="69"/>
  <c r="J123" i="69"/>
  <c r="I123" i="69"/>
  <c r="H123" i="69"/>
  <c r="AE123" i="69" s="1"/>
  <c r="G123" i="69"/>
  <c r="F123" i="69"/>
  <c r="AE122" i="69"/>
  <c r="AD122" i="69"/>
  <c r="AC122" i="69"/>
  <c r="T122" i="69"/>
  <c r="S122" i="69"/>
  <c r="Q122" i="69"/>
  <c r="R122" i="69" s="1"/>
  <c r="N122" i="69"/>
  <c r="M122" i="69"/>
  <c r="L122" i="69"/>
  <c r="J122" i="69"/>
  <c r="I122" i="69"/>
  <c r="H122" i="69"/>
  <c r="G122" i="69"/>
  <c r="F122" i="69"/>
  <c r="AF122" i="69" s="1"/>
  <c r="K122" i="69" s="1"/>
  <c r="AD121" i="69"/>
  <c r="AC121" i="69"/>
  <c r="T121" i="69"/>
  <c r="S121" i="69"/>
  <c r="Q121" i="69"/>
  <c r="R121" i="69" s="1"/>
  <c r="N121" i="69"/>
  <c r="M121" i="69"/>
  <c r="L121" i="69"/>
  <c r="J121" i="69"/>
  <c r="I121" i="69"/>
  <c r="H121" i="69"/>
  <c r="AE121" i="69" s="1"/>
  <c r="G121" i="69"/>
  <c r="F121" i="69"/>
  <c r="AD120" i="69"/>
  <c r="AC120" i="69"/>
  <c r="S120" i="69"/>
  <c r="T120" i="69" s="1"/>
  <c r="R120" i="69"/>
  <c r="Q120" i="69"/>
  <c r="N120" i="69"/>
  <c r="M120" i="69"/>
  <c r="L120" i="69"/>
  <c r="I120" i="69" s="1"/>
  <c r="J120" i="69"/>
  <c r="H120" i="69"/>
  <c r="G120" i="69"/>
  <c r="F120" i="69"/>
  <c r="AD119" i="69"/>
  <c r="AC119" i="69"/>
  <c r="T119" i="69"/>
  <c r="S119" i="69"/>
  <c r="R119" i="69"/>
  <c r="Q119" i="69"/>
  <c r="N119" i="69"/>
  <c r="M119" i="69"/>
  <c r="L119" i="69"/>
  <c r="I119" i="69" s="1"/>
  <c r="J119" i="69"/>
  <c r="H119" i="69"/>
  <c r="G119" i="69"/>
  <c r="F119" i="69"/>
  <c r="AE118" i="69"/>
  <c r="AD118" i="69"/>
  <c r="AC118" i="69"/>
  <c r="S118" i="69"/>
  <c r="T118" i="69" s="1"/>
  <c r="Q118" i="69"/>
  <c r="R118" i="69" s="1"/>
  <c r="N118" i="69"/>
  <c r="M118" i="69"/>
  <c r="L118" i="69"/>
  <c r="I118" i="69" s="1"/>
  <c r="J118" i="69"/>
  <c r="H118" i="69"/>
  <c r="G118" i="69"/>
  <c r="F118" i="69"/>
  <c r="AF117" i="69"/>
  <c r="K117" i="69" s="1"/>
  <c r="AD117" i="69"/>
  <c r="AC117" i="69"/>
  <c r="S117" i="69"/>
  <c r="T117" i="69" s="1"/>
  <c r="R117" i="69"/>
  <c r="Q117" i="69"/>
  <c r="N117" i="69"/>
  <c r="M117" i="69"/>
  <c r="L117" i="69"/>
  <c r="I117" i="69" s="1"/>
  <c r="J117" i="69"/>
  <c r="H117" i="69"/>
  <c r="G117" i="69"/>
  <c r="F117" i="69"/>
  <c r="AE117" i="69" s="1"/>
  <c r="AE116" i="69"/>
  <c r="AD116" i="69"/>
  <c r="AC116" i="69"/>
  <c r="S116" i="69"/>
  <c r="T116" i="69" s="1"/>
  <c r="Q116" i="69"/>
  <c r="R116" i="69" s="1"/>
  <c r="N116" i="69"/>
  <c r="M116" i="69"/>
  <c r="L116" i="69"/>
  <c r="J116" i="69"/>
  <c r="I116" i="69"/>
  <c r="H116" i="69"/>
  <c r="G116" i="69"/>
  <c r="F116" i="69"/>
  <c r="AD115" i="69"/>
  <c r="AC115" i="69"/>
  <c r="T115" i="69"/>
  <c r="S115" i="69"/>
  <c r="Q115" i="69"/>
  <c r="R115" i="69" s="1"/>
  <c r="N115" i="69"/>
  <c r="M115" i="69"/>
  <c r="L115" i="69"/>
  <c r="I115" i="69" s="1"/>
  <c r="J115" i="69"/>
  <c r="H115" i="69"/>
  <c r="G115" i="69"/>
  <c r="F115" i="69"/>
  <c r="AD114" i="69"/>
  <c r="I114" i="69" s="1"/>
  <c r="AC114" i="69"/>
  <c r="S114" i="69"/>
  <c r="T114" i="69" s="1"/>
  <c r="Q114" i="69"/>
  <c r="R114" i="69" s="1"/>
  <c r="N114" i="69"/>
  <c r="M114" i="69"/>
  <c r="L114" i="69"/>
  <c r="J114" i="69"/>
  <c r="H114" i="69"/>
  <c r="G114" i="69"/>
  <c r="F114" i="69"/>
  <c r="AD113" i="69"/>
  <c r="AC113" i="69"/>
  <c r="T113" i="69"/>
  <c r="S113" i="69"/>
  <c r="R113" i="69"/>
  <c r="Q113" i="69"/>
  <c r="N113" i="69"/>
  <c r="M113" i="69"/>
  <c r="L113" i="69"/>
  <c r="I113" i="69" s="1"/>
  <c r="J113" i="69"/>
  <c r="H113" i="69"/>
  <c r="G113" i="69"/>
  <c r="F113" i="69"/>
  <c r="AD112" i="69"/>
  <c r="AC112" i="69"/>
  <c r="S112" i="69"/>
  <c r="T112" i="69" s="1"/>
  <c r="Q112" i="69"/>
  <c r="R112" i="69" s="1"/>
  <c r="N112" i="69"/>
  <c r="M112" i="69"/>
  <c r="L112" i="69"/>
  <c r="J112" i="69"/>
  <c r="I112" i="69"/>
  <c r="H112" i="69"/>
  <c r="G112" i="69"/>
  <c r="F112" i="69"/>
  <c r="AD111" i="69"/>
  <c r="AC111" i="69"/>
  <c r="S111" i="69"/>
  <c r="T111" i="69" s="1"/>
  <c r="R111" i="69"/>
  <c r="Q111" i="69"/>
  <c r="N111" i="69"/>
  <c r="M111" i="69"/>
  <c r="L111" i="69"/>
  <c r="J111" i="69"/>
  <c r="I111" i="69"/>
  <c r="H111" i="69"/>
  <c r="AE111" i="69" s="1"/>
  <c r="G111" i="69"/>
  <c r="F111" i="69"/>
  <c r="AE110" i="69"/>
  <c r="AD110" i="69"/>
  <c r="AC110" i="69"/>
  <c r="S110" i="69"/>
  <c r="T110" i="69" s="1"/>
  <c r="R110" i="69"/>
  <c r="Q110" i="69"/>
  <c r="N110" i="69"/>
  <c r="M110" i="69"/>
  <c r="L110" i="69"/>
  <c r="J110" i="69"/>
  <c r="I110" i="69"/>
  <c r="H110" i="69"/>
  <c r="G110" i="69"/>
  <c r="F110" i="69"/>
  <c r="AD109" i="69"/>
  <c r="I109" i="69" s="1"/>
  <c r="AC109" i="69"/>
  <c r="T109" i="69"/>
  <c r="S109" i="69"/>
  <c r="Q109" i="69"/>
  <c r="R109" i="69" s="1"/>
  <c r="N109" i="69"/>
  <c r="M109" i="69"/>
  <c r="L109" i="69"/>
  <c r="J109" i="69"/>
  <c r="H109" i="69"/>
  <c r="AE109" i="69" s="1"/>
  <c r="G109" i="69"/>
  <c r="F109" i="69"/>
  <c r="AF109" i="69" s="1"/>
  <c r="K109" i="69" s="1"/>
  <c r="AD108" i="69"/>
  <c r="AC108" i="69"/>
  <c r="S108" i="69"/>
  <c r="T108" i="69" s="1"/>
  <c r="Q108" i="69"/>
  <c r="R108" i="69" s="1"/>
  <c r="N108" i="69"/>
  <c r="M108" i="69"/>
  <c r="L108" i="69"/>
  <c r="I108" i="69" s="1"/>
  <c r="J108" i="69"/>
  <c r="H108" i="69"/>
  <c r="G108" i="69"/>
  <c r="F108" i="69"/>
  <c r="AD107" i="69"/>
  <c r="AC107" i="69"/>
  <c r="S107" i="69"/>
  <c r="T107" i="69" s="1"/>
  <c r="Q107" i="69"/>
  <c r="R107" i="69" s="1"/>
  <c r="N107" i="69"/>
  <c r="M107" i="69"/>
  <c r="L107" i="69"/>
  <c r="I107" i="69" s="1"/>
  <c r="J107" i="69"/>
  <c r="H107" i="69"/>
  <c r="G107" i="69"/>
  <c r="F107" i="69"/>
  <c r="AD106" i="69"/>
  <c r="AC106" i="69"/>
  <c r="S106" i="69"/>
  <c r="T106" i="69" s="1"/>
  <c r="Q106" i="69"/>
  <c r="R106" i="69" s="1"/>
  <c r="N106" i="69"/>
  <c r="M106" i="69"/>
  <c r="L106" i="69"/>
  <c r="I106" i="69" s="1"/>
  <c r="J106" i="69"/>
  <c r="H106" i="69"/>
  <c r="G106" i="69"/>
  <c r="F106" i="69"/>
  <c r="AE106" i="69" s="1"/>
  <c r="AD105" i="69"/>
  <c r="AC105" i="69"/>
  <c r="S105" i="69"/>
  <c r="T105" i="69" s="1"/>
  <c r="Q105" i="69"/>
  <c r="R105" i="69" s="1"/>
  <c r="N105" i="69"/>
  <c r="M105" i="69"/>
  <c r="L105" i="69"/>
  <c r="I105" i="69" s="1"/>
  <c r="J105" i="69"/>
  <c r="H105" i="69"/>
  <c r="G105" i="69"/>
  <c r="F105" i="69"/>
  <c r="AE105" i="69" s="1"/>
  <c r="AD104" i="69"/>
  <c r="AC104" i="69"/>
  <c r="S104" i="69"/>
  <c r="T104" i="69" s="1"/>
  <c r="Q104" i="69"/>
  <c r="R104" i="69" s="1"/>
  <c r="N104" i="69"/>
  <c r="M104" i="69"/>
  <c r="L104" i="69"/>
  <c r="I104" i="69" s="1"/>
  <c r="J104" i="69"/>
  <c r="H104" i="69"/>
  <c r="G104" i="69"/>
  <c r="F104" i="69"/>
  <c r="AE104" i="69" s="1"/>
  <c r="AD103" i="69"/>
  <c r="AC103" i="69"/>
  <c r="T103" i="69"/>
  <c r="S103" i="69"/>
  <c r="Q103" i="69"/>
  <c r="R103" i="69" s="1"/>
  <c r="N103" i="69"/>
  <c r="M103" i="69"/>
  <c r="L103" i="69"/>
  <c r="J103" i="69"/>
  <c r="H103" i="69"/>
  <c r="G103" i="69"/>
  <c r="F103" i="69"/>
  <c r="AD102" i="69"/>
  <c r="AC102" i="69"/>
  <c r="T102" i="69"/>
  <c r="S102" i="69"/>
  <c r="Q102" i="69"/>
  <c r="R102" i="69" s="1"/>
  <c r="N102" i="69"/>
  <c r="M102" i="69"/>
  <c r="L102" i="69"/>
  <c r="J102" i="69"/>
  <c r="H102" i="69"/>
  <c r="G102" i="69"/>
  <c r="F102" i="69"/>
  <c r="AD101" i="69"/>
  <c r="AC101" i="69"/>
  <c r="T101" i="69"/>
  <c r="S101" i="69"/>
  <c r="R101" i="69"/>
  <c r="Q101" i="69"/>
  <c r="N101" i="69"/>
  <c r="M101" i="69"/>
  <c r="L101" i="69"/>
  <c r="J101" i="69"/>
  <c r="H101" i="69"/>
  <c r="G101" i="69"/>
  <c r="F101" i="69"/>
  <c r="AD100" i="69"/>
  <c r="I100" i="69" s="1"/>
  <c r="AC100" i="69"/>
  <c r="S100" i="69"/>
  <c r="T100" i="69" s="1"/>
  <c r="Q100" i="69"/>
  <c r="R100" i="69" s="1"/>
  <c r="N100" i="69"/>
  <c r="M100" i="69"/>
  <c r="L100" i="69"/>
  <c r="J100" i="69"/>
  <c r="H100" i="69"/>
  <c r="G100" i="69"/>
  <c r="F100" i="69"/>
  <c r="AD99" i="69"/>
  <c r="AC99" i="69"/>
  <c r="S99" i="69"/>
  <c r="T99" i="69" s="1"/>
  <c r="R99" i="69"/>
  <c r="Q99" i="69"/>
  <c r="N99" i="69"/>
  <c r="M99" i="69"/>
  <c r="L99" i="69"/>
  <c r="J99" i="69"/>
  <c r="I99" i="69"/>
  <c r="H99" i="69"/>
  <c r="AE99" i="69" s="1"/>
  <c r="G99" i="69"/>
  <c r="F99" i="69"/>
  <c r="AD98" i="69"/>
  <c r="AC98" i="69"/>
  <c r="S98" i="69"/>
  <c r="T98" i="69" s="1"/>
  <c r="Q98" i="69"/>
  <c r="R98" i="69" s="1"/>
  <c r="N98" i="69"/>
  <c r="M98" i="69"/>
  <c r="L98" i="69"/>
  <c r="J98" i="69"/>
  <c r="I98" i="69"/>
  <c r="H98" i="69"/>
  <c r="G98" i="69"/>
  <c r="F98" i="69"/>
  <c r="AE98" i="69" s="1"/>
  <c r="AD97" i="69"/>
  <c r="AC97" i="69"/>
  <c r="S97" i="69"/>
  <c r="T97" i="69" s="1"/>
  <c r="Q97" i="69"/>
  <c r="R97" i="69" s="1"/>
  <c r="N97" i="69"/>
  <c r="M97" i="69"/>
  <c r="L97" i="69"/>
  <c r="J97" i="69"/>
  <c r="H97" i="69"/>
  <c r="G97" i="69"/>
  <c r="F97" i="69"/>
  <c r="AD96" i="69"/>
  <c r="AC96" i="69"/>
  <c r="S96" i="69"/>
  <c r="T96" i="69" s="1"/>
  <c r="Q96" i="69"/>
  <c r="R96" i="69" s="1"/>
  <c r="N96" i="69"/>
  <c r="M96" i="69"/>
  <c r="L96" i="69"/>
  <c r="I96" i="69" s="1"/>
  <c r="J96" i="69"/>
  <c r="H96" i="69"/>
  <c r="G96" i="69"/>
  <c r="F96" i="69"/>
  <c r="AD95" i="69"/>
  <c r="AC95" i="69"/>
  <c r="T95" i="69"/>
  <c r="S95" i="69"/>
  <c r="R95" i="69"/>
  <c r="Q95" i="69"/>
  <c r="N95" i="69"/>
  <c r="M95" i="69"/>
  <c r="L95" i="69"/>
  <c r="J95" i="69"/>
  <c r="H95" i="69"/>
  <c r="G95" i="69"/>
  <c r="F95" i="69"/>
  <c r="AD94" i="69"/>
  <c r="AC94" i="69"/>
  <c r="S94" i="69"/>
  <c r="T94" i="69" s="1"/>
  <c r="Q94" i="69"/>
  <c r="R94" i="69" s="1"/>
  <c r="N94" i="69"/>
  <c r="M94" i="69"/>
  <c r="L94" i="69"/>
  <c r="I94" i="69" s="1"/>
  <c r="J94" i="69"/>
  <c r="H94" i="69"/>
  <c r="G94" i="69"/>
  <c r="F94" i="69"/>
  <c r="AE94" i="69" s="1"/>
  <c r="AD93" i="69"/>
  <c r="AC93" i="69"/>
  <c r="S93" i="69"/>
  <c r="T93" i="69" s="1"/>
  <c r="Q93" i="69"/>
  <c r="R93" i="69" s="1"/>
  <c r="N93" i="69"/>
  <c r="M93" i="69"/>
  <c r="L93" i="69"/>
  <c r="I93" i="69" s="1"/>
  <c r="J93" i="69"/>
  <c r="H93" i="69"/>
  <c r="G93" i="69"/>
  <c r="F93" i="69"/>
  <c r="AD92" i="69"/>
  <c r="AC92" i="69"/>
  <c r="S92" i="69"/>
  <c r="T92" i="69" s="1"/>
  <c r="Q92" i="69"/>
  <c r="R92" i="69" s="1"/>
  <c r="N92" i="69"/>
  <c r="M92" i="69"/>
  <c r="L92" i="69"/>
  <c r="I92" i="69" s="1"/>
  <c r="J92" i="69"/>
  <c r="H92" i="69"/>
  <c r="G92" i="69"/>
  <c r="AE92" i="69" s="1"/>
  <c r="F92" i="69"/>
  <c r="AD91" i="69"/>
  <c r="AC91" i="69"/>
  <c r="T91" i="69"/>
  <c r="S91" i="69"/>
  <c r="Q91" i="69"/>
  <c r="R91" i="69" s="1"/>
  <c r="N91" i="69"/>
  <c r="M91" i="69"/>
  <c r="L91" i="69"/>
  <c r="J91" i="69"/>
  <c r="H91" i="69"/>
  <c r="G91" i="69"/>
  <c r="F91" i="69"/>
  <c r="AD90" i="69"/>
  <c r="AC90" i="69"/>
  <c r="S90" i="69"/>
  <c r="T90" i="69" s="1"/>
  <c r="Q90" i="69"/>
  <c r="R90" i="69" s="1"/>
  <c r="M90" i="69"/>
  <c r="L90" i="69"/>
  <c r="I90" i="69"/>
  <c r="H90" i="69"/>
  <c r="G90" i="69"/>
  <c r="F90" i="69"/>
  <c r="S89" i="69"/>
  <c r="T89" i="69" s="1"/>
  <c r="Q89" i="69"/>
  <c r="R89" i="69" s="1"/>
  <c r="H89" i="69" s="1"/>
  <c r="M89" i="69"/>
  <c r="L89" i="69"/>
  <c r="G89" i="69"/>
  <c r="F89" i="69"/>
  <c r="T88" i="69"/>
  <c r="S88" i="69"/>
  <c r="Q88" i="69"/>
  <c r="R88" i="69" s="1"/>
  <c r="M88" i="69"/>
  <c r="L88" i="69"/>
  <c r="G88" i="69"/>
  <c r="F88" i="69"/>
  <c r="T87" i="69"/>
  <c r="S87" i="69"/>
  <c r="Q87" i="69"/>
  <c r="R87" i="69" s="1"/>
  <c r="H87" i="69" s="1"/>
  <c r="M87" i="69"/>
  <c r="L87" i="69"/>
  <c r="G87" i="69"/>
  <c r="F87" i="69"/>
  <c r="AD86" i="69"/>
  <c r="AC86" i="69"/>
  <c r="S86" i="69"/>
  <c r="T86" i="69" s="1"/>
  <c r="Q86" i="69"/>
  <c r="R86" i="69" s="1"/>
  <c r="M86" i="69"/>
  <c r="L86" i="69"/>
  <c r="I86" i="69" s="1"/>
  <c r="H86" i="69"/>
  <c r="G86" i="69"/>
  <c r="AE86" i="69" s="1"/>
  <c r="F86" i="69"/>
  <c r="AD85" i="69"/>
  <c r="AC85" i="69"/>
  <c r="T85" i="69"/>
  <c r="S85" i="69"/>
  <c r="Q85" i="69"/>
  <c r="R85" i="69" s="1"/>
  <c r="J85" i="69" s="1"/>
  <c r="M85" i="69"/>
  <c r="L85" i="69"/>
  <c r="I85" i="69" s="1"/>
  <c r="H85" i="69"/>
  <c r="AE85" i="69" s="1"/>
  <c r="G85" i="69"/>
  <c r="F85" i="69"/>
  <c r="AD84" i="69"/>
  <c r="AC84" i="69"/>
  <c r="S84" i="69"/>
  <c r="T84" i="69" s="1"/>
  <c r="R84" i="69"/>
  <c r="Q84" i="69"/>
  <c r="M84" i="69"/>
  <c r="L84" i="69"/>
  <c r="I84" i="69"/>
  <c r="H84" i="69"/>
  <c r="G84" i="69"/>
  <c r="AE84" i="69" s="1"/>
  <c r="F84" i="69"/>
  <c r="AD83" i="69"/>
  <c r="AC83" i="69"/>
  <c r="S83" i="69"/>
  <c r="T83" i="69" s="1"/>
  <c r="Q83" i="69"/>
  <c r="R83" i="69" s="1"/>
  <c r="M83" i="69"/>
  <c r="L83" i="69"/>
  <c r="I83" i="69" s="1"/>
  <c r="H83" i="69"/>
  <c r="G83" i="69"/>
  <c r="F83" i="69"/>
  <c r="AD82" i="69"/>
  <c r="AC82" i="69"/>
  <c r="S82" i="69"/>
  <c r="T82" i="69" s="1"/>
  <c r="R82" i="69"/>
  <c r="Q82" i="69"/>
  <c r="M82" i="69"/>
  <c r="L82" i="69"/>
  <c r="I82" i="69" s="1"/>
  <c r="H82" i="69"/>
  <c r="G82" i="69"/>
  <c r="F82" i="69"/>
  <c r="S81" i="69"/>
  <c r="T81" i="69" s="1"/>
  <c r="R81" i="69"/>
  <c r="Q81" i="69"/>
  <c r="M81" i="69"/>
  <c r="L81" i="69"/>
  <c r="G81" i="69"/>
  <c r="F81" i="69"/>
  <c r="S80" i="69"/>
  <c r="T80" i="69" s="1"/>
  <c r="Q80" i="69"/>
  <c r="R80" i="69" s="1"/>
  <c r="M80" i="69"/>
  <c r="L80" i="69"/>
  <c r="G80" i="69"/>
  <c r="F80" i="69"/>
  <c r="S79" i="69"/>
  <c r="T79" i="69" s="1"/>
  <c r="Q79" i="69"/>
  <c r="R79" i="69" s="1"/>
  <c r="M79" i="69"/>
  <c r="L79" i="69"/>
  <c r="G79" i="69"/>
  <c r="F79" i="69"/>
  <c r="AD78" i="69"/>
  <c r="AC78" i="69"/>
  <c r="S78" i="69"/>
  <c r="T78" i="69" s="1"/>
  <c r="Q78" i="69"/>
  <c r="R78" i="69" s="1"/>
  <c r="M78" i="69"/>
  <c r="L78" i="69"/>
  <c r="I78" i="69"/>
  <c r="H78" i="69"/>
  <c r="G78" i="69"/>
  <c r="F78" i="69"/>
  <c r="T77" i="69"/>
  <c r="S77" i="69"/>
  <c r="Q77" i="69"/>
  <c r="R77" i="69" s="1"/>
  <c r="M77" i="69"/>
  <c r="L77" i="69"/>
  <c r="G77" i="69"/>
  <c r="F77" i="69"/>
  <c r="S76" i="69"/>
  <c r="T76" i="69" s="1"/>
  <c r="Q76" i="69"/>
  <c r="R76" i="69" s="1"/>
  <c r="M76" i="69"/>
  <c r="L76" i="69"/>
  <c r="G76" i="69"/>
  <c r="F76" i="69"/>
  <c r="AD75" i="69"/>
  <c r="AC75" i="69"/>
  <c r="S75" i="69"/>
  <c r="T75" i="69" s="1"/>
  <c r="Q75" i="69"/>
  <c r="R75" i="69" s="1"/>
  <c r="M75" i="69"/>
  <c r="L75" i="69"/>
  <c r="I75" i="69" s="1"/>
  <c r="K75" i="69"/>
  <c r="J75" i="69"/>
  <c r="H75" i="69"/>
  <c r="AF75" i="69" s="1"/>
  <c r="G75" i="69"/>
  <c r="F75" i="69"/>
  <c r="S74" i="69"/>
  <c r="T74" i="69" s="1"/>
  <c r="Q74" i="69"/>
  <c r="R74" i="69" s="1"/>
  <c r="M74" i="69"/>
  <c r="L74" i="69"/>
  <c r="G74" i="69"/>
  <c r="F74" i="69"/>
  <c r="AD73" i="69"/>
  <c r="AC73" i="69"/>
  <c r="T73" i="69"/>
  <c r="S73" i="69"/>
  <c r="R73" i="69"/>
  <c r="Q73" i="69"/>
  <c r="M73" i="69"/>
  <c r="L73" i="69"/>
  <c r="I73" i="69"/>
  <c r="H73" i="69"/>
  <c r="G73" i="69"/>
  <c r="F73" i="69"/>
  <c r="AC72" i="69"/>
  <c r="T72" i="69"/>
  <c r="S72" i="69"/>
  <c r="R72" i="69"/>
  <c r="Q72" i="69"/>
  <c r="M72" i="69"/>
  <c r="L72" i="69"/>
  <c r="H72" i="69"/>
  <c r="AD72" i="69" s="1"/>
  <c r="I72" i="69" s="1"/>
  <c r="G72" i="69"/>
  <c r="AE72" i="69" s="1"/>
  <c r="F72" i="69"/>
  <c r="AD71" i="69"/>
  <c r="I71" i="69" s="1"/>
  <c r="AC71" i="69"/>
  <c r="S71" i="69"/>
  <c r="T71" i="69" s="1"/>
  <c r="Q71" i="69"/>
  <c r="R71" i="69" s="1"/>
  <c r="J71" i="69" s="1"/>
  <c r="M71" i="69"/>
  <c r="L71" i="69"/>
  <c r="H71" i="69"/>
  <c r="G71" i="69"/>
  <c r="F71" i="69"/>
  <c r="AD70" i="69"/>
  <c r="AC70" i="69"/>
  <c r="S70" i="69"/>
  <c r="T70" i="69" s="1"/>
  <c r="Q70" i="69"/>
  <c r="R70" i="69" s="1"/>
  <c r="M70" i="69"/>
  <c r="L70" i="69"/>
  <c r="I70" i="69"/>
  <c r="H70" i="69"/>
  <c r="G70" i="69"/>
  <c r="F70" i="69"/>
  <c r="AE70" i="69" s="1"/>
  <c r="AD69" i="69"/>
  <c r="AC69" i="69"/>
  <c r="S69" i="69"/>
  <c r="T69" i="69" s="1"/>
  <c r="Q69" i="69"/>
  <c r="R69" i="69" s="1"/>
  <c r="J69" i="69" s="1"/>
  <c r="M69" i="69"/>
  <c r="L69" i="69"/>
  <c r="I69" i="69"/>
  <c r="H69" i="69"/>
  <c r="G69" i="69"/>
  <c r="AE69" i="69" s="1"/>
  <c r="F69" i="69"/>
  <c r="AD68" i="69"/>
  <c r="I68" i="69" s="1"/>
  <c r="AC68" i="69"/>
  <c r="S68" i="69"/>
  <c r="T68" i="69" s="1"/>
  <c r="Q68" i="69"/>
  <c r="R68" i="69" s="1"/>
  <c r="J68" i="69" s="1"/>
  <c r="M68" i="69"/>
  <c r="L68" i="69"/>
  <c r="H68" i="69"/>
  <c r="G68" i="69"/>
  <c r="F68" i="69"/>
  <c r="AE68" i="69" s="1"/>
  <c r="S67" i="69"/>
  <c r="T67" i="69" s="1"/>
  <c r="Q67" i="69"/>
  <c r="R67" i="69" s="1"/>
  <c r="M67" i="69"/>
  <c r="L67" i="69"/>
  <c r="G67" i="69"/>
  <c r="F67" i="69"/>
  <c r="AD66" i="69"/>
  <c r="AC66" i="69"/>
  <c r="S66" i="69"/>
  <c r="T66" i="69" s="1"/>
  <c r="Q66" i="69"/>
  <c r="R66" i="69" s="1"/>
  <c r="M66" i="69"/>
  <c r="L66" i="69"/>
  <c r="I66" i="69"/>
  <c r="H66" i="69"/>
  <c r="G66" i="69"/>
  <c r="F66" i="69"/>
  <c r="S65" i="69"/>
  <c r="T65" i="69" s="1"/>
  <c r="Q65" i="69"/>
  <c r="R65" i="69" s="1"/>
  <c r="M65" i="69"/>
  <c r="L65" i="69"/>
  <c r="G65" i="69"/>
  <c r="F65" i="69"/>
  <c r="S64" i="69"/>
  <c r="T64" i="69" s="1"/>
  <c r="Q64" i="69"/>
  <c r="R64" i="69" s="1"/>
  <c r="M64" i="69"/>
  <c r="L64" i="69"/>
  <c r="G64" i="69"/>
  <c r="F64" i="69"/>
  <c r="AD63" i="69"/>
  <c r="T63" i="69"/>
  <c r="S63" i="69"/>
  <c r="R63" i="69"/>
  <c r="Q63" i="69"/>
  <c r="M63" i="69"/>
  <c r="L63" i="69"/>
  <c r="H63" i="69"/>
  <c r="AC63" i="69" s="1"/>
  <c r="G63" i="69"/>
  <c r="F63" i="69"/>
  <c r="AE63" i="69" s="1"/>
  <c r="S62" i="69"/>
  <c r="T62" i="69" s="1"/>
  <c r="Q62" i="69"/>
  <c r="R62" i="69" s="1"/>
  <c r="M62" i="69"/>
  <c r="L62" i="69"/>
  <c r="G62" i="69"/>
  <c r="F62" i="69"/>
  <c r="AD61" i="69"/>
  <c r="AC61" i="69"/>
  <c r="S61" i="69"/>
  <c r="T61" i="69" s="1"/>
  <c r="R61" i="69"/>
  <c r="Q61" i="69"/>
  <c r="M61" i="69"/>
  <c r="L61" i="69"/>
  <c r="I61" i="69"/>
  <c r="H61" i="69"/>
  <c r="G61" i="69"/>
  <c r="F61" i="69"/>
  <c r="T60" i="69"/>
  <c r="S60" i="69"/>
  <c r="Q60" i="69"/>
  <c r="R60" i="69" s="1"/>
  <c r="M60" i="69"/>
  <c r="L60" i="69"/>
  <c r="H60" i="69"/>
  <c r="G60" i="69"/>
  <c r="AE60" i="69" s="1"/>
  <c r="F60" i="69"/>
  <c r="T59" i="69"/>
  <c r="S59" i="69"/>
  <c r="Q59" i="69"/>
  <c r="R59" i="69" s="1"/>
  <c r="M59" i="69"/>
  <c r="L59" i="69"/>
  <c r="G59" i="69"/>
  <c r="F59" i="69"/>
  <c r="S58" i="69"/>
  <c r="T58" i="69" s="1"/>
  <c r="Q58" i="69"/>
  <c r="R58" i="69" s="1"/>
  <c r="M58" i="69"/>
  <c r="L58" i="69"/>
  <c r="G58" i="69"/>
  <c r="F58" i="69"/>
  <c r="AD57" i="69"/>
  <c r="AC57" i="69"/>
  <c r="S57" i="69"/>
  <c r="T57" i="69" s="1"/>
  <c r="J57" i="69" s="1"/>
  <c r="Q57" i="69"/>
  <c r="R57" i="69" s="1"/>
  <c r="M57" i="69"/>
  <c r="L57" i="69"/>
  <c r="I57" i="69"/>
  <c r="H57" i="69"/>
  <c r="G57" i="69"/>
  <c r="F57" i="69"/>
  <c r="AE57" i="69" s="1"/>
  <c r="AD56" i="69"/>
  <c r="AC56" i="69"/>
  <c r="S56" i="69"/>
  <c r="T56" i="69" s="1"/>
  <c r="Q56" i="69"/>
  <c r="R56" i="69" s="1"/>
  <c r="M56" i="69"/>
  <c r="L56" i="69"/>
  <c r="J56" i="69"/>
  <c r="I56" i="69"/>
  <c r="H56" i="69"/>
  <c r="G56" i="69"/>
  <c r="F56" i="69"/>
  <c r="S55" i="69"/>
  <c r="T55" i="69" s="1"/>
  <c r="Q55" i="69"/>
  <c r="R55" i="69" s="1"/>
  <c r="H55" i="69" s="1"/>
  <c r="M55" i="69"/>
  <c r="L55" i="69"/>
  <c r="G55" i="69"/>
  <c r="F55" i="69"/>
  <c r="AD54" i="69"/>
  <c r="AC54" i="69"/>
  <c r="S54" i="69"/>
  <c r="T54" i="69" s="1"/>
  <c r="Q54" i="69"/>
  <c r="R54" i="69" s="1"/>
  <c r="J54" i="69" s="1"/>
  <c r="M54" i="69"/>
  <c r="L54" i="69"/>
  <c r="I54" i="69" s="1"/>
  <c r="H54" i="69"/>
  <c r="G54" i="69"/>
  <c r="F54" i="69"/>
  <c r="S53" i="69"/>
  <c r="T53" i="69" s="1"/>
  <c r="Q53" i="69"/>
  <c r="R53" i="69" s="1"/>
  <c r="M53" i="69"/>
  <c r="L53" i="69"/>
  <c r="G53" i="69"/>
  <c r="F53" i="69"/>
  <c r="S52" i="69"/>
  <c r="T52" i="69" s="1"/>
  <c r="Q52" i="69"/>
  <c r="R52" i="69" s="1"/>
  <c r="M52" i="69"/>
  <c r="L52" i="69"/>
  <c r="G52" i="69"/>
  <c r="F52" i="69"/>
  <c r="AD51" i="69"/>
  <c r="AC51" i="69"/>
  <c r="S51" i="69"/>
  <c r="T51" i="69" s="1"/>
  <c r="Q51" i="69"/>
  <c r="R51" i="69" s="1"/>
  <c r="M51" i="69"/>
  <c r="L51" i="69"/>
  <c r="I51" i="69" s="1"/>
  <c r="J51" i="69"/>
  <c r="H51" i="69"/>
  <c r="G51" i="69"/>
  <c r="F51" i="69"/>
  <c r="AD50" i="69"/>
  <c r="AC50" i="69"/>
  <c r="T50" i="69"/>
  <c r="S50" i="69"/>
  <c r="Q50" i="69"/>
  <c r="R50" i="69" s="1"/>
  <c r="J50" i="69" s="1"/>
  <c r="M50" i="69"/>
  <c r="L50" i="69"/>
  <c r="I50" i="69"/>
  <c r="H50" i="69"/>
  <c r="G50" i="69"/>
  <c r="F50" i="69"/>
  <c r="AE50" i="69" s="1"/>
  <c r="AD49" i="69"/>
  <c r="AC49" i="69"/>
  <c r="S49" i="69"/>
  <c r="T49" i="69" s="1"/>
  <c r="Q49" i="69"/>
  <c r="R49" i="69" s="1"/>
  <c r="J49" i="69" s="1"/>
  <c r="M49" i="69"/>
  <c r="L49" i="69"/>
  <c r="I49" i="69"/>
  <c r="H49" i="69"/>
  <c r="G49" i="69"/>
  <c r="F49" i="69"/>
  <c r="AE49" i="69" s="1"/>
  <c r="AA48" i="69"/>
  <c r="Z48" i="69"/>
  <c r="X48" i="69"/>
  <c r="W48" i="69"/>
  <c r="V48" i="69"/>
  <c r="S48" i="69"/>
  <c r="T48" i="69" s="1"/>
  <c r="Q48" i="69"/>
  <c r="R48" i="69" s="1"/>
  <c r="M48" i="69"/>
  <c r="L48" i="69"/>
  <c r="G48" i="69"/>
  <c r="F48" i="69"/>
  <c r="AE47" i="69"/>
  <c r="AD47" i="69"/>
  <c r="AC47" i="69"/>
  <c r="AA47" i="69"/>
  <c r="Z47" i="69"/>
  <c r="X47" i="69"/>
  <c r="W47" i="69"/>
  <c r="V47" i="69"/>
  <c r="S47" i="69"/>
  <c r="T47" i="69" s="1"/>
  <c r="J47" i="69" s="1"/>
  <c r="R47" i="69"/>
  <c r="Q47" i="69"/>
  <c r="M47" i="69"/>
  <c r="L47" i="69"/>
  <c r="I47" i="69" s="1"/>
  <c r="H47" i="69"/>
  <c r="G47" i="69"/>
  <c r="F47" i="69"/>
  <c r="AA46" i="69"/>
  <c r="Z46" i="69"/>
  <c r="X46" i="69"/>
  <c r="W46" i="69"/>
  <c r="V46" i="69"/>
  <c r="S46" i="69"/>
  <c r="T46" i="69" s="1"/>
  <c r="Q46" i="69"/>
  <c r="R46" i="69" s="1"/>
  <c r="M46" i="69"/>
  <c r="L46" i="69"/>
  <c r="H46" i="69"/>
  <c r="G46" i="69"/>
  <c r="F46" i="69"/>
  <c r="AF46" i="69" s="1"/>
  <c r="K46" i="69" s="1"/>
  <c r="AA45" i="69"/>
  <c r="Z45" i="69"/>
  <c r="X45" i="69"/>
  <c r="W45" i="69"/>
  <c r="V45" i="69"/>
  <c r="T45" i="69"/>
  <c r="S45" i="69"/>
  <c r="Q45" i="69"/>
  <c r="R45" i="69" s="1"/>
  <c r="M45" i="69"/>
  <c r="L45" i="69"/>
  <c r="G45" i="69"/>
  <c r="F45" i="69"/>
  <c r="AD44" i="69"/>
  <c r="I44" i="69" s="1"/>
  <c r="AC44" i="69"/>
  <c r="AA44" i="69"/>
  <c r="Z44" i="69"/>
  <c r="X44" i="69"/>
  <c r="W44" i="69"/>
  <c r="V44" i="69"/>
  <c r="S44" i="69"/>
  <c r="T44" i="69" s="1"/>
  <c r="R44" i="69"/>
  <c r="J44" i="69" s="1"/>
  <c r="Q44" i="69"/>
  <c r="M44" i="69"/>
  <c r="L44" i="69"/>
  <c r="H44" i="69"/>
  <c r="G44" i="69"/>
  <c r="F44" i="69"/>
  <c r="AE43" i="69"/>
  <c r="AD43" i="69"/>
  <c r="AC43" i="69"/>
  <c r="AA43" i="69"/>
  <c r="Z43" i="69"/>
  <c r="X43" i="69"/>
  <c r="W43" i="69"/>
  <c r="V43" i="69"/>
  <c r="S43" i="69"/>
  <c r="T43" i="69" s="1"/>
  <c r="Q43" i="69"/>
  <c r="R43" i="69" s="1"/>
  <c r="M43" i="69"/>
  <c r="L43" i="69"/>
  <c r="I43" i="69" s="1"/>
  <c r="H43" i="69"/>
  <c r="G43" i="69"/>
  <c r="F43" i="69"/>
  <c r="AA42" i="69"/>
  <c r="Z42" i="69"/>
  <c r="X42" i="69"/>
  <c r="W42" i="69"/>
  <c r="V42" i="69"/>
  <c r="S42" i="69"/>
  <c r="T42" i="69" s="1"/>
  <c r="Q42" i="69"/>
  <c r="R42" i="69" s="1"/>
  <c r="M42" i="69"/>
  <c r="L42" i="69"/>
  <c r="G42" i="69"/>
  <c r="F42" i="69"/>
  <c r="AA41" i="69"/>
  <c r="Z41" i="69"/>
  <c r="X41" i="69"/>
  <c r="W41" i="69"/>
  <c r="V41" i="69"/>
  <c r="S41" i="69"/>
  <c r="T41" i="69" s="1"/>
  <c r="Q41" i="69"/>
  <c r="R41" i="69" s="1"/>
  <c r="H41" i="69" s="1"/>
  <c r="M41" i="69"/>
  <c r="L41" i="69"/>
  <c r="G41" i="69"/>
  <c r="F41" i="69"/>
  <c r="AA40" i="69"/>
  <c r="Z40" i="69"/>
  <c r="X40" i="69"/>
  <c r="W40" i="69"/>
  <c r="V40" i="69"/>
  <c r="S40" i="69"/>
  <c r="T40" i="69" s="1"/>
  <c r="Q40" i="69"/>
  <c r="R40" i="69" s="1"/>
  <c r="M40" i="69"/>
  <c r="L40" i="69"/>
  <c r="G40" i="69"/>
  <c r="F40" i="69"/>
  <c r="AA39" i="69"/>
  <c r="Z39" i="69"/>
  <c r="X39" i="69"/>
  <c r="W39" i="69"/>
  <c r="V39" i="69"/>
  <c r="T39" i="69"/>
  <c r="S39" i="69"/>
  <c r="Q39" i="69"/>
  <c r="R39" i="69" s="1"/>
  <c r="M39" i="69"/>
  <c r="L39" i="69"/>
  <c r="H39" i="69"/>
  <c r="AD39" i="69" s="1"/>
  <c r="G39" i="69"/>
  <c r="F39" i="69"/>
  <c r="AF39" i="69" s="1"/>
  <c r="K39" i="69" s="1"/>
  <c r="AD38" i="69"/>
  <c r="AC38" i="69"/>
  <c r="AA38" i="69"/>
  <c r="Z38" i="69"/>
  <c r="X38" i="69"/>
  <c r="W38" i="69"/>
  <c r="V38" i="69"/>
  <c r="S38" i="69"/>
  <c r="T38" i="69" s="1"/>
  <c r="Q38" i="69"/>
  <c r="R38" i="69" s="1"/>
  <c r="J38" i="69" s="1"/>
  <c r="M38" i="69"/>
  <c r="L38" i="69"/>
  <c r="I38" i="69"/>
  <c r="H38" i="69"/>
  <c r="G38" i="69"/>
  <c r="F38" i="69"/>
  <c r="AA37" i="69"/>
  <c r="Z37" i="69"/>
  <c r="X37" i="69"/>
  <c r="W37" i="69"/>
  <c r="V37" i="69"/>
  <c r="S37" i="69"/>
  <c r="T37" i="69" s="1"/>
  <c r="R37" i="69"/>
  <c r="Q37" i="69"/>
  <c r="M37" i="69"/>
  <c r="L37" i="69"/>
  <c r="G37" i="69"/>
  <c r="F37" i="69"/>
  <c r="AD36" i="69"/>
  <c r="AC36" i="69"/>
  <c r="AA36" i="69"/>
  <c r="Z36" i="69"/>
  <c r="X36" i="69"/>
  <c r="W36" i="69"/>
  <c r="V36" i="69"/>
  <c r="T36" i="69"/>
  <c r="S36" i="69"/>
  <c r="Q36" i="69"/>
  <c r="R36" i="69" s="1"/>
  <c r="J36" i="69" s="1"/>
  <c r="M36" i="69"/>
  <c r="L36" i="69"/>
  <c r="I36" i="69"/>
  <c r="H36" i="69"/>
  <c r="G36" i="69"/>
  <c r="F36" i="69"/>
  <c r="AD35" i="69"/>
  <c r="I35" i="69" s="1"/>
  <c r="AC35" i="69"/>
  <c r="AA35" i="69"/>
  <c r="Z35" i="69"/>
  <c r="X35" i="69"/>
  <c r="W35" i="69"/>
  <c r="V35" i="69"/>
  <c r="S35" i="69"/>
  <c r="T35" i="69" s="1"/>
  <c r="Q35" i="69"/>
  <c r="R35" i="69" s="1"/>
  <c r="J35" i="69" s="1"/>
  <c r="M35" i="69"/>
  <c r="L35" i="69"/>
  <c r="H35" i="69"/>
  <c r="G35" i="69"/>
  <c r="AE35" i="69" s="1"/>
  <c r="F35" i="69"/>
  <c r="AD34" i="69"/>
  <c r="AC34" i="69"/>
  <c r="AA34" i="69"/>
  <c r="Z34" i="69"/>
  <c r="X34" i="69"/>
  <c r="W34" i="69"/>
  <c r="V34" i="69"/>
  <c r="S34" i="69"/>
  <c r="T34" i="69" s="1"/>
  <c r="Q34" i="69"/>
  <c r="R34" i="69" s="1"/>
  <c r="J34" i="69" s="1"/>
  <c r="M34" i="69"/>
  <c r="L34" i="69"/>
  <c r="I34" i="69" s="1"/>
  <c r="H34" i="69"/>
  <c r="G34" i="69"/>
  <c r="F34" i="69"/>
  <c r="AD33" i="69"/>
  <c r="AC33" i="69"/>
  <c r="AA33" i="69"/>
  <c r="Z33" i="69"/>
  <c r="X33" i="69"/>
  <c r="W33" i="69"/>
  <c r="V33" i="69"/>
  <c r="S33" i="69"/>
  <c r="T33" i="69" s="1"/>
  <c r="J33" i="69" s="1"/>
  <c r="Q33" i="69"/>
  <c r="R33" i="69" s="1"/>
  <c r="M33" i="69"/>
  <c r="L33" i="69"/>
  <c r="I33" i="69"/>
  <c r="H33" i="69"/>
  <c r="G33" i="69"/>
  <c r="F33" i="69"/>
  <c r="AE33" i="69" s="1"/>
  <c r="AD32" i="69"/>
  <c r="I32" i="69" s="1"/>
  <c r="AC32" i="69"/>
  <c r="AA32" i="69"/>
  <c r="Z32" i="69"/>
  <c r="X32" i="69"/>
  <c r="W32" i="69"/>
  <c r="V32" i="69"/>
  <c r="S32" i="69"/>
  <c r="T32" i="69" s="1"/>
  <c r="Q32" i="69"/>
  <c r="R32" i="69" s="1"/>
  <c r="J32" i="69" s="1"/>
  <c r="M32" i="69"/>
  <c r="L32" i="69"/>
  <c r="H32" i="69"/>
  <c r="G32" i="69"/>
  <c r="F32" i="69"/>
  <c r="AF31" i="69"/>
  <c r="K31" i="69" s="1"/>
  <c r="AD31" i="69"/>
  <c r="AC31" i="69"/>
  <c r="AA31" i="69"/>
  <c r="Z31" i="69"/>
  <c r="X31" i="69"/>
  <c r="W31" i="69"/>
  <c r="V31" i="69"/>
  <c r="S31" i="69"/>
  <c r="T31" i="69" s="1"/>
  <c r="Q31" i="69"/>
  <c r="R31" i="69" s="1"/>
  <c r="J31" i="69" s="1"/>
  <c r="M31" i="69"/>
  <c r="L31" i="69"/>
  <c r="I31" i="69" s="1"/>
  <c r="H31" i="69"/>
  <c r="G31" i="69"/>
  <c r="F31" i="69"/>
  <c r="AA30" i="69"/>
  <c r="Z30" i="69"/>
  <c r="X30" i="69"/>
  <c r="W30" i="69"/>
  <c r="V30" i="69"/>
  <c r="S30" i="69"/>
  <c r="T30" i="69" s="1"/>
  <c r="Q30" i="69"/>
  <c r="R30" i="69" s="1"/>
  <c r="M30" i="69"/>
  <c r="L30" i="69"/>
  <c r="G30" i="69"/>
  <c r="F30" i="69"/>
  <c r="AA29" i="69"/>
  <c r="Z29" i="69"/>
  <c r="X29" i="69"/>
  <c r="W29" i="69"/>
  <c r="V29" i="69"/>
  <c r="S29" i="69"/>
  <c r="T29" i="69" s="1"/>
  <c r="Q29" i="69"/>
  <c r="R29" i="69" s="1"/>
  <c r="M29" i="69"/>
  <c r="L29" i="69"/>
  <c r="G29" i="69"/>
  <c r="F29" i="69"/>
  <c r="AA28" i="69"/>
  <c r="Z28" i="69"/>
  <c r="X28" i="69"/>
  <c r="W28" i="69"/>
  <c r="V28" i="69"/>
  <c r="S28" i="69"/>
  <c r="T28" i="69" s="1"/>
  <c r="Q28" i="69"/>
  <c r="R28" i="69" s="1"/>
  <c r="M28" i="69"/>
  <c r="L28" i="69"/>
  <c r="G28" i="69"/>
  <c r="F28" i="69"/>
  <c r="AA27" i="69"/>
  <c r="Z27" i="69"/>
  <c r="X27" i="69"/>
  <c r="W27" i="69"/>
  <c r="V27" i="69"/>
  <c r="S27" i="69"/>
  <c r="T27" i="69" s="1"/>
  <c r="R27" i="69"/>
  <c r="H27" i="69" s="1"/>
  <c r="Q27" i="69"/>
  <c r="M27" i="69"/>
  <c r="L27" i="69"/>
  <c r="G27" i="69"/>
  <c r="F27" i="69"/>
  <c r="AA26" i="69"/>
  <c r="Z26" i="69"/>
  <c r="X26" i="69"/>
  <c r="W26" i="69"/>
  <c r="V26" i="69"/>
  <c r="S26" i="69"/>
  <c r="T26" i="69" s="1"/>
  <c r="R26" i="69"/>
  <c r="Q26" i="69"/>
  <c r="M26" i="69"/>
  <c r="L26" i="69"/>
  <c r="H26" i="69"/>
  <c r="AD26" i="69" s="1"/>
  <c r="I26" i="69" s="1"/>
  <c r="G26" i="69"/>
  <c r="F26" i="69"/>
  <c r="AA25" i="69"/>
  <c r="Z25" i="69"/>
  <c r="X25" i="69"/>
  <c r="W25" i="69"/>
  <c r="V25" i="69"/>
  <c r="T25" i="69"/>
  <c r="S25" i="69"/>
  <c r="R25" i="69"/>
  <c r="Q25" i="69"/>
  <c r="M25" i="69"/>
  <c r="L25" i="69"/>
  <c r="G25" i="69"/>
  <c r="F25" i="69"/>
  <c r="AA24" i="69"/>
  <c r="Z24" i="69"/>
  <c r="X24" i="69"/>
  <c r="W24" i="69"/>
  <c r="V24" i="69"/>
  <c r="S24" i="69"/>
  <c r="T24" i="69" s="1"/>
  <c r="R24" i="69"/>
  <c r="Q24" i="69"/>
  <c r="M24" i="69"/>
  <c r="L24" i="69"/>
  <c r="G24" i="69"/>
  <c r="F24" i="69"/>
  <c r="AA23" i="69"/>
  <c r="Z23" i="69"/>
  <c r="X23" i="69"/>
  <c r="W23" i="69"/>
  <c r="V23" i="69"/>
  <c r="S23" i="69"/>
  <c r="T23" i="69" s="1"/>
  <c r="Q23" i="69"/>
  <c r="R23" i="69" s="1"/>
  <c r="M23" i="69"/>
  <c r="L23" i="69"/>
  <c r="G23" i="69"/>
  <c r="F23" i="69"/>
  <c r="AA22" i="69"/>
  <c r="Z22" i="69"/>
  <c r="X22" i="69"/>
  <c r="W22" i="69"/>
  <c r="V22" i="69"/>
  <c r="S22" i="69"/>
  <c r="T22" i="69" s="1"/>
  <c r="Q22" i="69"/>
  <c r="R22" i="69" s="1"/>
  <c r="M22" i="69"/>
  <c r="L22" i="69"/>
  <c r="G22" i="69"/>
  <c r="F22" i="69"/>
  <c r="AD21" i="69"/>
  <c r="AC21" i="69"/>
  <c r="Z21" i="69"/>
  <c r="V21" i="69"/>
  <c r="T21" i="69"/>
  <c r="S21" i="69"/>
  <c r="Q21" i="69"/>
  <c r="R21" i="69" s="1"/>
  <c r="J21" i="69" s="1"/>
  <c r="M21" i="69"/>
  <c r="L21" i="69"/>
  <c r="I21" i="69" s="1"/>
  <c r="H21" i="69"/>
  <c r="G21" i="69"/>
  <c r="F21" i="69"/>
  <c r="AE21" i="69" s="1"/>
  <c r="AD20" i="69"/>
  <c r="AC20" i="69"/>
  <c r="Z20" i="69"/>
  <c r="V20" i="69"/>
  <c r="S20" i="69"/>
  <c r="T20" i="69" s="1"/>
  <c r="J20" i="69" s="1"/>
  <c r="R20" i="69"/>
  <c r="Q20" i="69"/>
  <c r="M20" i="69"/>
  <c r="L20" i="69"/>
  <c r="I20" i="69"/>
  <c r="H20" i="69"/>
  <c r="G20" i="69"/>
  <c r="F20" i="69"/>
  <c r="Z19" i="69"/>
  <c r="V19" i="69"/>
  <c r="T19" i="69"/>
  <c r="S19" i="69"/>
  <c r="Q19" i="69"/>
  <c r="R19" i="69" s="1"/>
  <c r="M19" i="69"/>
  <c r="L19" i="69"/>
  <c r="G19" i="69"/>
  <c r="F19" i="69"/>
  <c r="G12" i="69"/>
  <c r="E12" i="69"/>
  <c r="F9" i="69"/>
  <c r="R6" i="69"/>
  <c r="AF128" i="69" s="1"/>
  <c r="K128" i="69" s="1"/>
  <c r="AE162" i="68"/>
  <c r="AD161" i="68"/>
  <c r="AC161" i="68"/>
  <c r="S161" i="68"/>
  <c r="T161" i="68" s="1"/>
  <c r="R161" i="68"/>
  <c r="Q161" i="68"/>
  <c r="N161" i="68"/>
  <c r="M161" i="68"/>
  <c r="L161" i="68"/>
  <c r="I161" i="68" s="1"/>
  <c r="J161" i="68"/>
  <c r="H161" i="68"/>
  <c r="G161" i="68"/>
  <c r="F161" i="68"/>
  <c r="AD160" i="68"/>
  <c r="AC160" i="68"/>
  <c r="T160" i="68"/>
  <c r="S160" i="68"/>
  <c r="Q160" i="68"/>
  <c r="R160" i="68" s="1"/>
  <c r="N160" i="68"/>
  <c r="M160" i="68"/>
  <c r="L160" i="68"/>
  <c r="J160" i="68"/>
  <c r="I160" i="68"/>
  <c r="H160" i="68"/>
  <c r="G160" i="68"/>
  <c r="AE160" i="68" s="1"/>
  <c r="F160" i="68"/>
  <c r="AD159" i="68"/>
  <c r="AC159" i="68"/>
  <c r="S159" i="68"/>
  <c r="T159" i="68" s="1"/>
  <c r="Q159" i="68"/>
  <c r="R159" i="68" s="1"/>
  <c r="N159" i="68"/>
  <c r="M159" i="68"/>
  <c r="L159" i="68"/>
  <c r="I159" i="68" s="1"/>
  <c r="J159" i="68"/>
  <c r="H159" i="68"/>
  <c r="AE159" i="68" s="1"/>
  <c r="G159" i="68"/>
  <c r="F159" i="68"/>
  <c r="AD158" i="68"/>
  <c r="I158" i="68" s="1"/>
  <c r="AC158" i="68"/>
  <c r="S158" i="68"/>
  <c r="T158" i="68" s="1"/>
  <c r="R158" i="68"/>
  <c r="Q158" i="68"/>
  <c r="N158" i="68"/>
  <c r="M158" i="68"/>
  <c r="L158" i="68"/>
  <c r="J158" i="68"/>
  <c r="H158" i="68"/>
  <c r="G158" i="68"/>
  <c r="F158" i="68"/>
  <c r="AE157" i="68"/>
  <c r="AD157" i="68"/>
  <c r="AC157" i="68"/>
  <c r="T157" i="68"/>
  <c r="S157" i="68"/>
  <c r="Q157" i="68"/>
  <c r="R157" i="68" s="1"/>
  <c r="N157" i="68"/>
  <c r="M157" i="68"/>
  <c r="L157" i="68"/>
  <c r="I157" i="68" s="1"/>
  <c r="J157" i="68"/>
  <c r="H157" i="68"/>
  <c r="G157" i="68"/>
  <c r="F157" i="68"/>
  <c r="AD156" i="68"/>
  <c r="AC156" i="68"/>
  <c r="S156" i="68"/>
  <c r="T156" i="68" s="1"/>
  <c r="Q156" i="68"/>
  <c r="R156" i="68" s="1"/>
  <c r="N156" i="68"/>
  <c r="M156" i="68"/>
  <c r="L156" i="68"/>
  <c r="I156" i="68" s="1"/>
  <c r="J156" i="68"/>
  <c r="H156" i="68"/>
  <c r="G156" i="68"/>
  <c r="F156" i="68"/>
  <c r="AD155" i="68"/>
  <c r="I155" i="68" s="1"/>
  <c r="AC155" i="68"/>
  <c r="T155" i="68"/>
  <c r="S155" i="68"/>
  <c r="R155" i="68"/>
  <c r="Q155" i="68"/>
  <c r="N155" i="68"/>
  <c r="M155" i="68"/>
  <c r="L155" i="68"/>
  <c r="J155" i="68"/>
  <c r="H155" i="68"/>
  <c r="G155" i="68"/>
  <c r="F155" i="68"/>
  <c r="AE154" i="68"/>
  <c r="AD154" i="68"/>
  <c r="AC154" i="68"/>
  <c r="T154" i="68"/>
  <c r="S154" i="68"/>
  <c r="Q154" i="68"/>
  <c r="R154" i="68" s="1"/>
  <c r="N154" i="68"/>
  <c r="M154" i="68"/>
  <c r="L154" i="68"/>
  <c r="I154" i="68" s="1"/>
  <c r="J154" i="68"/>
  <c r="H154" i="68"/>
  <c r="G154" i="68"/>
  <c r="F154" i="68"/>
  <c r="AD153" i="68"/>
  <c r="I153" i="68" s="1"/>
  <c r="AC153" i="68"/>
  <c r="T153" i="68"/>
  <c r="S153" i="68"/>
  <c r="R153" i="68"/>
  <c r="Q153" i="68"/>
  <c r="N153" i="68"/>
  <c r="M153" i="68"/>
  <c r="L153" i="68"/>
  <c r="J153" i="68"/>
  <c r="H153" i="68"/>
  <c r="G153" i="68"/>
  <c r="F153" i="68"/>
  <c r="AD152" i="68"/>
  <c r="AC152" i="68"/>
  <c r="T152" i="68"/>
  <c r="S152" i="68"/>
  <c r="R152" i="68"/>
  <c r="Q152" i="68"/>
  <c r="N152" i="68"/>
  <c r="M152" i="68"/>
  <c r="L152" i="68"/>
  <c r="I152" i="68" s="1"/>
  <c r="J152" i="68"/>
  <c r="H152" i="68"/>
  <c r="G152" i="68"/>
  <c r="AE152" i="68" s="1"/>
  <c r="F152" i="68"/>
  <c r="AD151" i="68"/>
  <c r="AC151" i="68"/>
  <c r="T151" i="68"/>
  <c r="S151" i="68"/>
  <c r="R151" i="68"/>
  <c r="Q151" i="68"/>
  <c r="N151" i="68"/>
  <c r="M151" i="68"/>
  <c r="L151" i="68"/>
  <c r="I151" i="68" s="1"/>
  <c r="J151" i="68"/>
  <c r="H151" i="68"/>
  <c r="G151" i="68"/>
  <c r="F151" i="68"/>
  <c r="AE150" i="68"/>
  <c r="AD150" i="68"/>
  <c r="AC150" i="68"/>
  <c r="S150" i="68"/>
  <c r="T150" i="68" s="1"/>
  <c r="R150" i="68"/>
  <c r="Q150" i="68"/>
  <c r="N150" i="68"/>
  <c r="M150" i="68"/>
  <c r="L150" i="68"/>
  <c r="J150" i="68"/>
  <c r="I150" i="68"/>
  <c r="H150" i="68"/>
  <c r="G150" i="68"/>
  <c r="F150" i="68"/>
  <c r="AD149" i="68"/>
  <c r="AC149" i="68"/>
  <c r="S149" i="68"/>
  <c r="T149" i="68" s="1"/>
  <c r="R149" i="68"/>
  <c r="Q149" i="68"/>
  <c r="N149" i="68"/>
  <c r="M149" i="68"/>
  <c r="L149" i="68"/>
  <c r="I149" i="68" s="1"/>
  <c r="J149" i="68"/>
  <c r="H149" i="68"/>
  <c r="G149" i="68"/>
  <c r="AE149" i="68" s="1"/>
  <c r="F149" i="68"/>
  <c r="AD148" i="68"/>
  <c r="AC148" i="68"/>
  <c r="T148" i="68"/>
  <c r="S148" i="68"/>
  <c r="Q148" i="68"/>
  <c r="R148" i="68" s="1"/>
  <c r="N148" i="68"/>
  <c r="M148" i="68"/>
  <c r="L148" i="68"/>
  <c r="J148" i="68"/>
  <c r="I148" i="68"/>
  <c r="H148" i="68"/>
  <c r="G148" i="68"/>
  <c r="AE148" i="68" s="1"/>
  <c r="F148" i="68"/>
  <c r="AD147" i="68"/>
  <c r="AC147" i="68"/>
  <c r="S147" i="68"/>
  <c r="T147" i="68" s="1"/>
  <c r="Q147" i="68"/>
  <c r="R147" i="68" s="1"/>
  <c r="N147" i="68"/>
  <c r="M147" i="68"/>
  <c r="L147" i="68"/>
  <c r="I147" i="68" s="1"/>
  <c r="J147" i="68"/>
  <c r="H147" i="68"/>
  <c r="G147" i="68"/>
  <c r="F147" i="68"/>
  <c r="AE147" i="68" s="1"/>
  <c r="AD146" i="68"/>
  <c r="AC146" i="68"/>
  <c r="S146" i="68"/>
  <c r="T146" i="68" s="1"/>
  <c r="R146" i="68"/>
  <c r="Q146" i="68"/>
  <c r="N146" i="68"/>
  <c r="M146" i="68"/>
  <c r="L146" i="68"/>
  <c r="I146" i="68" s="1"/>
  <c r="J146" i="68"/>
  <c r="H146" i="68"/>
  <c r="G146" i="68"/>
  <c r="F146" i="68"/>
  <c r="AE145" i="68"/>
  <c r="AD145" i="68"/>
  <c r="AC145" i="68"/>
  <c r="T145" i="68"/>
  <c r="S145" i="68"/>
  <c r="Q145" i="68"/>
  <c r="R145" i="68" s="1"/>
  <c r="N145" i="68"/>
  <c r="M145" i="68"/>
  <c r="L145" i="68"/>
  <c r="I145" i="68" s="1"/>
  <c r="J145" i="68"/>
  <c r="H145" i="68"/>
  <c r="G145" i="68"/>
  <c r="F145" i="68"/>
  <c r="AD144" i="68"/>
  <c r="AC144" i="68"/>
  <c r="S144" i="68"/>
  <c r="T144" i="68" s="1"/>
  <c r="Q144" i="68"/>
  <c r="R144" i="68" s="1"/>
  <c r="N144" i="68"/>
  <c r="M144" i="68"/>
  <c r="L144" i="68"/>
  <c r="I144" i="68" s="1"/>
  <c r="J144" i="68"/>
  <c r="H144" i="68"/>
  <c r="G144" i="68"/>
  <c r="F144" i="68"/>
  <c r="AD143" i="68"/>
  <c r="I143" i="68" s="1"/>
  <c r="AC143" i="68"/>
  <c r="T143" i="68"/>
  <c r="S143" i="68"/>
  <c r="R143" i="68"/>
  <c r="Q143" i="68"/>
  <c r="N143" i="68"/>
  <c r="M143" i="68"/>
  <c r="L143" i="68"/>
  <c r="J143" i="68"/>
  <c r="H143" i="68"/>
  <c r="G143" i="68"/>
  <c r="F143" i="68"/>
  <c r="AE142" i="68"/>
  <c r="AD142" i="68"/>
  <c r="AC142" i="68"/>
  <c r="T142" i="68"/>
  <c r="S142" i="68"/>
  <c r="Q142" i="68"/>
  <c r="R142" i="68" s="1"/>
  <c r="N142" i="68"/>
  <c r="M142" i="68"/>
  <c r="L142" i="68"/>
  <c r="I142" i="68" s="1"/>
  <c r="J142" i="68"/>
  <c r="H142" i="68"/>
  <c r="G142" i="68"/>
  <c r="F142" i="68"/>
  <c r="AD141" i="68"/>
  <c r="I141" i="68" s="1"/>
  <c r="AC141" i="68"/>
  <c r="T141" i="68"/>
  <c r="S141" i="68"/>
  <c r="R141" i="68"/>
  <c r="Q141" i="68"/>
  <c r="N141" i="68"/>
  <c r="M141" i="68"/>
  <c r="L141" i="68"/>
  <c r="J141" i="68"/>
  <c r="H141" i="68"/>
  <c r="G141" i="68"/>
  <c r="F141" i="68"/>
  <c r="AD140" i="68"/>
  <c r="AC140" i="68"/>
  <c r="S140" i="68"/>
  <c r="T140" i="68" s="1"/>
  <c r="R140" i="68"/>
  <c r="Q140" i="68"/>
  <c r="N140" i="68"/>
  <c r="M140" i="68"/>
  <c r="L140" i="68"/>
  <c r="I140" i="68" s="1"/>
  <c r="J140" i="68"/>
  <c r="H140" i="68"/>
  <c r="G140" i="68"/>
  <c r="AE140" i="68" s="1"/>
  <c r="F140" i="68"/>
  <c r="AD139" i="68"/>
  <c r="AC139" i="68"/>
  <c r="T139" i="68"/>
  <c r="S139" i="68"/>
  <c r="R139" i="68"/>
  <c r="Q139" i="68"/>
  <c r="N139" i="68"/>
  <c r="M139" i="68"/>
  <c r="L139" i="68"/>
  <c r="I139" i="68" s="1"/>
  <c r="J139" i="68"/>
  <c r="H139" i="68"/>
  <c r="G139" i="68"/>
  <c r="F139" i="68"/>
  <c r="AE138" i="68"/>
  <c r="AD138" i="68"/>
  <c r="AC138" i="68"/>
  <c r="S138" i="68"/>
  <c r="T138" i="68" s="1"/>
  <c r="Q138" i="68"/>
  <c r="R138" i="68" s="1"/>
  <c r="N138" i="68"/>
  <c r="M138" i="68"/>
  <c r="L138" i="68"/>
  <c r="J138" i="68"/>
  <c r="I138" i="68"/>
  <c r="H138" i="68"/>
  <c r="G138" i="68"/>
  <c r="F138" i="68"/>
  <c r="AD137" i="68"/>
  <c r="AC137" i="68"/>
  <c r="S137" i="68"/>
  <c r="T137" i="68" s="1"/>
  <c r="R137" i="68"/>
  <c r="Q137" i="68"/>
  <c r="N137" i="68"/>
  <c r="M137" i="68"/>
  <c r="L137" i="68"/>
  <c r="I137" i="68" s="1"/>
  <c r="J137" i="68"/>
  <c r="H137" i="68"/>
  <c r="G137" i="68"/>
  <c r="F137" i="68"/>
  <c r="AE137" i="68" s="1"/>
  <c r="AD136" i="68"/>
  <c r="AC136" i="68"/>
  <c r="T136" i="68"/>
  <c r="S136" i="68"/>
  <c r="Q136" i="68"/>
  <c r="R136" i="68" s="1"/>
  <c r="N136" i="68"/>
  <c r="M136" i="68"/>
  <c r="L136" i="68"/>
  <c r="J136" i="68"/>
  <c r="I136" i="68"/>
  <c r="H136" i="68"/>
  <c r="G136" i="68"/>
  <c r="AE136" i="68" s="1"/>
  <c r="F136" i="68"/>
  <c r="AD135" i="68"/>
  <c r="AC135" i="68"/>
  <c r="S135" i="68"/>
  <c r="T135" i="68" s="1"/>
  <c r="Q135" i="68"/>
  <c r="R135" i="68" s="1"/>
  <c r="N135" i="68"/>
  <c r="M135" i="68"/>
  <c r="L135" i="68"/>
  <c r="I135" i="68" s="1"/>
  <c r="J135" i="68"/>
  <c r="H135" i="68"/>
  <c r="G135" i="68"/>
  <c r="F135" i="68"/>
  <c r="AE135" i="68" s="1"/>
  <c r="AD134" i="68"/>
  <c r="AC134" i="68"/>
  <c r="S134" i="68"/>
  <c r="T134" i="68" s="1"/>
  <c r="R134" i="68"/>
  <c r="Q134" i="68"/>
  <c r="N134" i="68"/>
  <c r="M134" i="68"/>
  <c r="L134" i="68"/>
  <c r="I134" i="68" s="1"/>
  <c r="J134" i="68"/>
  <c r="H134" i="68"/>
  <c r="G134" i="68"/>
  <c r="F134" i="68"/>
  <c r="AE133" i="68"/>
  <c r="AD133" i="68"/>
  <c r="AC133" i="68"/>
  <c r="T133" i="68"/>
  <c r="S133" i="68"/>
  <c r="Q133" i="68"/>
  <c r="R133" i="68" s="1"/>
  <c r="N133" i="68"/>
  <c r="M133" i="68"/>
  <c r="L133" i="68"/>
  <c r="I133" i="68" s="1"/>
  <c r="J133" i="68"/>
  <c r="H133" i="68"/>
  <c r="G133" i="68"/>
  <c r="F133" i="68"/>
  <c r="AD132" i="68"/>
  <c r="AC132" i="68"/>
  <c r="S132" i="68"/>
  <c r="T132" i="68" s="1"/>
  <c r="Q132" i="68"/>
  <c r="R132" i="68" s="1"/>
  <c r="N132" i="68"/>
  <c r="M132" i="68"/>
  <c r="L132" i="68"/>
  <c r="I132" i="68" s="1"/>
  <c r="J132" i="68"/>
  <c r="H132" i="68"/>
  <c r="G132" i="68"/>
  <c r="F132" i="68"/>
  <c r="AD131" i="68"/>
  <c r="I131" i="68" s="1"/>
  <c r="AC131" i="68"/>
  <c r="T131" i="68"/>
  <c r="S131" i="68"/>
  <c r="R131" i="68"/>
  <c r="Q131" i="68"/>
  <c r="N131" i="68"/>
  <c r="M131" i="68"/>
  <c r="L131" i="68"/>
  <c r="J131" i="68"/>
  <c r="H131" i="68"/>
  <c r="G131" i="68"/>
  <c r="AE131" i="68" s="1"/>
  <c r="F131" i="68"/>
  <c r="AE130" i="68"/>
  <c r="AD130" i="68"/>
  <c r="AC130" i="68"/>
  <c r="S130" i="68"/>
  <c r="T130" i="68" s="1"/>
  <c r="Q130" i="68"/>
  <c r="R130" i="68" s="1"/>
  <c r="N130" i="68"/>
  <c r="M130" i="68"/>
  <c r="L130" i="68"/>
  <c r="I130" i="68" s="1"/>
  <c r="J130" i="68"/>
  <c r="H130" i="68"/>
  <c r="G130" i="68"/>
  <c r="F130" i="68"/>
  <c r="AD129" i="68"/>
  <c r="I129" i="68" s="1"/>
  <c r="AC129" i="68"/>
  <c r="T129" i="68"/>
  <c r="S129" i="68"/>
  <c r="R129" i="68"/>
  <c r="Q129" i="68"/>
  <c r="N129" i="68"/>
  <c r="M129" i="68"/>
  <c r="L129" i="68"/>
  <c r="J129" i="68"/>
  <c r="H129" i="68"/>
  <c r="G129" i="68"/>
  <c r="F129" i="68"/>
  <c r="AD128" i="68"/>
  <c r="AC128" i="68"/>
  <c r="S128" i="68"/>
  <c r="T128" i="68" s="1"/>
  <c r="Q128" i="68"/>
  <c r="R128" i="68" s="1"/>
  <c r="N128" i="68"/>
  <c r="M128" i="68"/>
  <c r="L128" i="68"/>
  <c r="I128" i="68" s="1"/>
  <c r="J128" i="68"/>
  <c r="H128" i="68"/>
  <c r="G128" i="68"/>
  <c r="AE128" i="68" s="1"/>
  <c r="F128" i="68"/>
  <c r="AD127" i="68"/>
  <c r="AC127" i="68"/>
  <c r="T127" i="68"/>
  <c r="S127" i="68"/>
  <c r="R127" i="68"/>
  <c r="Q127" i="68"/>
  <c r="N127" i="68"/>
  <c r="M127" i="68"/>
  <c r="L127" i="68"/>
  <c r="I127" i="68" s="1"/>
  <c r="J127" i="68"/>
  <c r="H127" i="68"/>
  <c r="G127" i="68"/>
  <c r="F127" i="68"/>
  <c r="AE126" i="68"/>
  <c r="AD126" i="68"/>
  <c r="AC126" i="68"/>
  <c r="S126" i="68"/>
  <c r="T126" i="68" s="1"/>
  <c r="Q126" i="68"/>
  <c r="R126" i="68" s="1"/>
  <c r="N126" i="68"/>
  <c r="M126" i="68"/>
  <c r="L126" i="68"/>
  <c r="J126" i="68"/>
  <c r="I126" i="68"/>
  <c r="H126" i="68"/>
  <c r="G126" i="68"/>
  <c r="F126" i="68"/>
  <c r="AD125" i="68"/>
  <c r="AC125" i="68"/>
  <c r="S125" i="68"/>
  <c r="T125" i="68" s="1"/>
  <c r="R125" i="68"/>
  <c r="Q125" i="68"/>
  <c r="N125" i="68"/>
  <c r="M125" i="68"/>
  <c r="L125" i="68"/>
  <c r="I125" i="68" s="1"/>
  <c r="J125" i="68"/>
  <c r="H125" i="68"/>
  <c r="G125" i="68"/>
  <c r="F125" i="68"/>
  <c r="AE125" i="68" s="1"/>
  <c r="AD124" i="68"/>
  <c r="AC124" i="68"/>
  <c r="T124" i="68"/>
  <c r="S124" i="68"/>
  <c r="Q124" i="68"/>
  <c r="R124" i="68" s="1"/>
  <c r="N124" i="68"/>
  <c r="M124" i="68"/>
  <c r="L124" i="68"/>
  <c r="J124" i="68"/>
  <c r="I124" i="68"/>
  <c r="H124" i="68"/>
  <c r="G124" i="68"/>
  <c r="AE124" i="68" s="1"/>
  <c r="F124" i="68"/>
  <c r="AF124" i="68" s="1"/>
  <c r="K124" i="68" s="1"/>
  <c r="AD123" i="68"/>
  <c r="AC123" i="68"/>
  <c r="S123" i="68"/>
  <c r="T123" i="68" s="1"/>
  <c r="Q123" i="68"/>
  <c r="R123" i="68" s="1"/>
  <c r="N123" i="68"/>
  <c r="M123" i="68"/>
  <c r="L123" i="68"/>
  <c r="I123" i="68" s="1"/>
  <c r="J123" i="68"/>
  <c r="H123" i="68"/>
  <c r="G123" i="68"/>
  <c r="F123" i="68"/>
  <c r="AD122" i="68"/>
  <c r="AC122" i="68"/>
  <c r="S122" i="68"/>
  <c r="T122" i="68" s="1"/>
  <c r="R122" i="68"/>
  <c r="Q122" i="68"/>
  <c r="N122" i="68"/>
  <c r="M122" i="68"/>
  <c r="L122" i="68"/>
  <c r="I122" i="68" s="1"/>
  <c r="J122" i="68"/>
  <c r="H122" i="68"/>
  <c r="G122" i="68"/>
  <c r="F122" i="68"/>
  <c r="AF121" i="68"/>
  <c r="K121" i="68" s="1"/>
  <c r="AE121" i="68"/>
  <c r="AD121" i="68"/>
  <c r="AC121" i="68"/>
  <c r="T121" i="68"/>
  <c r="S121" i="68"/>
  <c r="R121" i="68"/>
  <c r="Q121" i="68"/>
  <c r="N121" i="68"/>
  <c r="M121" i="68"/>
  <c r="L121" i="68"/>
  <c r="I121" i="68" s="1"/>
  <c r="J121" i="68"/>
  <c r="H121" i="68"/>
  <c r="G121" i="68"/>
  <c r="F121" i="68"/>
  <c r="AD120" i="68"/>
  <c r="AC120" i="68"/>
  <c r="S120" i="68"/>
  <c r="T120" i="68" s="1"/>
  <c r="Q120" i="68"/>
  <c r="R120" i="68" s="1"/>
  <c r="N120" i="68"/>
  <c r="M120" i="68"/>
  <c r="L120" i="68"/>
  <c r="J120" i="68"/>
  <c r="I120" i="68"/>
  <c r="H120" i="68"/>
  <c r="G120" i="68"/>
  <c r="F120" i="68"/>
  <c r="AF120" i="68" s="1"/>
  <c r="K120" i="68" s="1"/>
  <c r="AD119" i="68"/>
  <c r="I119" i="68" s="1"/>
  <c r="AC119" i="68"/>
  <c r="T119" i="68"/>
  <c r="S119" i="68"/>
  <c r="R119" i="68"/>
  <c r="Q119" i="68"/>
  <c r="N119" i="68"/>
  <c r="M119" i="68"/>
  <c r="L119" i="68"/>
  <c r="J119" i="68"/>
  <c r="H119" i="68"/>
  <c r="G119" i="68"/>
  <c r="F119" i="68"/>
  <c r="AE118" i="68"/>
  <c r="AD118" i="68"/>
  <c r="AC118" i="68"/>
  <c r="S118" i="68"/>
  <c r="T118" i="68" s="1"/>
  <c r="Q118" i="68"/>
  <c r="R118" i="68" s="1"/>
  <c r="N118" i="68"/>
  <c r="M118" i="68"/>
  <c r="L118" i="68"/>
  <c r="I118" i="68" s="1"/>
  <c r="J118" i="68"/>
  <c r="H118" i="68"/>
  <c r="G118" i="68"/>
  <c r="F118" i="68"/>
  <c r="AD117" i="68"/>
  <c r="AC117" i="68"/>
  <c r="T117" i="68"/>
  <c r="S117" i="68"/>
  <c r="R117" i="68"/>
  <c r="Q117" i="68"/>
  <c r="N117" i="68"/>
  <c r="M117" i="68"/>
  <c r="L117" i="68"/>
  <c r="I117" i="68" s="1"/>
  <c r="J117" i="68"/>
  <c r="H117" i="68"/>
  <c r="G117" i="68"/>
  <c r="F117" i="68"/>
  <c r="AD116" i="68"/>
  <c r="AC116" i="68"/>
  <c r="S116" i="68"/>
  <c r="T116" i="68" s="1"/>
  <c r="Q116" i="68"/>
  <c r="R116" i="68" s="1"/>
  <c r="N116" i="68"/>
  <c r="M116" i="68"/>
  <c r="L116" i="68"/>
  <c r="I116" i="68" s="1"/>
  <c r="J116" i="68"/>
  <c r="H116" i="68"/>
  <c r="G116" i="68"/>
  <c r="F116" i="68"/>
  <c r="AE116" i="68" s="1"/>
  <c r="AD115" i="68"/>
  <c r="AC115" i="68"/>
  <c r="T115" i="68"/>
  <c r="S115" i="68"/>
  <c r="R115" i="68"/>
  <c r="Q115" i="68"/>
  <c r="N115" i="68"/>
  <c r="M115" i="68"/>
  <c r="L115" i="68"/>
  <c r="I115" i="68" s="1"/>
  <c r="J115" i="68"/>
  <c r="H115" i="68"/>
  <c r="G115" i="68"/>
  <c r="F115" i="68"/>
  <c r="AE114" i="68"/>
  <c r="AD114" i="68"/>
  <c r="AC114" i="68"/>
  <c r="S114" i="68"/>
  <c r="T114" i="68" s="1"/>
  <c r="Q114" i="68"/>
  <c r="R114" i="68" s="1"/>
  <c r="N114" i="68"/>
  <c r="M114" i="68"/>
  <c r="L114" i="68"/>
  <c r="J114" i="68"/>
  <c r="I114" i="68"/>
  <c r="H114" i="68"/>
  <c r="G114" i="68"/>
  <c r="F114" i="68"/>
  <c r="AD113" i="68"/>
  <c r="AC113" i="68"/>
  <c r="S113" i="68"/>
  <c r="T113" i="68" s="1"/>
  <c r="R113" i="68"/>
  <c r="Q113" i="68"/>
  <c r="N113" i="68"/>
  <c r="M113" i="68"/>
  <c r="L113" i="68"/>
  <c r="I113" i="68" s="1"/>
  <c r="J113" i="68"/>
  <c r="H113" i="68"/>
  <c r="G113" i="68"/>
  <c r="F113" i="68"/>
  <c r="AD112" i="68"/>
  <c r="AC112" i="68"/>
  <c r="S112" i="68"/>
  <c r="T112" i="68" s="1"/>
  <c r="Q112" i="68"/>
  <c r="R112" i="68" s="1"/>
  <c r="N112" i="68"/>
  <c r="M112" i="68"/>
  <c r="L112" i="68"/>
  <c r="J112" i="68"/>
  <c r="I112" i="68"/>
  <c r="H112" i="68"/>
  <c r="G112" i="68"/>
  <c r="AE112" i="68" s="1"/>
  <c r="F112" i="68"/>
  <c r="AD111" i="68"/>
  <c r="AC111" i="68"/>
  <c r="S111" i="68"/>
  <c r="T111" i="68" s="1"/>
  <c r="Q111" i="68"/>
  <c r="R111" i="68" s="1"/>
  <c r="N111" i="68"/>
  <c r="M111" i="68"/>
  <c r="L111" i="68"/>
  <c r="I111" i="68" s="1"/>
  <c r="J111" i="68"/>
  <c r="H111" i="68"/>
  <c r="G111" i="68"/>
  <c r="F111" i="68"/>
  <c r="AD110" i="68"/>
  <c r="AC110" i="68"/>
  <c r="S110" i="68"/>
  <c r="T110" i="68" s="1"/>
  <c r="R110" i="68"/>
  <c r="Q110" i="68"/>
  <c r="N110" i="68"/>
  <c r="M110" i="68"/>
  <c r="L110" i="68"/>
  <c r="I110" i="68" s="1"/>
  <c r="J110" i="68"/>
  <c r="H110" i="68"/>
  <c r="G110" i="68"/>
  <c r="F110" i="68"/>
  <c r="AD109" i="68"/>
  <c r="AC109" i="68"/>
  <c r="T109" i="68"/>
  <c r="S109" i="68"/>
  <c r="Q109" i="68"/>
  <c r="R109" i="68" s="1"/>
  <c r="N109" i="68"/>
  <c r="M109" i="68"/>
  <c r="L109" i="68"/>
  <c r="I109" i="68" s="1"/>
  <c r="J109" i="68"/>
  <c r="H109" i="68"/>
  <c r="G109" i="68"/>
  <c r="F109" i="68"/>
  <c r="AE109" i="68" s="1"/>
  <c r="AD108" i="68"/>
  <c r="AC108" i="68"/>
  <c r="S108" i="68"/>
  <c r="T108" i="68" s="1"/>
  <c r="Q108" i="68"/>
  <c r="R108" i="68" s="1"/>
  <c r="N108" i="68"/>
  <c r="M108" i="68"/>
  <c r="L108" i="68"/>
  <c r="J108" i="68"/>
  <c r="H108" i="68"/>
  <c r="G108" i="68"/>
  <c r="F108" i="68"/>
  <c r="AD107" i="68"/>
  <c r="AC107" i="68"/>
  <c r="S107" i="68"/>
  <c r="T107" i="68" s="1"/>
  <c r="R107" i="68"/>
  <c r="Q107" i="68"/>
  <c r="N107" i="68"/>
  <c r="M107" i="68"/>
  <c r="L107" i="68"/>
  <c r="J107" i="68"/>
  <c r="H107" i="68"/>
  <c r="AE107" i="68" s="1"/>
  <c r="G107" i="68"/>
  <c r="F107" i="68"/>
  <c r="AD106" i="68"/>
  <c r="AC106" i="68"/>
  <c r="T106" i="68"/>
  <c r="S106" i="68"/>
  <c r="Q106" i="68"/>
  <c r="R106" i="68" s="1"/>
  <c r="N106" i="68"/>
  <c r="M106" i="68"/>
  <c r="L106" i="68"/>
  <c r="I106" i="68" s="1"/>
  <c r="J106" i="68"/>
  <c r="H106" i="68"/>
  <c r="G106" i="68"/>
  <c r="F106" i="68"/>
  <c r="AD105" i="68"/>
  <c r="AC105" i="68"/>
  <c r="T105" i="68"/>
  <c r="S105" i="68"/>
  <c r="Q105" i="68"/>
  <c r="R105" i="68" s="1"/>
  <c r="N105" i="68"/>
  <c r="M105" i="68"/>
  <c r="L105" i="68"/>
  <c r="J105" i="68"/>
  <c r="H105" i="68"/>
  <c r="G105" i="68"/>
  <c r="F105" i="68"/>
  <c r="AD104" i="68"/>
  <c r="AC104" i="68"/>
  <c r="S104" i="68"/>
  <c r="T104" i="68" s="1"/>
  <c r="R104" i="68"/>
  <c r="Q104" i="68"/>
  <c r="N104" i="68"/>
  <c r="M104" i="68"/>
  <c r="L104" i="68"/>
  <c r="I104" i="68" s="1"/>
  <c r="J104" i="68"/>
  <c r="H104" i="68"/>
  <c r="G104" i="68"/>
  <c r="F104" i="68"/>
  <c r="AD103" i="68"/>
  <c r="AC103" i="68"/>
  <c r="T103" i="68"/>
  <c r="S103" i="68"/>
  <c r="R103" i="68"/>
  <c r="Q103" i="68"/>
  <c r="N103" i="68"/>
  <c r="M103" i="68"/>
  <c r="L103" i="68"/>
  <c r="I103" i="68" s="1"/>
  <c r="J103" i="68"/>
  <c r="H103" i="68"/>
  <c r="G103" i="68"/>
  <c r="F103" i="68"/>
  <c r="AD102" i="68"/>
  <c r="I102" i="68" s="1"/>
  <c r="AC102" i="68"/>
  <c r="S102" i="68"/>
  <c r="T102" i="68" s="1"/>
  <c r="Q102" i="68"/>
  <c r="R102" i="68" s="1"/>
  <c r="N102" i="68"/>
  <c r="M102" i="68"/>
  <c r="L102" i="68"/>
  <c r="J102" i="68"/>
  <c r="H102" i="68"/>
  <c r="G102" i="68"/>
  <c r="AE102" i="68" s="1"/>
  <c r="F102" i="68"/>
  <c r="AD101" i="68"/>
  <c r="AC101" i="68"/>
  <c r="T101" i="68"/>
  <c r="S101" i="68"/>
  <c r="Q101" i="68"/>
  <c r="R101" i="68" s="1"/>
  <c r="N101" i="68"/>
  <c r="M101" i="68"/>
  <c r="L101" i="68"/>
  <c r="J101" i="68"/>
  <c r="H101" i="68"/>
  <c r="G101" i="68"/>
  <c r="F101" i="68"/>
  <c r="AD100" i="68"/>
  <c r="AC100" i="68"/>
  <c r="T100" i="68"/>
  <c r="S100" i="68"/>
  <c r="R100" i="68"/>
  <c r="Q100" i="68"/>
  <c r="N100" i="68"/>
  <c r="M100" i="68"/>
  <c r="L100" i="68"/>
  <c r="I100" i="68" s="1"/>
  <c r="J100" i="68"/>
  <c r="H100" i="68"/>
  <c r="G100" i="68"/>
  <c r="F100" i="68"/>
  <c r="AD99" i="68"/>
  <c r="AC99" i="68"/>
  <c r="S99" i="68"/>
  <c r="T99" i="68" s="1"/>
  <c r="Q99" i="68"/>
  <c r="R99" i="68" s="1"/>
  <c r="N99" i="68"/>
  <c r="M99" i="68"/>
  <c r="L99" i="68"/>
  <c r="I99" i="68" s="1"/>
  <c r="J99" i="68"/>
  <c r="H99" i="68"/>
  <c r="G99" i="68"/>
  <c r="F99" i="68"/>
  <c r="AD98" i="68"/>
  <c r="AC98" i="68"/>
  <c r="S98" i="68"/>
  <c r="T98" i="68" s="1"/>
  <c r="Q98" i="68"/>
  <c r="R98" i="68" s="1"/>
  <c r="N98" i="68"/>
  <c r="M98" i="68"/>
  <c r="L98" i="68"/>
  <c r="I98" i="68" s="1"/>
  <c r="J98" i="68"/>
  <c r="H98" i="68"/>
  <c r="G98" i="68"/>
  <c r="F98" i="68"/>
  <c r="AD97" i="68"/>
  <c r="AC97" i="68"/>
  <c r="S97" i="68"/>
  <c r="T97" i="68" s="1"/>
  <c r="Q97" i="68"/>
  <c r="R97" i="68" s="1"/>
  <c r="N97" i="68"/>
  <c r="M97" i="68"/>
  <c r="L97" i="68"/>
  <c r="I97" i="68" s="1"/>
  <c r="J97" i="68"/>
  <c r="H97" i="68"/>
  <c r="G97" i="68"/>
  <c r="F97" i="68"/>
  <c r="AF97" i="68" s="1"/>
  <c r="K97" i="68" s="1"/>
  <c r="AD96" i="68"/>
  <c r="AC96" i="68"/>
  <c r="S96" i="68"/>
  <c r="T96" i="68" s="1"/>
  <c r="Q96" i="68"/>
  <c r="R96" i="68" s="1"/>
  <c r="N96" i="68"/>
  <c r="M96" i="68"/>
  <c r="L96" i="68"/>
  <c r="I96" i="68" s="1"/>
  <c r="J96" i="68"/>
  <c r="H96" i="68"/>
  <c r="G96" i="68"/>
  <c r="F96" i="68"/>
  <c r="AD95" i="68"/>
  <c r="AC95" i="68"/>
  <c r="S95" i="68"/>
  <c r="T95" i="68" s="1"/>
  <c r="Q95" i="68"/>
  <c r="R95" i="68" s="1"/>
  <c r="N95" i="68"/>
  <c r="M95" i="68"/>
  <c r="L95" i="68"/>
  <c r="J95" i="68"/>
  <c r="H95" i="68"/>
  <c r="G95" i="68"/>
  <c r="F95" i="68"/>
  <c r="AF95" i="68" s="1"/>
  <c r="K95" i="68" s="1"/>
  <c r="AD94" i="68"/>
  <c r="AC94" i="68"/>
  <c r="T94" i="68"/>
  <c r="S94" i="68"/>
  <c r="Q94" i="68"/>
  <c r="R94" i="68" s="1"/>
  <c r="N94" i="68"/>
  <c r="M94" i="68"/>
  <c r="L94" i="68"/>
  <c r="I94" i="68" s="1"/>
  <c r="J94" i="68"/>
  <c r="H94" i="68"/>
  <c r="G94" i="68"/>
  <c r="F94" i="68"/>
  <c r="AD93" i="68"/>
  <c r="AC93" i="68"/>
  <c r="T93" i="68"/>
  <c r="S93" i="68"/>
  <c r="Q93" i="68"/>
  <c r="R93" i="68" s="1"/>
  <c r="N93" i="68"/>
  <c r="M93" i="68"/>
  <c r="L93" i="68"/>
  <c r="J93" i="68"/>
  <c r="H93" i="68"/>
  <c r="G93" i="68"/>
  <c r="F93" i="68"/>
  <c r="AD92" i="68"/>
  <c r="AC92" i="68"/>
  <c r="T92" i="68"/>
  <c r="S92" i="68"/>
  <c r="Q92" i="68"/>
  <c r="R92" i="68" s="1"/>
  <c r="N92" i="68"/>
  <c r="M92" i="68"/>
  <c r="L92" i="68"/>
  <c r="I92" i="68" s="1"/>
  <c r="J92" i="68"/>
  <c r="H92" i="68"/>
  <c r="G92" i="68"/>
  <c r="F92" i="68"/>
  <c r="AD91" i="68"/>
  <c r="AC91" i="68"/>
  <c r="S91" i="68"/>
  <c r="T91" i="68" s="1"/>
  <c r="Q91" i="68"/>
  <c r="R91" i="68" s="1"/>
  <c r="N91" i="68"/>
  <c r="M91" i="68"/>
  <c r="L91" i="68"/>
  <c r="J91" i="68"/>
  <c r="I91" i="68"/>
  <c r="H91" i="68"/>
  <c r="G91" i="68"/>
  <c r="F91" i="68"/>
  <c r="AD90" i="68"/>
  <c r="AC90" i="68"/>
  <c r="S90" i="68"/>
  <c r="T90" i="68" s="1"/>
  <c r="Q90" i="68"/>
  <c r="R90" i="68" s="1"/>
  <c r="M90" i="68"/>
  <c r="L90" i="68"/>
  <c r="I90" i="68"/>
  <c r="H90" i="68"/>
  <c r="G90" i="68"/>
  <c r="F90" i="68"/>
  <c r="AE90" i="68" s="1"/>
  <c r="S89" i="68"/>
  <c r="T89" i="68" s="1"/>
  <c r="Q89" i="68"/>
  <c r="R89" i="68" s="1"/>
  <c r="M89" i="68"/>
  <c r="L89" i="68"/>
  <c r="G89" i="68"/>
  <c r="F89" i="68"/>
  <c r="T88" i="68"/>
  <c r="S88" i="68"/>
  <c r="Q88" i="68"/>
  <c r="R88" i="68" s="1"/>
  <c r="M88" i="68"/>
  <c r="L88" i="68"/>
  <c r="G88" i="68"/>
  <c r="F88" i="68"/>
  <c r="S87" i="68"/>
  <c r="T87" i="68" s="1"/>
  <c r="R87" i="68"/>
  <c r="Q87" i="68"/>
  <c r="M87" i="68"/>
  <c r="L87" i="68"/>
  <c r="G87" i="68"/>
  <c r="F87" i="68"/>
  <c r="AD86" i="68"/>
  <c r="AC86" i="68"/>
  <c r="S86" i="68"/>
  <c r="T86" i="68" s="1"/>
  <c r="Q86" i="68"/>
  <c r="R86" i="68" s="1"/>
  <c r="M86" i="68"/>
  <c r="L86" i="68"/>
  <c r="I86" i="68" s="1"/>
  <c r="H86" i="68"/>
  <c r="G86" i="68"/>
  <c r="F86" i="68"/>
  <c r="AD85" i="68"/>
  <c r="AC85" i="68"/>
  <c r="S85" i="68"/>
  <c r="T85" i="68" s="1"/>
  <c r="R85" i="68"/>
  <c r="Q85" i="68"/>
  <c r="M85" i="68"/>
  <c r="L85" i="68"/>
  <c r="J85" i="68" s="1"/>
  <c r="I85" i="68"/>
  <c r="H85" i="68"/>
  <c r="G85" i="68"/>
  <c r="F85" i="68"/>
  <c r="AE85" i="68" s="1"/>
  <c r="AD84" i="68"/>
  <c r="AC84" i="68"/>
  <c r="S84" i="68"/>
  <c r="T84" i="68" s="1"/>
  <c r="Q84" i="68"/>
  <c r="R84" i="68" s="1"/>
  <c r="M84" i="68"/>
  <c r="L84" i="68"/>
  <c r="I84" i="68"/>
  <c r="H84" i="68"/>
  <c r="G84" i="68"/>
  <c r="F84" i="68"/>
  <c r="AD83" i="68"/>
  <c r="AC83" i="68"/>
  <c r="S83" i="68"/>
  <c r="T83" i="68" s="1"/>
  <c r="R83" i="68"/>
  <c r="Q83" i="68"/>
  <c r="M83" i="68"/>
  <c r="L83" i="68"/>
  <c r="J83" i="68"/>
  <c r="I83" i="68"/>
  <c r="H83" i="68"/>
  <c r="G83" i="68"/>
  <c r="F83" i="68"/>
  <c r="AD82" i="68"/>
  <c r="AC82" i="68"/>
  <c r="S82" i="68"/>
  <c r="T82" i="68" s="1"/>
  <c r="Q82" i="68"/>
  <c r="R82" i="68" s="1"/>
  <c r="J82" i="68" s="1"/>
  <c r="M82" i="68"/>
  <c r="L82" i="68"/>
  <c r="I82" i="68"/>
  <c r="H82" i="68"/>
  <c r="G82" i="68"/>
  <c r="F82" i="68"/>
  <c r="S81" i="68"/>
  <c r="T81" i="68" s="1"/>
  <c r="Q81" i="68"/>
  <c r="R81" i="68" s="1"/>
  <c r="M81" i="68"/>
  <c r="L81" i="68"/>
  <c r="G81" i="68"/>
  <c r="F81" i="68"/>
  <c r="S80" i="68"/>
  <c r="T80" i="68" s="1"/>
  <c r="Q80" i="68"/>
  <c r="R80" i="68" s="1"/>
  <c r="M80" i="68"/>
  <c r="L80" i="68"/>
  <c r="G80" i="68"/>
  <c r="F80" i="68"/>
  <c r="S79" i="68"/>
  <c r="T79" i="68" s="1"/>
  <c r="R79" i="68"/>
  <c r="Q79" i="68"/>
  <c r="M79" i="68"/>
  <c r="L79" i="68"/>
  <c r="G79" i="68"/>
  <c r="F79" i="68"/>
  <c r="AD78" i="68"/>
  <c r="AC78" i="68"/>
  <c r="S78" i="68"/>
  <c r="T78" i="68" s="1"/>
  <c r="Q78" i="68"/>
  <c r="R78" i="68" s="1"/>
  <c r="M78" i="68"/>
  <c r="L78" i="68"/>
  <c r="I78" i="68" s="1"/>
  <c r="H78" i="68"/>
  <c r="G78" i="68"/>
  <c r="F78" i="68"/>
  <c r="AE78" i="68" s="1"/>
  <c r="S77" i="68"/>
  <c r="T77" i="68" s="1"/>
  <c r="Q77" i="68"/>
  <c r="R77" i="68" s="1"/>
  <c r="M77" i="68"/>
  <c r="L77" i="68"/>
  <c r="G77" i="68"/>
  <c r="F77" i="68"/>
  <c r="S76" i="68"/>
  <c r="T76" i="68" s="1"/>
  <c r="Q76" i="68"/>
  <c r="R76" i="68" s="1"/>
  <c r="M76" i="68"/>
  <c r="L76" i="68"/>
  <c r="G76" i="68"/>
  <c r="F76" i="68"/>
  <c r="AD75" i="68"/>
  <c r="AC75" i="68"/>
  <c r="T75" i="68"/>
  <c r="S75" i="68"/>
  <c r="R75" i="68"/>
  <c r="J75" i="68" s="1"/>
  <c r="Q75" i="68"/>
  <c r="M75" i="68"/>
  <c r="L75" i="68"/>
  <c r="I75" i="68" s="1"/>
  <c r="H75" i="68"/>
  <c r="G75" i="68"/>
  <c r="F75" i="68"/>
  <c r="S74" i="68"/>
  <c r="T74" i="68" s="1"/>
  <c r="R74" i="68"/>
  <c r="Q74" i="68"/>
  <c r="M74" i="68"/>
  <c r="L74" i="68"/>
  <c r="G74" i="68"/>
  <c r="F74" i="68"/>
  <c r="AD73" i="68"/>
  <c r="AC73" i="68"/>
  <c r="S73" i="68"/>
  <c r="T73" i="68" s="1"/>
  <c r="Q73" i="68"/>
  <c r="R73" i="68" s="1"/>
  <c r="M73" i="68"/>
  <c r="L73" i="68"/>
  <c r="I73" i="68" s="1"/>
  <c r="J73" i="68"/>
  <c r="H73" i="68"/>
  <c r="AE73" i="68" s="1"/>
  <c r="G73" i="68"/>
  <c r="F73" i="68"/>
  <c r="S72" i="68"/>
  <c r="T72" i="68" s="1"/>
  <c r="Q72" i="68"/>
  <c r="R72" i="68" s="1"/>
  <c r="M72" i="68"/>
  <c r="L72" i="68"/>
  <c r="G72" i="68"/>
  <c r="F72" i="68"/>
  <c r="AD71" i="68"/>
  <c r="AC71" i="68"/>
  <c r="S71" i="68"/>
  <c r="T71" i="68" s="1"/>
  <c r="Q71" i="68"/>
  <c r="R71" i="68" s="1"/>
  <c r="M71" i="68"/>
  <c r="L71" i="68"/>
  <c r="J71" i="68"/>
  <c r="I71" i="68"/>
  <c r="H71" i="68"/>
  <c r="G71" i="68"/>
  <c r="F71" i="68"/>
  <c r="AD70" i="68"/>
  <c r="AC70" i="68"/>
  <c r="S70" i="68"/>
  <c r="T70" i="68" s="1"/>
  <c r="Q70" i="68"/>
  <c r="R70" i="68" s="1"/>
  <c r="J70" i="68" s="1"/>
  <c r="M70" i="68"/>
  <c r="L70" i="68"/>
  <c r="I70" i="68"/>
  <c r="H70" i="68"/>
  <c r="G70" i="68"/>
  <c r="F70" i="68"/>
  <c r="AD69" i="68"/>
  <c r="AC69" i="68"/>
  <c r="T69" i="68"/>
  <c r="J69" i="68" s="1"/>
  <c r="S69" i="68"/>
  <c r="R69" i="68"/>
  <c r="Q69" i="68"/>
  <c r="M69" i="68"/>
  <c r="L69" i="68"/>
  <c r="I69" i="68" s="1"/>
  <c r="H69" i="68"/>
  <c r="G69" i="68"/>
  <c r="F69" i="68"/>
  <c r="AD68" i="68"/>
  <c r="AC68" i="68"/>
  <c r="S68" i="68"/>
  <c r="T68" i="68" s="1"/>
  <c r="Q68" i="68"/>
  <c r="R68" i="68" s="1"/>
  <c r="M68" i="68"/>
  <c r="L68" i="68"/>
  <c r="I68" i="68"/>
  <c r="H68" i="68"/>
  <c r="G68" i="68"/>
  <c r="F68" i="68"/>
  <c r="T67" i="68"/>
  <c r="S67" i="68"/>
  <c r="R67" i="68"/>
  <c r="Q67" i="68"/>
  <c r="M67" i="68"/>
  <c r="L67" i="68"/>
  <c r="G67" i="68"/>
  <c r="F67" i="68"/>
  <c r="AE66" i="68"/>
  <c r="AD66" i="68"/>
  <c r="AC66" i="68"/>
  <c r="S66" i="68"/>
  <c r="T66" i="68" s="1"/>
  <c r="Q66" i="68"/>
  <c r="R66" i="68" s="1"/>
  <c r="M66" i="68"/>
  <c r="L66" i="68"/>
  <c r="I66" i="68" s="1"/>
  <c r="H66" i="68"/>
  <c r="G66" i="68"/>
  <c r="F66" i="68"/>
  <c r="T65" i="68"/>
  <c r="S65" i="68"/>
  <c r="R65" i="68"/>
  <c r="Q65" i="68"/>
  <c r="M65" i="68"/>
  <c r="L65" i="68"/>
  <c r="G65" i="68"/>
  <c r="F65" i="68"/>
  <c r="T64" i="68"/>
  <c r="S64" i="68"/>
  <c r="Q64" i="68"/>
  <c r="R64" i="68" s="1"/>
  <c r="M64" i="68"/>
  <c r="L64" i="68"/>
  <c r="G64" i="68"/>
  <c r="F64" i="68"/>
  <c r="S63" i="68"/>
  <c r="T63" i="68" s="1"/>
  <c r="Q63" i="68"/>
  <c r="R63" i="68" s="1"/>
  <c r="M63" i="68"/>
  <c r="L63" i="68"/>
  <c r="G63" i="68"/>
  <c r="F63" i="68"/>
  <c r="S62" i="68"/>
  <c r="T62" i="68" s="1"/>
  <c r="R62" i="68"/>
  <c r="Q62" i="68"/>
  <c r="M62" i="68"/>
  <c r="L62" i="68"/>
  <c r="G62" i="68"/>
  <c r="F62" i="68"/>
  <c r="AD61" i="68"/>
  <c r="AC61" i="68"/>
  <c r="S61" i="68"/>
  <c r="T61" i="68" s="1"/>
  <c r="Q61" i="68"/>
  <c r="R61" i="68" s="1"/>
  <c r="M61" i="68"/>
  <c r="L61" i="68"/>
  <c r="I61" i="68" s="1"/>
  <c r="J61" i="68"/>
  <c r="H61" i="68"/>
  <c r="AE61" i="68" s="1"/>
  <c r="G61" i="68"/>
  <c r="F61" i="68"/>
  <c r="S60" i="68"/>
  <c r="T60" i="68" s="1"/>
  <c r="Q60" i="68"/>
  <c r="R60" i="68" s="1"/>
  <c r="M60" i="68"/>
  <c r="L60" i="68"/>
  <c r="G60" i="68"/>
  <c r="F60" i="68"/>
  <c r="AD59" i="68"/>
  <c r="I59" i="68" s="1"/>
  <c r="J59" i="68" s="1"/>
  <c r="T59" i="68"/>
  <c r="S59" i="68"/>
  <c r="R59" i="68"/>
  <c r="Q59" i="68"/>
  <c r="M59" i="68"/>
  <c r="L59" i="68"/>
  <c r="H59" i="68"/>
  <c r="G59" i="68"/>
  <c r="F59" i="68"/>
  <c r="S58" i="68"/>
  <c r="T58" i="68" s="1"/>
  <c r="Q58" i="68"/>
  <c r="R58" i="68" s="1"/>
  <c r="M58" i="68"/>
  <c r="L58" i="68"/>
  <c r="G58" i="68"/>
  <c r="F58" i="68"/>
  <c r="AD57" i="68"/>
  <c r="AC57" i="68"/>
  <c r="S57" i="68"/>
  <c r="T57" i="68" s="1"/>
  <c r="J57" i="68" s="1"/>
  <c r="Q57" i="68"/>
  <c r="R57" i="68" s="1"/>
  <c r="M57" i="68"/>
  <c r="L57" i="68"/>
  <c r="I57" i="68"/>
  <c r="H57" i="68"/>
  <c r="G57" i="68"/>
  <c r="F57" i="68"/>
  <c r="AD56" i="68"/>
  <c r="AC56" i="68"/>
  <c r="S56" i="68"/>
  <c r="T56" i="68" s="1"/>
  <c r="Q56" i="68"/>
  <c r="R56" i="68" s="1"/>
  <c r="J56" i="68" s="1"/>
  <c r="M56" i="68"/>
  <c r="L56" i="68"/>
  <c r="I56" i="68"/>
  <c r="H56" i="68"/>
  <c r="G56" i="68"/>
  <c r="F56" i="68"/>
  <c r="AE56" i="68" s="1"/>
  <c r="S55" i="68"/>
  <c r="T55" i="68" s="1"/>
  <c r="Q55" i="68"/>
  <c r="R55" i="68" s="1"/>
  <c r="M55" i="68"/>
  <c r="L55" i="68"/>
  <c r="G55" i="68"/>
  <c r="F55" i="68"/>
  <c r="AD54" i="68"/>
  <c r="AC54" i="68"/>
  <c r="S54" i="68"/>
  <c r="T54" i="68" s="1"/>
  <c r="Q54" i="68"/>
  <c r="R54" i="68" s="1"/>
  <c r="M54" i="68"/>
  <c r="L54" i="68"/>
  <c r="I54" i="68"/>
  <c r="H54" i="68"/>
  <c r="AE54" i="68" s="1"/>
  <c r="G54" i="68"/>
  <c r="F54" i="68"/>
  <c r="T53" i="68"/>
  <c r="S53" i="68"/>
  <c r="R53" i="68"/>
  <c r="Q53" i="68"/>
  <c r="M53" i="68"/>
  <c r="L53" i="68"/>
  <c r="G53" i="68"/>
  <c r="F53" i="68"/>
  <c r="AE52" i="68"/>
  <c r="AC52" i="68"/>
  <c r="T52" i="68"/>
  <c r="S52" i="68"/>
  <c r="R52" i="68"/>
  <c r="Q52" i="68"/>
  <c r="M52" i="68"/>
  <c r="L52" i="68"/>
  <c r="H52" i="68"/>
  <c r="G52" i="68"/>
  <c r="F52" i="68"/>
  <c r="AF52" i="68" s="1"/>
  <c r="K52" i="68" s="1"/>
  <c r="AD51" i="68"/>
  <c r="AC51" i="68"/>
  <c r="T51" i="68"/>
  <c r="S51" i="68"/>
  <c r="Q51" i="68"/>
  <c r="R51" i="68" s="1"/>
  <c r="M51" i="68"/>
  <c r="L51" i="68"/>
  <c r="I51" i="68" s="1"/>
  <c r="H51" i="68"/>
  <c r="G51" i="68"/>
  <c r="F51" i="68"/>
  <c r="AF51" i="68" s="1"/>
  <c r="K51" i="68" s="1"/>
  <c r="AD50" i="68"/>
  <c r="AC50" i="68"/>
  <c r="S50" i="68"/>
  <c r="T50" i="68" s="1"/>
  <c r="Q50" i="68"/>
  <c r="R50" i="68" s="1"/>
  <c r="J50" i="68" s="1"/>
  <c r="M50" i="68"/>
  <c r="L50" i="68"/>
  <c r="I50" i="68" s="1"/>
  <c r="H50" i="68"/>
  <c r="G50" i="68"/>
  <c r="F50" i="68"/>
  <c r="AF50" i="68" s="1"/>
  <c r="K50" i="68" s="1"/>
  <c r="AE49" i="68"/>
  <c r="AD49" i="68"/>
  <c r="AC49" i="68"/>
  <c r="S49" i="68"/>
  <c r="T49" i="68" s="1"/>
  <c r="R49" i="68"/>
  <c r="Q49" i="68"/>
  <c r="M49" i="68"/>
  <c r="L49" i="68"/>
  <c r="J49" i="68"/>
  <c r="I49" i="68"/>
  <c r="H49" i="68"/>
  <c r="G49" i="68"/>
  <c r="F49" i="68"/>
  <c r="AA48" i="68"/>
  <c r="Z48" i="68"/>
  <c r="X48" i="68"/>
  <c r="W48" i="68"/>
  <c r="V48" i="68"/>
  <c r="S48" i="68"/>
  <c r="T48" i="68" s="1"/>
  <c r="Q48" i="68"/>
  <c r="R48" i="68" s="1"/>
  <c r="M48" i="68"/>
  <c r="L48" i="68"/>
  <c r="H48" i="68"/>
  <c r="G48" i="68"/>
  <c r="F48" i="68"/>
  <c r="AD47" i="68"/>
  <c r="AC47" i="68"/>
  <c r="AA47" i="68"/>
  <c r="Z47" i="68"/>
  <c r="X47" i="68"/>
  <c r="W47" i="68"/>
  <c r="V47" i="68"/>
  <c r="T47" i="68"/>
  <c r="J47" i="68" s="1"/>
  <c r="S47" i="68"/>
  <c r="R47" i="68"/>
  <c r="Q47" i="68"/>
  <c r="M47" i="68"/>
  <c r="L47" i="68"/>
  <c r="I47" i="68" s="1"/>
  <c r="H47" i="68"/>
  <c r="G47" i="68"/>
  <c r="F47" i="68"/>
  <c r="AA46" i="68"/>
  <c r="Z46" i="68"/>
  <c r="X46" i="68"/>
  <c r="W46" i="68"/>
  <c r="V46" i="68"/>
  <c r="T46" i="68"/>
  <c r="S46" i="68"/>
  <c r="R46" i="68"/>
  <c r="Q46" i="68"/>
  <c r="M46" i="68"/>
  <c r="L46" i="68"/>
  <c r="G46" i="68"/>
  <c r="F46" i="68"/>
  <c r="AA45" i="68"/>
  <c r="Z45" i="68"/>
  <c r="X45" i="68"/>
  <c r="W45" i="68"/>
  <c r="V45" i="68"/>
  <c r="S45" i="68"/>
  <c r="T45" i="68" s="1"/>
  <c r="R45" i="68"/>
  <c r="Q45" i="68"/>
  <c r="M45" i="68"/>
  <c r="L45" i="68"/>
  <c r="G45" i="68"/>
  <c r="F45" i="68"/>
  <c r="AE44" i="68"/>
  <c r="AD44" i="68"/>
  <c r="AC44" i="68"/>
  <c r="AA44" i="68"/>
  <c r="Z44" i="68"/>
  <c r="X44" i="68"/>
  <c r="W44" i="68"/>
  <c r="V44" i="68"/>
  <c r="S44" i="68"/>
  <c r="T44" i="68" s="1"/>
  <c r="Q44" i="68"/>
  <c r="R44" i="68" s="1"/>
  <c r="M44" i="68"/>
  <c r="L44" i="68"/>
  <c r="I44" i="68"/>
  <c r="H44" i="68"/>
  <c r="G44" i="68"/>
  <c r="F44" i="68"/>
  <c r="AD43" i="68"/>
  <c r="AC43" i="68"/>
  <c r="AA43" i="68"/>
  <c r="Z43" i="68"/>
  <c r="X43" i="68"/>
  <c r="W43" i="68"/>
  <c r="V43" i="68"/>
  <c r="S43" i="68"/>
  <c r="T43" i="68" s="1"/>
  <c r="J43" i="68" s="1"/>
  <c r="R43" i="68"/>
  <c r="Q43" i="68"/>
  <c r="M43" i="68"/>
  <c r="L43" i="68"/>
  <c r="I43" i="68"/>
  <c r="H43" i="68"/>
  <c r="G43" i="68"/>
  <c r="F43" i="68"/>
  <c r="AA42" i="68"/>
  <c r="Z42" i="68"/>
  <c r="X42" i="68"/>
  <c r="W42" i="68"/>
  <c r="V42" i="68"/>
  <c r="S42" i="68"/>
  <c r="T42" i="68" s="1"/>
  <c r="Q42" i="68"/>
  <c r="R42" i="68" s="1"/>
  <c r="M42" i="68"/>
  <c r="L42" i="68"/>
  <c r="H42" i="68"/>
  <c r="G42" i="68"/>
  <c r="F42" i="68"/>
  <c r="AF42" i="68" s="1"/>
  <c r="K42" i="68" s="1"/>
  <c r="AA41" i="68"/>
  <c r="Z41" i="68"/>
  <c r="X41" i="68"/>
  <c r="W41" i="68"/>
  <c r="V41" i="68"/>
  <c r="T41" i="68"/>
  <c r="S41" i="68"/>
  <c r="Q41" i="68"/>
  <c r="R41" i="68" s="1"/>
  <c r="M41" i="68"/>
  <c r="L41" i="68"/>
  <c r="H41" i="68"/>
  <c r="G41" i="68"/>
  <c r="F41" i="68"/>
  <c r="AA40" i="68"/>
  <c r="Z40" i="68"/>
  <c r="X40" i="68"/>
  <c r="W40" i="68"/>
  <c r="V40" i="68"/>
  <c r="S40" i="68"/>
  <c r="T40" i="68" s="1"/>
  <c r="Q40" i="68"/>
  <c r="R40" i="68" s="1"/>
  <c r="M40" i="68"/>
  <c r="L40" i="68"/>
  <c r="G40" i="68"/>
  <c r="F40" i="68"/>
  <c r="AA39" i="68"/>
  <c r="Z39" i="68"/>
  <c r="X39" i="68"/>
  <c r="W39" i="68"/>
  <c r="V39" i="68"/>
  <c r="S39" i="68"/>
  <c r="T39" i="68" s="1"/>
  <c r="Q39" i="68"/>
  <c r="R39" i="68" s="1"/>
  <c r="M39" i="68"/>
  <c r="L39" i="68"/>
  <c r="G39" i="68"/>
  <c r="F39" i="68"/>
  <c r="AE38" i="68"/>
  <c r="AD38" i="68"/>
  <c r="AC38" i="68"/>
  <c r="AA38" i="68"/>
  <c r="Z38" i="68"/>
  <c r="X38" i="68"/>
  <c r="W38" i="68"/>
  <c r="V38" i="68"/>
  <c r="S38" i="68"/>
  <c r="T38" i="68" s="1"/>
  <c r="Q38" i="68"/>
  <c r="R38" i="68" s="1"/>
  <c r="M38" i="68"/>
  <c r="L38" i="68"/>
  <c r="I38" i="68" s="1"/>
  <c r="H38" i="68"/>
  <c r="G38" i="68"/>
  <c r="F38" i="68"/>
  <c r="AA37" i="68"/>
  <c r="Z37" i="68"/>
  <c r="X37" i="68"/>
  <c r="W37" i="68"/>
  <c r="V37" i="68"/>
  <c r="S37" i="68"/>
  <c r="T37" i="68" s="1"/>
  <c r="Q37" i="68"/>
  <c r="R37" i="68" s="1"/>
  <c r="M37" i="68"/>
  <c r="L37" i="68"/>
  <c r="G37" i="68"/>
  <c r="F37" i="68"/>
  <c r="AD36" i="68"/>
  <c r="AC36" i="68"/>
  <c r="AA36" i="68"/>
  <c r="Z36" i="68"/>
  <c r="X36" i="68"/>
  <c r="W36" i="68"/>
  <c r="V36" i="68"/>
  <c r="S36" i="68"/>
  <c r="T36" i="68" s="1"/>
  <c r="Q36" i="68"/>
  <c r="R36" i="68" s="1"/>
  <c r="M36" i="68"/>
  <c r="L36" i="68"/>
  <c r="I36" i="68" s="1"/>
  <c r="J36" i="68"/>
  <c r="H36" i="68"/>
  <c r="G36" i="68"/>
  <c r="F36" i="68"/>
  <c r="AE36" i="68" s="1"/>
  <c r="AD35" i="68"/>
  <c r="AC35" i="68"/>
  <c r="AA35" i="68"/>
  <c r="Z35" i="68"/>
  <c r="X35" i="68"/>
  <c r="W35" i="68"/>
  <c r="V35" i="68"/>
  <c r="T35" i="68"/>
  <c r="S35" i="68"/>
  <c r="Q35" i="68"/>
  <c r="R35" i="68" s="1"/>
  <c r="M35" i="68"/>
  <c r="L35" i="68"/>
  <c r="I35" i="68"/>
  <c r="H35" i="68"/>
  <c r="G35" i="68"/>
  <c r="F35" i="68"/>
  <c r="AD34" i="68"/>
  <c r="I34" i="68" s="1"/>
  <c r="AC34" i="68"/>
  <c r="AA34" i="68"/>
  <c r="Z34" i="68"/>
  <c r="X34" i="68"/>
  <c r="W34" i="68"/>
  <c r="V34" i="68"/>
  <c r="S34" i="68"/>
  <c r="T34" i="68" s="1"/>
  <c r="R34" i="68"/>
  <c r="Q34" i="68"/>
  <c r="M34" i="68"/>
  <c r="L34" i="68"/>
  <c r="H34" i="68"/>
  <c r="G34" i="68"/>
  <c r="AF34" i="68" s="1"/>
  <c r="K34" i="68" s="1"/>
  <c r="F34" i="68"/>
  <c r="AD33" i="68"/>
  <c r="AC33" i="68"/>
  <c r="AA33" i="68"/>
  <c r="Z33" i="68"/>
  <c r="X33" i="68"/>
  <c r="W33" i="68"/>
  <c r="V33" i="68"/>
  <c r="S33" i="68"/>
  <c r="T33" i="68" s="1"/>
  <c r="Q33" i="68"/>
  <c r="R33" i="68" s="1"/>
  <c r="J33" i="68" s="1"/>
  <c r="M33" i="68"/>
  <c r="L33" i="68"/>
  <c r="I33" i="68"/>
  <c r="H33" i="68"/>
  <c r="G33" i="68"/>
  <c r="F33" i="68"/>
  <c r="AD32" i="68"/>
  <c r="AC32" i="68"/>
  <c r="AA32" i="68"/>
  <c r="Z32" i="68"/>
  <c r="X32" i="68"/>
  <c r="W32" i="68"/>
  <c r="V32" i="68"/>
  <c r="S32" i="68"/>
  <c r="T32" i="68" s="1"/>
  <c r="Q32" i="68"/>
  <c r="R32" i="68" s="1"/>
  <c r="M32" i="68"/>
  <c r="L32" i="68"/>
  <c r="I32" i="68" s="1"/>
  <c r="H32" i="68"/>
  <c r="G32" i="68"/>
  <c r="F32" i="68"/>
  <c r="AD31" i="68"/>
  <c r="AC31" i="68"/>
  <c r="AA31" i="68"/>
  <c r="Z31" i="68"/>
  <c r="X31" i="68"/>
  <c r="W31" i="68"/>
  <c r="V31" i="68"/>
  <c r="S31" i="68"/>
  <c r="T31" i="68" s="1"/>
  <c r="J31" i="68" s="1"/>
  <c r="Q31" i="68"/>
  <c r="R31" i="68" s="1"/>
  <c r="M31" i="68"/>
  <c r="L31" i="68"/>
  <c r="I31" i="68"/>
  <c r="H31" i="68"/>
  <c r="G31" i="68"/>
  <c r="F31" i="68"/>
  <c r="AA30" i="68"/>
  <c r="Z30" i="68"/>
  <c r="X30" i="68"/>
  <c r="W30" i="68"/>
  <c r="V30" i="68"/>
  <c r="S30" i="68"/>
  <c r="T30" i="68" s="1"/>
  <c r="Q30" i="68"/>
  <c r="R30" i="68" s="1"/>
  <c r="M30" i="68"/>
  <c r="L30" i="68"/>
  <c r="G30" i="68"/>
  <c r="F30" i="68"/>
  <c r="AA29" i="68"/>
  <c r="Z29" i="68"/>
  <c r="X29" i="68"/>
  <c r="W29" i="68"/>
  <c r="V29" i="68"/>
  <c r="S29" i="68"/>
  <c r="T29" i="68" s="1"/>
  <c r="Q29" i="68"/>
  <c r="R29" i="68" s="1"/>
  <c r="M29" i="68"/>
  <c r="L29" i="68"/>
  <c r="G29" i="68"/>
  <c r="F29" i="68"/>
  <c r="AA28" i="68"/>
  <c r="Z28" i="68"/>
  <c r="X28" i="68"/>
  <c r="W28" i="68"/>
  <c r="V28" i="68"/>
  <c r="T28" i="68"/>
  <c r="S28" i="68"/>
  <c r="Q28" i="68"/>
  <c r="R28" i="68" s="1"/>
  <c r="M28" i="68"/>
  <c r="L28" i="68"/>
  <c r="G28" i="68"/>
  <c r="F28" i="68"/>
  <c r="AA27" i="68"/>
  <c r="Z27" i="68"/>
  <c r="X27" i="68"/>
  <c r="W27" i="68"/>
  <c r="V27" i="68"/>
  <c r="S27" i="68"/>
  <c r="T27" i="68" s="1"/>
  <c r="Q27" i="68"/>
  <c r="R27" i="68" s="1"/>
  <c r="M27" i="68"/>
  <c r="L27" i="68"/>
  <c r="G27" i="68"/>
  <c r="F27" i="68"/>
  <c r="AA26" i="68"/>
  <c r="Z26" i="68"/>
  <c r="X26" i="68"/>
  <c r="W26" i="68"/>
  <c r="V26" i="68"/>
  <c r="S26" i="68"/>
  <c r="T26" i="68" s="1"/>
  <c r="Q26" i="68"/>
  <c r="R26" i="68" s="1"/>
  <c r="M26" i="68"/>
  <c r="L26" i="68"/>
  <c r="G26" i="68"/>
  <c r="F26" i="68"/>
  <c r="AA25" i="68"/>
  <c r="Z25" i="68"/>
  <c r="X25" i="68"/>
  <c r="W25" i="68"/>
  <c r="V25" i="68"/>
  <c r="S25" i="68"/>
  <c r="T25" i="68" s="1"/>
  <c r="Q25" i="68"/>
  <c r="R25" i="68" s="1"/>
  <c r="M25" i="68"/>
  <c r="L25" i="68"/>
  <c r="G25" i="68"/>
  <c r="F25" i="68"/>
  <c r="AA24" i="68"/>
  <c r="Z24" i="68"/>
  <c r="X24" i="68"/>
  <c r="W24" i="68"/>
  <c r="V24" i="68"/>
  <c r="S24" i="68"/>
  <c r="T24" i="68" s="1"/>
  <c r="Q24" i="68"/>
  <c r="R24" i="68" s="1"/>
  <c r="H24" i="68" s="1"/>
  <c r="M24" i="68"/>
  <c r="L24" i="68"/>
  <c r="G24" i="68"/>
  <c r="F24" i="68"/>
  <c r="AA23" i="68"/>
  <c r="Z23" i="68"/>
  <c r="X23" i="68"/>
  <c r="W23" i="68"/>
  <c r="V23" i="68"/>
  <c r="S23" i="68"/>
  <c r="T23" i="68" s="1"/>
  <c r="Q23" i="68"/>
  <c r="R23" i="68" s="1"/>
  <c r="M23" i="68"/>
  <c r="L23" i="68"/>
  <c r="G23" i="68"/>
  <c r="F23" i="68"/>
  <c r="AA22" i="68"/>
  <c r="Z22" i="68"/>
  <c r="X22" i="68"/>
  <c r="W22" i="68"/>
  <c r="V22" i="68"/>
  <c r="S22" i="68"/>
  <c r="T22" i="68" s="1"/>
  <c r="Q22" i="68"/>
  <c r="R22" i="68" s="1"/>
  <c r="M22" i="68"/>
  <c r="L22" i="68"/>
  <c r="G22" i="68"/>
  <c r="F22" i="68"/>
  <c r="AD21" i="68"/>
  <c r="AC21" i="68"/>
  <c r="Z21" i="68"/>
  <c r="V21" i="68"/>
  <c r="S21" i="68"/>
  <c r="T21" i="68" s="1"/>
  <c r="R21" i="68"/>
  <c r="Q21" i="68"/>
  <c r="M21" i="68"/>
  <c r="L21" i="68"/>
  <c r="I21" i="68" s="1"/>
  <c r="H21" i="68"/>
  <c r="G21" i="68"/>
  <c r="F21" i="68"/>
  <c r="AD20" i="68"/>
  <c r="AC20" i="68"/>
  <c r="Z20" i="68"/>
  <c r="V20" i="68"/>
  <c r="S20" i="68"/>
  <c r="T20" i="68" s="1"/>
  <c r="Q20" i="68"/>
  <c r="R20" i="68" s="1"/>
  <c r="M20" i="68"/>
  <c r="L20" i="68"/>
  <c r="I20" i="68"/>
  <c r="H20" i="68"/>
  <c r="G20" i="68"/>
  <c r="F20" i="68"/>
  <c r="Z19" i="68"/>
  <c r="V19" i="68"/>
  <c r="S19" i="68"/>
  <c r="T19" i="68" s="1"/>
  <c r="Q19" i="68"/>
  <c r="R19" i="68" s="1"/>
  <c r="M19" i="68"/>
  <c r="L19" i="68"/>
  <c r="G19" i="68"/>
  <c r="F19" i="68"/>
  <c r="G12" i="68"/>
  <c r="E12" i="68"/>
  <c r="F9" i="68"/>
  <c r="R6" i="68"/>
  <c r="AF107" i="68" s="1"/>
  <c r="K107" i="68" s="1"/>
  <c r="AE162" i="67"/>
  <c r="AD161" i="67"/>
  <c r="AC161" i="67"/>
  <c r="S161" i="67"/>
  <c r="T161" i="67" s="1"/>
  <c r="R161" i="67"/>
  <c r="Q161" i="67"/>
  <c r="N161" i="67"/>
  <c r="M161" i="67"/>
  <c r="L161" i="67"/>
  <c r="I161" i="67" s="1"/>
  <c r="J161" i="67"/>
  <c r="H161" i="67"/>
  <c r="G161" i="67"/>
  <c r="F161" i="67"/>
  <c r="AD160" i="67"/>
  <c r="AC160" i="67"/>
  <c r="T160" i="67"/>
  <c r="S160" i="67"/>
  <c r="Q160" i="67"/>
  <c r="R160" i="67" s="1"/>
  <c r="N160" i="67"/>
  <c r="M160" i="67"/>
  <c r="L160" i="67"/>
  <c r="J160" i="67"/>
  <c r="I160" i="67"/>
  <c r="H160" i="67"/>
  <c r="G160" i="67"/>
  <c r="AE160" i="67" s="1"/>
  <c r="F160" i="67"/>
  <c r="AD159" i="67"/>
  <c r="AC159" i="67"/>
  <c r="S159" i="67"/>
  <c r="T159" i="67" s="1"/>
  <c r="Q159" i="67"/>
  <c r="R159" i="67" s="1"/>
  <c r="N159" i="67"/>
  <c r="M159" i="67"/>
  <c r="L159" i="67"/>
  <c r="I159" i="67" s="1"/>
  <c r="J159" i="67"/>
  <c r="H159" i="67"/>
  <c r="AE159" i="67" s="1"/>
  <c r="G159" i="67"/>
  <c r="F159" i="67"/>
  <c r="AD158" i="67"/>
  <c r="I158" i="67" s="1"/>
  <c r="AC158" i="67"/>
  <c r="S158" i="67"/>
  <c r="T158" i="67" s="1"/>
  <c r="R158" i="67"/>
  <c r="Q158" i="67"/>
  <c r="N158" i="67"/>
  <c r="M158" i="67"/>
  <c r="L158" i="67"/>
  <c r="J158" i="67"/>
  <c r="H158" i="67"/>
  <c r="G158" i="67"/>
  <c r="F158" i="67"/>
  <c r="AE157" i="67"/>
  <c r="AD157" i="67"/>
  <c r="AC157" i="67"/>
  <c r="T157" i="67"/>
  <c r="S157" i="67"/>
  <c r="Q157" i="67"/>
  <c r="R157" i="67" s="1"/>
  <c r="N157" i="67"/>
  <c r="M157" i="67"/>
  <c r="L157" i="67"/>
  <c r="I157" i="67" s="1"/>
  <c r="J157" i="67"/>
  <c r="H157" i="67"/>
  <c r="G157" i="67"/>
  <c r="F157" i="67"/>
  <c r="AD156" i="67"/>
  <c r="AC156" i="67"/>
  <c r="S156" i="67"/>
  <c r="T156" i="67" s="1"/>
  <c r="Q156" i="67"/>
  <c r="R156" i="67" s="1"/>
  <c r="N156" i="67"/>
  <c r="M156" i="67"/>
  <c r="L156" i="67"/>
  <c r="I156" i="67" s="1"/>
  <c r="J156" i="67"/>
  <c r="H156" i="67"/>
  <c r="G156" i="67"/>
  <c r="F156" i="67"/>
  <c r="AD155" i="67"/>
  <c r="I155" i="67" s="1"/>
  <c r="AC155" i="67"/>
  <c r="T155" i="67"/>
  <c r="S155" i="67"/>
  <c r="R155" i="67"/>
  <c r="Q155" i="67"/>
  <c r="N155" i="67"/>
  <c r="M155" i="67"/>
  <c r="L155" i="67"/>
  <c r="J155" i="67"/>
  <c r="H155" i="67"/>
  <c r="G155" i="67"/>
  <c r="AE155" i="67" s="1"/>
  <c r="F155" i="67"/>
  <c r="AD154" i="67"/>
  <c r="AC154" i="67"/>
  <c r="T154" i="67"/>
  <c r="S154" i="67"/>
  <c r="Q154" i="67"/>
  <c r="R154" i="67" s="1"/>
  <c r="N154" i="67"/>
  <c r="M154" i="67"/>
  <c r="L154" i="67"/>
  <c r="I154" i="67" s="1"/>
  <c r="J154" i="67"/>
  <c r="H154" i="67"/>
  <c r="G154" i="67"/>
  <c r="F154" i="67"/>
  <c r="AD153" i="67"/>
  <c r="I153" i="67" s="1"/>
  <c r="AC153" i="67"/>
  <c r="T153" i="67"/>
  <c r="S153" i="67"/>
  <c r="R153" i="67"/>
  <c r="Q153" i="67"/>
  <c r="N153" i="67"/>
  <c r="M153" i="67"/>
  <c r="L153" i="67"/>
  <c r="J153" i="67"/>
  <c r="H153" i="67"/>
  <c r="G153" i="67"/>
  <c r="F153" i="67"/>
  <c r="AD152" i="67"/>
  <c r="AC152" i="67"/>
  <c r="T152" i="67"/>
  <c r="S152" i="67"/>
  <c r="R152" i="67"/>
  <c r="Q152" i="67"/>
  <c r="N152" i="67"/>
  <c r="M152" i="67"/>
  <c r="L152" i="67"/>
  <c r="I152" i="67" s="1"/>
  <c r="J152" i="67"/>
  <c r="H152" i="67"/>
  <c r="G152" i="67"/>
  <c r="AE152" i="67" s="1"/>
  <c r="F152" i="67"/>
  <c r="AD151" i="67"/>
  <c r="AC151" i="67"/>
  <c r="T151" i="67"/>
  <c r="S151" i="67"/>
  <c r="R151" i="67"/>
  <c r="Q151" i="67"/>
  <c r="N151" i="67"/>
  <c r="M151" i="67"/>
  <c r="L151" i="67"/>
  <c r="J151" i="67"/>
  <c r="I151" i="67"/>
  <c r="H151" i="67"/>
  <c r="G151" i="67"/>
  <c r="F151" i="67"/>
  <c r="AE150" i="67"/>
  <c r="AD150" i="67"/>
  <c r="AC150" i="67"/>
  <c r="S150" i="67"/>
  <c r="T150" i="67" s="1"/>
  <c r="R150" i="67"/>
  <c r="Q150" i="67"/>
  <c r="N150" i="67"/>
  <c r="M150" i="67"/>
  <c r="L150" i="67"/>
  <c r="J150" i="67"/>
  <c r="I150" i="67"/>
  <c r="H150" i="67"/>
  <c r="G150" i="67"/>
  <c r="F150" i="67"/>
  <c r="AD149" i="67"/>
  <c r="AC149" i="67"/>
  <c r="S149" i="67"/>
  <c r="T149" i="67" s="1"/>
  <c r="R149" i="67"/>
  <c r="Q149" i="67"/>
  <c r="N149" i="67"/>
  <c r="M149" i="67"/>
  <c r="L149" i="67"/>
  <c r="I149" i="67" s="1"/>
  <c r="J149" i="67"/>
  <c r="H149" i="67"/>
  <c r="G149" i="67"/>
  <c r="AE149" i="67" s="1"/>
  <c r="F149" i="67"/>
  <c r="AD148" i="67"/>
  <c r="AC148" i="67"/>
  <c r="S148" i="67"/>
  <c r="T148" i="67" s="1"/>
  <c r="Q148" i="67"/>
  <c r="R148" i="67" s="1"/>
  <c r="N148" i="67"/>
  <c r="M148" i="67"/>
  <c r="L148" i="67"/>
  <c r="I148" i="67" s="1"/>
  <c r="J148" i="67"/>
  <c r="H148" i="67"/>
  <c r="G148" i="67"/>
  <c r="AE148" i="67" s="1"/>
  <c r="F148" i="67"/>
  <c r="AD147" i="67"/>
  <c r="AC147" i="67"/>
  <c r="S147" i="67"/>
  <c r="T147" i="67" s="1"/>
  <c r="Q147" i="67"/>
  <c r="R147" i="67" s="1"/>
  <c r="N147" i="67"/>
  <c r="M147" i="67"/>
  <c r="L147" i="67"/>
  <c r="I147" i="67" s="1"/>
  <c r="J147" i="67"/>
  <c r="H147" i="67"/>
  <c r="G147" i="67"/>
  <c r="F147" i="67"/>
  <c r="AE147" i="67" s="1"/>
  <c r="AD146" i="67"/>
  <c r="AC146" i="67"/>
  <c r="S146" i="67"/>
  <c r="T146" i="67" s="1"/>
  <c r="Q146" i="67"/>
  <c r="R146" i="67" s="1"/>
  <c r="N146" i="67"/>
  <c r="M146" i="67"/>
  <c r="L146" i="67"/>
  <c r="J146" i="67"/>
  <c r="H146" i="67"/>
  <c r="G146" i="67"/>
  <c r="F146" i="67"/>
  <c r="AD145" i="67"/>
  <c r="AC145" i="67"/>
  <c r="S145" i="67"/>
  <c r="T145" i="67" s="1"/>
  <c r="Q145" i="67"/>
  <c r="R145" i="67" s="1"/>
  <c r="N145" i="67"/>
  <c r="M145" i="67"/>
  <c r="L145" i="67"/>
  <c r="J145" i="67"/>
  <c r="H145" i="67"/>
  <c r="G145" i="67"/>
  <c r="AF145" i="67" s="1"/>
  <c r="K145" i="67" s="1"/>
  <c r="F145" i="67"/>
  <c r="AE145" i="67" s="1"/>
  <c r="AD144" i="67"/>
  <c r="AC144" i="67"/>
  <c r="S144" i="67"/>
  <c r="T144" i="67" s="1"/>
  <c r="Q144" i="67"/>
  <c r="R144" i="67" s="1"/>
  <c r="N144" i="67"/>
  <c r="M144" i="67"/>
  <c r="L144" i="67"/>
  <c r="J144" i="67"/>
  <c r="H144" i="67"/>
  <c r="G144" i="67"/>
  <c r="F144" i="67"/>
  <c r="AD143" i="67"/>
  <c r="I143" i="67" s="1"/>
  <c r="AC143" i="67"/>
  <c r="S143" i="67"/>
  <c r="T143" i="67" s="1"/>
  <c r="R143" i="67"/>
  <c r="Q143" i="67"/>
  <c r="N143" i="67"/>
  <c r="M143" i="67"/>
  <c r="L143" i="67"/>
  <c r="J143" i="67"/>
  <c r="H143" i="67"/>
  <c r="G143" i="67"/>
  <c r="F143" i="67"/>
  <c r="AD142" i="67"/>
  <c r="AC142" i="67"/>
  <c r="S142" i="67"/>
  <c r="T142" i="67" s="1"/>
  <c r="Q142" i="67"/>
  <c r="R142" i="67" s="1"/>
  <c r="N142" i="67"/>
  <c r="M142" i="67"/>
  <c r="L142" i="67"/>
  <c r="J142" i="67"/>
  <c r="H142" i="67"/>
  <c r="G142" i="67"/>
  <c r="F142" i="67"/>
  <c r="AD141" i="67"/>
  <c r="AC141" i="67"/>
  <c r="S141" i="67"/>
  <c r="T141" i="67" s="1"/>
  <c r="Q141" i="67"/>
  <c r="R141" i="67" s="1"/>
  <c r="N141" i="67"/>
  <c r="M141" i="67"/>
  <c r="L141" i="67"/>
  <c r="J141" i="67"/>
  <c r="H141" i="67"/>
  <c r="G141" i="67"/>
  <c r="F141" i="67"/>
  <c r="AD140" i="67"/>
  <c r="AC140" i="67"/>
  <c r="S140" i="67"/>
  <c r="T140" i="67" s="1"/>
  <c r="Q140" i="67"/>
  <c r="R140" i="67" s="1"/>
  <c r="N140" i="67"/>
  <c r="M140" i="67"/>
  <c r="L140" i="67"/>
  <c r="I140" i="67" s="1"/>
  <c r="J140" i="67"/>
  <c r="H140" i="67"/>
  <c r="G140" i="67"/>
  <c r="F140" i="67"/>
  <c r="AD139" i="67"/>
  <c r="AC139" i="67"/>
  <c r="T139" i="67"/>
  <c r="S139" i="67"/>
  <c r="R139" i="67"/>
  <c r="Q139" i="67"/>
  <c r="N139" i="67"/>
  <c r="M139" i="67"/>
  <c r="L139" i="67"/>
  <c r="I139" i="67" s="1"/>
  <c r="J139" i="67"/>
  <c r="H139" i="67"/>
  <c r="G139" i="67"/>
  <c r="F139" i="67"/>
  <c r="AD138" i="67"/>
  <c r="AC138" i="67"/>
  <c r="S138" i="67"/>
  <c r="T138" i="67" s="1"/>
  <c r="Q138" i="67"/>
  <c r="R138" i="67" s="1"/>
  <c r="N138" i="67"/>
  <c r="M138" i="67"/>
  <c r="L138" i="67"/>
  <c r="I138" i="67" s="1"/>
  <c r="J138" i="67"/>
  <c r="H138" i="67"/>
  <c r="G138" i="67"/>
  <c r="F138" i="67"/>
  <c r="AE138" i="67" s="1"/>
  <c r="AD137" i="67"/>
  <c r="AC137" i="67"/>
  <c r="S137" i="67"/>
  <c r="T137" i="67" s="1"/>
  <c r="Q137" i="67"/>
  <c r="R137" i="67" s="1"/>
  <c r="N137" i="67"/>
  <c r="M137" i="67"/>
  <c r="L137" i="67"/>
  <c r="I137" i="67" s="1"/>
  <c r="J137" i="67"/>
  <c r="H137" i="67"/>
  <c r="G137" i="67"/>
  <c r="F137" i="67"/>
  <c r="AE137" i="67" s="1"/>
  <c r="AD136" i="67"/>
  <c r="AC136" i="67"/>
  <c r="T136" i="67"/>
  <c r="S136" i="67"/>
  <c r="Q136" i="67"/>
  <c r="R136" i="67" s="1"/>
  <c r="N136" i="67"/>
  <c r="M136" i="67"/>
  <c r="L136" i="67"/>
  <c r="I136" i="67" s="1"/>
  <c r="J136" i="67"/>
  <c r="H136" i="67"/>
  <c r="G136" i="67"/>
  <c r="AE136" i="67" s="1"/>
  <c r="F136" i="67"/>
  <c r="AD135" i="67"/>
  <c r="AC135" i="67"/>
  <c r="S135" i="67"/>
  <c r="T135" i="67" s="1"/>
  <c r="Q135" i="67"/>
  <c r="R135" i="67" s="1"/>
  <c r="N135" i="67"/>
  <c r="M135" i="67"/>
  <c r="L135" i="67"/>
  <c r="I135" i="67" s="1"/>
  <c r="J135" i="67"/>
  <c r="H135" i="67"/>
  <c r="G135" i="67"/>
  <c r="F135" i="67"/>
  <c r="AD134" i="67"/>
  <c r="AC134" i="67"/>
  <c r="S134" i="67"/>
  <c r="T134" i="67" s="1"/>
  <c r="Q134" i="67"/>
  <c r="R134" i="67" s="1"/>
  <c r="N134" i="67"/>
  <c r="M134" i="67"/>
  <c r="L134" i="67"/>
  <c r="I134" i="67" s="1"/>
  <c r="J134" i="67"/>
  <c r="H134" i="67"/>
  <c r="G134" i="67"/>
  <c r="F134" i="67"/>
  <c r="AE134" i="67" s="1"/>
  <c r="AD133" i="67"/>
  <c r="AC133" i="67"/>
  <c r="S133" i="67"/>
  <c r="T133" i="67" s="1"/>
  <c r="Q133" i="67"/>
  <c r="R133" i="67" s="1"/>
  <c r="N133" i="67"/>
  <c r="M133" i="67"/>
  <c r="L133" i="67"/>
  <c r="I133" i="67" s="1"/>
  <c r="J133" i="67"/>
  <c r="H133" i="67"/>
  <c r="G133" i="67"/>
  <c r="F133" i="67"/>
  <c r="AE133" i="67" s="1"/>
  <c r="AD132" i="67"/>
  <c r="AC132" i="67"/>
  <c r="S132" i="67"/>
  <c r="T132" i="67" s="1"/>
  <c r="Q132" i="67"/>
  <c r="R132" i="67" s="1"/>
  <c r="N132" i="67"/>
  <c r="M132" i="67"/>
  <c r="L132" i="67"/>
  <c r="I132" i="67" s="1"/>
  <c r="J132" i="67"/>
  <c r="H132" i="67"/>
  <c r="G132" i="67"/>
  <c r="F132" i="67"/>
  <c r="AD131" i="67"/>
  <c r="AC131" i="67"/>
  <c r="S131" i="67"/>
  <c r="T131" i="67" s="1"/>
  <c r="Q131" i="67"/>
  <c r="R131" i="67" s="1"/>
  <c r="N131" i="67"/>
  <c r="M131" i="67"/>
  <c r="L131" i="67"/>
  <c r="I131" i="67" s="1"/>
  <c r="J131" i="67"/>
  <c r="H131" i="67"/>
  <c r="G131" i="67"/>
  <c r="F131" i="67"/>
  <c r="AD130" i="67"/>
  <c r="AC130" i="67"/>
  <c r="S130" i="67"/>
  <c r="T130" i="67" s="1"/>
  <c r="Q130" i="67"/>
  <c r="R130" i="67" s="1"/>
  <c r="N130" i="67"/>
  <c r="M130" i="67"/>
  <c r="L130" i="67"/>
  <c r="I130" i="67" s="1"/>
  <c r="J130" i="67"/>
  <c r="H130" i="67"/>
  <c r="G130" i="67"/>
  <c r="F130" i="67"/>
  <c r="AD129" i="67"/>
  <c r="AC129" i="67"/>
  <c r="S129" i="67"/>
  <c r="T129" i="67" s="1"/>
  <c r="Q129" i="67"/>
  <c r="R129" i="67" s="1"/>
  <c r="N129" i="67"/>
  <c r="M129" i="67"/>
  <c r="L129" i="67"/>
  <c r="J129" i="67"/>
  <c r="H129" i="67"/>
  <c r="G129" i="67"/>
  <c r="F129" i="67"/>
  <c r="AD128" i="67"/>
  <c r="AC128" i="67"/>
  <c r="S128" i="67"/>
  <c r="T128" i="67" s="1"/>
  <c r="Q128" i="67"/>
  <c r="R128" i="67" s="1"/>
  <c r="N128" i="67"/>
  <c r="M128" i="67"/>
  <c r="L128" i="67"/>
  <c r="J128" i="67"/>
  <c r="H128" i="67"/>
  <c r="G128" i="67"/>
  <c r="F128" i="67"/>
  <c r="AE128" i="67" s="1"/>
  <c r="AD127" i="67"/>
  <c r="AC127" i="67"/>
  <c r="T127" i="67"/>
  <c r="S127" i="67"/>
  <c r="Q127" i="67"/>
  <c r="R127" i="67" s="1"/>
  <c r="N127" i="67"/>
  <c r="M127" i="67"/>
  <c r="L127" i="67"/>
  <c r="I127" i="67" s="1"/>
  <c r="J127" i="67"/>
  <c r="H127" i="67"/>
  <c r="G127" i="67"/>
  <c r="F127" i="67"/>
  <c r="AD126" i="67"/>
  <c r="AC126" i="67"/>
  <c r="S126" i="67"/>
  <c r="T126" i="67" s="1"/>
  <c r="R126" i="67"/>
  <c r="Q126" i="67"/>
  <c r="N126" i="67"/>
  <c r="M126" i="67"/>
  <c r="L126" i="67"/>
  <c r="J126" i="67"/>
  <c r="I126" i="67"/>
  <c r="H126" i="67"/>
  <c r="G126" i="67"/>
  <c r="AE126" i="67" s="1"/>
  <c r="F126" i="67"/>
  <c r="AD125" i="67"/>
  <c r="AC125" i="67"/>
  <c r="S125" i="67"/>
  <c r="T125" i="67" s="1"/>
  <c r="Q125" i="67"/>
  <c r="R125" i="67" s="1"/>
  <c r="N125" i="67"/>
  <c r="M125" i="67"/>
  <c r="L125" i="67"/>
  <c r="I125" i="67" s="1"/>
  <c r="J125" i="67"/>
  <c r="H125" i="67"/>
  <c r="G125" i="67"/>
  <c r="F125" i="67"/>
  <c r="AD124" i="67"/>
  <c r="AC124" i="67"/>
  <c r="T124" i="67"/>
  <c r="S124" i="67"/>
  <c r="Q124" i="67"/>
  <c r="R124" i="67" s="1"/>
  <c r="N124" i="67"/>
  <c r="M124" i="67"/>
  <c r="L124" i="67"/>
  <c r="I124" i="67" s="1"/>
  <c r="J124" i="67"/>
  <c r="H124" i="67"/>
  <c r="G124" i="67"/>
  <c r="F124" i="67"/>
  <c r="AD123" i="67"/>
  <c r="AC123" i="67"/>
  <c r="S123" i="67"/>
  <c r="T123" i="67" s="1"/>
  <c r="Q123" i="67"/>
  <c r="R123" i="67" s="1"/>
  <c r="N123" i="67"/>
  <c r="M123" i="67"/>
  <c r="L123" i="67"/>
  <c r="J123" i="67"/>
  <c r="H123" i="67"/>
  <c r="G123" i="67"/>
  <c r="F123" i="67"/>
  <c r="AD122" i="67"/>
  <c r="AC122" i="67"/>
  <c r="S122" i="67"/>
  <c r="T122" i="67" s="1"/>
  <c r="Q122" i="67"/>
  <c r="R122" i="67" s="1"/>
  <c r="N122" i="67"/>
  <c r="M122" i="67"/>
  <c r="L122" i="67"/>
  <c r="I122" i="67" s="1"/>
  <c r="J122" i="67"/>
  <c r="H122" i="67"/>
  <c r="G122" i="67"/>
  <c r="F122" i="67"/>
  <c r="AD121" i="67"/>
  <c r="AC121" i="67"/>
  <c r="S121" i="67"/>
  <c r="T121" i="67" s="1"/>
  <c r="Q121" i="67"/>
  <c r="R121" i="67" s="1"/>
  <c r="N121" i="67"/>
  <c r="M121" i="67"/>
  <c r="L121" i="67"/>
  <c r="J121" i="67"/>
  <c r="H121" i="67"/>
  <c r="G121" i="67"/>
  <c r="F121" i="67"/>
  <c r="AF121" i="67" s="1"/>
  <c r="K121" i="67" s="1"/>
  <c r="AD120" i="67"/>
  <c r="AC120" i="67"/>
  <c r="S120" i="67"/>
  <c r="T120" i="67" s="1"/>
  <c r="Q120" i="67"/>
  <c r="R120" i="67" s="1"/>
  <c r="N120" i="67"/>
  <c r="M120" i="67"/>
  <c r="L120" i="67"/>
  <c r="J120" i="67"/>
  <c r="H120" i="67"/>
  <c r="G120" i="67"/>
  <c r="F120" i="67"/>
  <c r="AD119" i="67"/>
  <c r="I119" i="67" s="1"/>
  <c r="AC119" i="67"/>
  <c r="S119" i="67"/>
  <c r="T119" i="67" s="1"/>
  <c r="Q119" i="67"/>
  <c r="R119" i="67" s="1"/>
  <c r="N119" i="67"/>
  <c r="M119" i="67"/>
  <c r="L119" i="67"/>
  <c r="J119" i="67"/>
  <c r="H119" i="67"/>
  <c r="G119" i="67"/>
  <c r="F119" i="67"/>
  <c r="AD118" i="67"/>
  <c r="AC118" i="67"/>
  <c r="S118" i="67"/>
  <c r="T118" i="67" s="1"/>
  <c r="Q118" i="67"/>
  <c r="R118" i="67" s="1"/>
  <c r="N118" i="67"/>
  <c r="M118" i="67"/>
  <c r="L118" i="67"/>
  <c r="I118" i="67" s="1"/>
  <c r="J118" i="67"/>
  <c r="H118" i="67"/>
  <c r="G118" i="67"/>
  <c r="F118" i="67"/>
  <c r="AD117" i="67"/>
  <c r="AC117" i="67"/>
  <c r="S117" i="67"/>
  <c r="T117" i="67" s="1"/>
  <c r="Q117" i="67"/>
  <c r="R117" i="67" s="1"/>
  <c r="N117" i="67"/>
  <c r="M117" i="67"/>
  <c r="L117" i="67"/>
  <c r="I117" i="67" s="1"/>
  <c r="J117" i="67"/>
  <c r="H117" i="67"/>
  <c r="G117" i="67"/>
  <c r="F117" i="67"/>
  <c r="AD116" i="67"/>
  <c r="AC116" i="67"/>
  <c r="S116" i="67"/>
  <c r="T116" i="67" s="1"/>
  <c r="Q116" i="67"/>
  <c r="R116" i="67" s="1"/>
  <c r="N116" i="67"/>
  <c r="M116" i="67"/>
  <c r="L116" i="67"/>
  <c r="I116" i="67" s="1"/>
  <c r="J116" i="67"/>
  <c r="H116" i="67"/>
  <c r="G116" i="67"/>
  <c r="F116" i="67"/>
  <c r="AD115" i="67"/>
  <c r="AC115" i="67"/>
  <c r="S115" i="67"/>
  <c r="T115" i="67" s="1"/>
  <c r="R115" i="67"/>
  <c r="Q115" i="67"/>
  <c r="N115" i="67"/>
  <c r="M115" i="67"/>
  <c r="L115" i="67"/>
  <c r="I115" i="67" s="1"/>
  <c r="J115" i="67"/>
  <c r="H115" i="67"/>
  <c r="G115" i="67"/>
  <c r="F115" i="67"/>
  <c r="AD114" i="67"/>
  <c r="AC114" i="67"/>
  <c r="S114" i="67"/>
  <c r="T114" i="67" s="1"/>
  <c r="Q114" i="67"/>
  <c r="R114" i="67" s="1"/>
  <c r="N114" i="67"/>
  <c r="M114" i="67"/>
  <c r="L114" i="67"/>
  <c r="I114" i="67" s="1"/>
  <c r="J114" i="67"/>
  <c r="H114" i="67"/>
  <c r="G114" i="67"/>
  <c r="F114" i="67"/>
  <c r="AE114" i="67" s="1"/>
  <c r="AD113" i="67"/>
  <c r="AC113" i="67"/>
  <c r="S113" i="67"/>
  <c r="T113" i="67" s="1"/>
  <c r="R113" i="67"/>
  <c r="Q113" i="67"/>
  <c r="N113" i="67"/>
  <c r="M113" i="67"/>
  <c r="L113" i="67"/>
  <c r="J113" i="67"/>
  <c r="H113" i="67"/>
  <c r="G113" i="67"/>
  <c r="F113" i="67"/>
  <c r="AD112" i="67"/>
  <c r="AC112" i="67"/>
  <c r="S112" i="67"/>
  <c r="T112" i="67" s="1"/>
  <c r="Q112" i="67"/>
  <c r="R112" i="67" s="1"/>
  <c r="N112" i="67"/>
  <c r="M112" i="67"/>
  <c r="L112" i="67"/>
  <c r="I112" i="67" s="1"/>
  <c r="J112" i="67"/>
  <c r="H112" i="67"/>
  <c r="G112" i="67"/>
  <c r="F112" i="67"/>
  <c r="AD111" i="67"/>
  <c r="AC111" i="67"/>
  <c r="S111" i="67"/>
  <c r="T111" i="67" s="1"/>
  <c r="Q111" i="67"/>
  <c r="R111" i="67" s="1"/>
  <c r="N111" i="67"/>
  <c r="M111" i="67"/>
  <c r="L111" i="67"/>
  <c r="J111" i="67"/>
  <c r="H111" i="67"/>
  <c r="G111" i="67"/>
  <c r="F111" i="67"/>
  <c r="AD110" i="67"/>
  <c r="AC110" i="67"/>
  <c r="S110" i="67"/>
  <c r="T110" i="67" s="1"/>
  <c r="Q110" i="67"/>
  <c r="R110" i="67" s="1"/>
  <c r="N110" i="67"/>
  <c r="M110" i="67"/>
  <c r="L110" i="67"/>
  <c r="I110" i="67" s="1"/>
  <c r="J110" i="67"/>
  <c r="H110" i="67"/>
  <c r="G110" i="67"/>
  <c r="F110" i="67"/>
  <c r="AD109" i="67"/>
  <c r="AC109" i="67"/>
  <c r="T109" i="67"/>
  <c r="S109" i="67"/>
  <c r="Q109" i="67"/>
  <c r="R109" i="67" s="1"/>
  <c r="N109" i="67"/>
  <c r="M109" i="67"/>
  <c r="L109" i="67"/>
  <c r="I109" i="67" s="1"/>
  <c r="J109" i="67"/>
  <c r="H109" i="67"/>
  <c r="G109" i="67"/>
  <c r="F109" i="67"/>
  <c r="AD108" i="67"/>
  <c r="AC108" i="67"/>
  <c r="S108" i="67"/>
  <c r="T108" i="67" s="1"/>
  <c r="Q108" i="67"/>
  <c r="R108" i="67" s="1"/>
  <c r="N108" i="67"/>
  <c r="M108" i="67"/>
  <c r="L108" i="67"/>
  <c r="I108" i="67" s="1"/>
  <c r="J108" i="67"/>
  <c r="H108" i="67"/>
  <c r="G108" i="67"/>
  <c r="F108" i="67"/>
  <c r="AD107" i="67"/>
  <c r="AC107" i="67"/>
  <c r="S107" i="67"/>
  <c r="T107" i="67" s="1"/>
  <c r="Q107" i="67"/>
  <c r="R107" i="67" s="1"/>
  <c r="N107" i="67"/>
  <c r="M107" i="67"/>
  <c r="L107" i="67"/>
  <c r="J107" i="67"/>
  <c r="H107" i="67"/>
  <c r="G107" i="67"/>
  <c r="F107" i="67"/>
  <c r="AD106" i="67"/>
  <c r="AC106" i="67"/>
  <c r="S106" i="67"/>
  <c r="T106" i="67" s="1"/>
  <c r="Q106" i="67"/>
  <c r="R106" i="67" s="1"/>
  <c r="N106" i="67"/>
  <c r="M106" i="67"/>
  <c r="L106" i="67"/>
  <c r="I106" i="67" s="1"/>
  <c r="J106" i="67"/>
  <c r="H106" i="67"/>
  <c r="G106" i="67"/>
  <c r="F106" i="67"/>
  <c r="AD105" i="67"/>
  <c r="AC105" i="67"/>
  <c r="S105" i="67"/>
  <c r="T105" i="67" s="1"/>
  <c r="Q105" i="67"/>
  <c r="R105" i="67" s="1"/>
  <c r="N105" i="67"/>
  <c r="M105" i="67"/>
  <c r="L105" i="67"/>
  <c r="J105" i="67"/>
  <c r="H105" i="67"/>
  <c r="G105" i="67"/>
  <c r="F105" i="67"/>
  <c r="AD104" i="67"/>
  <c r="AC104" i="67"/>
  <c r="S104" i="67"/>
  <c r="T104" i="67" s="1"/>
  <c r="Q104" i="67"/>
  <c r="R104" i="67" s="1"/>
  <c r="N104" i="67"/>
  <c r="M104" i="67"/>
  <c r="L104" i="67"/>
  <c r="I104" i="67" s="1"/>
  <c r="J104" i="67"/>
  <c r="H104" i="67"/>
  <c r="G104" i="67"/>
  <c r="F104" i="67"/>
  <c r="AE104" i="67" s="1"/>
  <c r="AD103" i="67"/>
  <c r="AC103" i="67"/>
  <c r="S103" i="67"/>
  <c r="T103" i="67" s="1"/>
  <c r="Q103" i="67"/>
  <c r="R103" i="67" s="1"/>
  <c r="N103" i="67"/>
  <c r="M103" i="67"/>
  <c r="L103" i="67"/>
  <c r="J103" i="67"/>
  <c r="H103" i="67"/>
  <c r="G103" i="67"/>
  <c r="F103" i="67"/>
  <c r="AF103" i="67" s="1"/>
  <c r="K103" i="67" s="1"/>
  <c r="AD102" i="67"/>
  <c r="AC102" i="67"/>
  <c r="S102" i="67"/>
  <c r="T102" i="67" s="1"/>
  <c r="Q102" i="67"/>
  <c r="R102" i="67" s="1"/>
  <c r="N102" i="67"/>
  <c r="M102" i="67"/>
  <c r="L102" i="67"/>
  <c r="I102" i="67" s="1"/>
  <c r="J102" i="67"/>
  <c r="H102" i="67"/>
  <c r="G102" i="67"/>
  <c r="F102" i="67"/>
  <c r="AE102" i="67" s="1"/>
  <c r="AD101" i="67"/>
  <c r="AC101" i="67"/>
  <c r="S101" i="67"/>
  <c r="T101" i="67" s="1"/>
  <c r="Q101" i="67"/>
  <c r="R101" i="67" s="1"/>
  <c r="N101" i="67"/>
  <c r="M101" i="67"/>
  <c r="L101" i="67"/>
  <c r="I101" i="67" s="1"/>
  <c r="J101" i="67"/>
  <c r="H101" i="67"/>
  <c r="G101" i="67"/>
  <c r="F101" i="67"/>
  <c r="AD100" i="67"/>
  <c r="AC100" i="67"/>
  <c r="S100" i="67"/>
  <c r="T100" i="67" s="1"/>
  <c r="R100" i="67"/>
  <c r="Q100" i="67"/>
  <c r="N100" i="67"/>
  <c r="M100" i="67"/>
  <c r="L100" i="67"/>
  <c r="J100" i="67"/>
  <c r="I100" i="67"/>
  <c r="H100" i="67"/>
  <c r="G100" i="67"/>
  <c r="F100" i="67"/>
  <c r="AD99" i="67"/>
  <c r="AC99" i="67"/>
  <c r="S99" i="67"/>
  <c r="T99" i="67" s="1"/>
  <c r="Q99" i="67"/>
  <c r="R99" i="67" s="1"/>
  <c r="N99" i="67"/>
  <c r="M99" i="67"/>
  <c r="L99" i="67"/>
  <c r="I99" i="67" s="1"/>
  <c r="J99" i="67"/>
  <c r="H99" i="67"/>
  <c r="G99" i="67"/>
  <c r="F99" i="67"/>
  <c r="AD98" i="67"/>
  <c r="AC98" i="67"/>
  <c r="S98" i="67"/>
  <c r="T98" i="67" s="1"/>
  <c r="R98" i="67"/>
  <c r="Q98" i="67"/>
  <c r="N98" i="67"/>
  <c r="M98" i="67"/>
  <c r="L98" i="67"/>
  <c r="I98" i="67" s="1"/>
  <c r="J98" i="67"/>
  <c r="H98" i="67"/>
  <c r="G98" i="67"/>
  <c r="F98" i="67"/>
  <c r="AD97" i="67"/>
  <c r="AC97" i="67"/>
  <c r="S97" i="67"/>
  <c r="T97" i="67" s="1"/>
  <c r="Q97" i="67"/>
  <c r="R97" i="67" s="1"/>
  <c r="N97" i="67"/>
  <c r="M97" i="67"/>
  <c r="L97" i="67"/>
  <c r="I97" i="67" s="1"/>
  <c r="J97" i="67"/>
  <c r="H97" i="67"/>
  <c r="G97" i="67"/>
  <c r="F97" i="67"/>
  <c r="AD96" i="67"/>
  <c r="AC96" i="67"/>
  <c r="S96" i="67"/>
  <c r="T96" i="67" s="1"/>
  <c r="Q96" i="67"/>
  <c r="R96" i="67" s="1"/>
  <c r="N96" i="67"/>
  <c r="M96" i="67"/>
  <c r="L96" i="67"/>
  <c r="I96" i="67" s="1"/>
  <c r="J96" i="67"/>
  <c r="H96" i="67"/>
  <c r="G96" i="67"/>
  <c r="F96" i="67"/>
  <c r="AD95" i="67"/>
  <c r="AC95" i="67"/>
  <c r="S95" i="67"/>
  <c r="T95" i="67" s="1"/>
  <c r="Q95" i="67"/>
  <c r="R95" i="67" s="1"/>
  <c r="N95" i="67"/>
  <c r="M95" i="67"/>
  <c r="L95" i="67"/>
  <c r="I95" i="67" s="1"/>
  <c r="J95" i="67"/>
  <c r="H95" i="67"/>
  <c r="G95" i="67"/>
  <c r="F95" i="67"/>
  <c r="AD94" i="67"/>
  <c r="AC94" i="67"/>
  <c r="S94" i="67"/>
  <c r="T94" i="67" s="1"/>
  <c r="Q94" i="67"/>
  <c r="R94" i="67" s="1"/>
  <c r="N94" i="67"/>
  <c r="M94" i="67"/>
  <c r="L94" i="67"/>
  <c r="I94" i="67" s="1"/>
  <c r="J94" i="67"/>
  <c r="H94" i="67"/>
  <c r="G94" i="67"/>
  <c r="F94" i="67"/>
  <c r="AD93" i="67"/>
  <c r="AC93" i="67"/>
  <c r="S93" i="67"/>
  <c r="T93" i="67" s="1"/>
  <c r="Q93" i="67"/>
  <c r="R93" i="67" s="1"/>
  <c r="N93" i="67"/>
  <c r="M93" i="67"/>
  <c r="L93" i="67"/>
  <c r="J93" i="67"/>
  <c r="H93" i="67"/>
  <c r="G93" i="67"/>
  <c r="F93" i="67"/>
  <c r="AD92" i="67"/>
  <c r="AC92" i="67"/>
  <c r="S92" i="67"/>
  <c r="T92" i="67" s="1"/>
  <c r="R92" i="67"/>
  <c r="Q92" i="67"/>
  <c r="N92" i="67"/>
  <c r="M92" i="67"/>
  <c r="L92" i="67"/>
  <c r="I92" i="67" s="1"/>
  <c r="J92" i="67"/>
  <c r="H92" i="67"/>
  <c r="G92" i="67"/>
  <c r="F92" i="67"/>
  <c r="AD91" i="67"/>
  <c r="AC91" i="67"/>
  <c r="S91" i="67"/>
  <c r="T91" i="67" s="1"/>
  <c r="Q91" i="67"/>
  <c r="R91" i="67" s="1"/>
  <c r="N91" i="67"/>
  <c r="M91" i="67"/>
  <c r="L91" i="67"/>
  <c r="I91" i="67" s="1"/>
  <c r="J91" i="67"/>
  <c r="H91" i="67"/>
  <c r="G91" i="67"/>
  <c r="F91" i="67"/>
  <c r="AE90" i="67"/>
  <c r="AD90" i="67"/>
  <c r="AC90" i="67"/>
  <c r="S90" i="67"/>
  <c r="T90" i="67" s="1"/>
  <c r="Q90" i="67"/>
  <c r="R90" i="67" s="1"/>
  <c r="M90" i="67"/>
  <c r="L90" i="67"/>
  <c r="I90" i="67" s="1"/>
  <c r="H90" i="67"/>
  <c r="G90" i="67"/>
  <c r="F90" i="67"/>
  <c r="S89" i="67"/>
  <c r="T89" i="67" s="1"/>
  <c r="R89" i="67"/>
  <c r="Q89" i="67"/>
  <c r="M89" i="67"/>
  <c r="L89" i="67"/>
  <c r="G89" i="67"/>
  <c r="F89" i="67"/>
  <c r="T88" i="67"/>
  <c r="S88" i="67"/>
  <c r="Q88" i="67"/>
  <c r="R88" i="67" s="1"/>
  <c r="M88" i="67"/>
  <c r="L88" i="67"/>
  <c r="G88" i="67"/>
  <c r="F88" i="67"/>
  <c r="S87" i="67"/>
  <c r="T87" i="67" s="1"/>
  <c r="Q87" i="67"/>
  <c r="R87" i="67" s="1"/>
  <c r="M87" i="67"/>
  <c r="L87" i="67"/>
  <c r="G87" i="67"/>
  <c r="F87" i="67"/>
  <c r="AD86" i="67"/>
  <c r="AC86" i="67"/>
  <c r="S86" i="67"/>
  <c r="T86" i="67" s="1"/>
  <c r="Q86" i="67"/>
  <c r="R86" i="67" s="1"/>
  <c r="M86" i="67"/>
  <c r="L86" i="67"/>
  <c r="I86" i="67" s="1"/>
  <c r="H86" i="67"/>
  <c r="G86" i="67"/>
  <c r="AE86" i="67" s="1"/>
  <c r="F86" i="67"/>
  <c r="AD85" i="67"/>
  <c r="AC85" i="67"/>
  <c r="S85" i="67"/>
  <c r="T85" i="67" s="1"/>
  <c r="Q85" i="67"/>
  <c r="R85" i="67" s="1"/>
  <c r="M85" i="67"/>
  <c r="L85" i="67"/>
  <c r="I85" i="67" s="1"/>
  <c r="J85" i="67"/>
  <c r="H85" i="67"/>
  <c r="AE85" i="67" s="1"/>
  <c r="G85" i="67"/>
  <c r="F85" i="67"/>
  <c r="AD84" i="67"/>
  <c r="I84" i="67" s="1"/>
  <c r="AC84" i="67"/>
  <c r="S84" i="67"/>
  <c r="T84" i="67" s="1"/>
  <c r="Q84" i="67"/>
  <c r="R84" i="67" s="1"/>
  <c r="M84" i="67"/>
  <c r="L84" i="67"/>
  <c r="H84" i="67"/>
  <c r="G84" i="67"/>
  <c r="F84" i="67"/>
  <c r="AD83" i="67"/>
  <c r="AC83" i="67"/>
  <c r="T83" i="67"/>
  <c r="S83" i="67"/>
  <c r="Q83" i="67"/>
  <c r="R83" i="67" s="1"/>
  <c r="M83" i="67"/>
  <c r="L83" i="67"/>
  <c r="I83" i="67" s="1"/>
  <c r="J83" i="67"/>
  <c r="H83" i="67"/>
  <c r="G83" i="67"/>
  <c r="F83" i="67"/>
  <c r="AD82" i="67"/>
  <c r="AC82" i="67"/>
  <c r="S82" i="67"/>
  <c r="T82" i="67" s="1"/>
  <c r="Q82" i="67"/>
  <c r="R82" i="67" s="1"/>
  <c r="J82" i="67" s="1"/>
  <c r="M82" i="67"/>
  <c r="L82" i="67"/>
  <c r="I82" i="67" s="1"/>
  <c r="H82" i="67"/>
  <c r="G82" i="67"/>
  <c r="F82" i="67"/>
  <c r="S81" i="67"/>
  <c r="T81" i="67" s="1"/>
  <c r="Q81" i="67"/>
  <c r="R81" i="67" s="1"/>
  <c r="M81" i="67"/>
  <c r="L81" i="67"/>
  <c r="G81" i="67"/>
  <c r="F81" i="67"/>
  <c r="S80" i="67"/>
  <c r="T80" i="67" s="1"/>
  <c r="Q80" i="67"/>
  <c r="R80" i="67" s="1"/>
  <c r="M80" i="67"/>
  <c r="L80" i="67"/>
  <c r="G80" i="67"/>
  <c r="F80" i="67"/>
  <c r="S79" i="67"/>
  <c r="T79" i="67" s="1"/>
  <c r="R79" i="67"/>
  <c r="Q79" i="67"/>
  <c r="M79" i="67"/>
  <c r="L79" i="67"/>
  <c r="G79" i="67"/>
  <c r="F79" i="67"/>
  <c r="AD78" i="67"/>
  <c r="AC78" i="67"/>
  <c r="S78" i="67"/>
  <c r="T78" i="67" s="1"/>
  <c r="Q78" i="67"/>
  <c r="R78" i="67" s="1"/>
  <c r="M78" i="67"/>
  <c r="L78" i="67"/>
  <c r="I78" i="67"/>
  <c r="H78" i="67"/>
  <c r="G78" i="67"/>
  <c r="F78" i="67"/>
  <c r="AE78" i="67" s="1"/>
  <c r="S77" i="67"/>
  <c r="T77" i="67" s="1"/>
  <c r="Q77" i="67"/>
  <c r="R77" i="67" s="1"/>
  <c r="M77" i="67"/>
  <c r="L77" i="67"/>
  <c r="G77" i="67"/>
  <c r="F77" i="67"/>
  <c r="S76" i="67"/>
  <c r="T76" i="67" s="1"/>
  <c r="Q76" i="67"/>
  <c r="R76" i="67" s="1"/>
  <c r="M76" i="67"/>
  <c r="L76" i="67"/>
  <c r="G76" i="67"/>
  <c r="F76" i="67"/>
  <c r="AD75" i="67"/>
  <c r="AC75" i="67"/>
  <c r="S75" i="67"/>
  <c r="T75" i="67" s="1"/>
  <c r="Q75" i="67"/>
  <c r="R75" i="67" s="1"/>
  <c r="M75" i="67"/>
  <c r="L75" i="67"/>
  <c r="I75" i="67" s="1"/>
  <c r="H75" i="67"/>
  <c r="G75" i="67"/>
  <c r="F75" i="67"/>
  <c r="S74" i="67"/>
  <c r="T74" i="67" s="1"/>
  <c r="H74" i="67" s="1"/>
  <c r="R74" i="67"/>
  <c r="Q74" i="67"/>
  <c r="M74" i="67"/>
  <c r="L74" i="67"/>
  <c r="G74" i="67"/>
  <c r="F74" i="67"/>
  <c r="AD73" i="67"/>
  <c r="AC73" i="67"/>
  <c r="S73" i="67"/>
  <c r="T73" i="67" s="1"/>
  <c r="Q73" i="67"/>
  <c r="R73" i="67" s="1"/>
  <c r="M73" i="67"/>
  <c r="L73" i="67"/>
  <c r="J73" i="67"/>
  <c r="I73" i="67"/>
  <c r="H73" i="67"/>
  <c r="AE73" i="67" s="1"/>
  <c r="G73" i="67"/>
  <c r="F73" i="67"/>
  <c r="S72" i="67"/>
  <c r="T72" i="67" s="1"/>
  <c r="Q72" i="67"/>
  <c r="R72" i="67" s="1"/>
  <c r="M72" i="67"/>
  <c r="L72" i="67"/>
  <c r="G72" i="67"/>
  <c r="F72" i="67"/>
  <c r="AD71" i="67"/>
  <c r="AC71" i="67"/>
  <c r="S71" i="67"/>
  <c r="T71" i="67" s="1"/>
  <c r="Q71" i="67"/>
  <c r="R71" i="67" s="1"/>
  <c r="M71" i="67"/>
  <c r="L71" i="67"/>
  <c r="I71" i="67" s="1"/>
  <c r="J71" i="67"/>
  <c r="H71" i="67"/>
  <c r="G71" i="67"/>
  <c r="F71" i="67"/>
  <c r="AD70" i="67"/>
  <c r="AC70" i="67"/>
  <c r="S70" i="67"/>
  <c r="T70" i="67" s="1"/>
  <c r="Q70" i="67"/>
  <c r="R70" i="67" s="1"/>
  <c r="M70" i="67"/>
  <c r="L70" i="67"/>
  <c r="I70" i="67"/>
  <c r="H70" i="67"/>
  <c r="G70" i="67"/>
  <c r="F70" i="67"/>
  <c r="AD69" i="67"/>
  <c r="AC69" i="67"/>
  <c r="T69" i="67"/>
  <c r="J69" i="67" s="1"/>
  <c r="S69" i="67"/>
  <c r="R69" i="67"/>
  <c r="Q69" i="67"/>
  <c r="M69" i="67"/>
  <c r="L69" i="67"/>
  <c r="I69" i="67" s="1"/>
  <c r="H69" i="67"/>
  <c r="G69" i="67"/>
  <c r="F69" i="67"/>
  <c r="AD68" i="67"/>
  <c r="AC68" i="67"/>
  <c r="S68" i="67"/>
  <c r="T68" i="67" s="1"/>
  <c r="Q68" i="67"/>
  <c r="R68" i="67" s="1"/>
  <c r="M68" i="67"/>
  <c r="L68" i="67"/>
  <c r="I68" i="67"/>
  <c r="H68" i="67"/>
  <c r="G68" i="67"/>
  <c r="F68" i="67"/>
  <c r="S67" i="67"/>
  <c r="T67" i="67" s="1"/>
  <c r="R67" i="67"/>
  <c r="Q67" i="67"/>
  <c r="M67" i="67"/>
  <c r="L67" i="67"/>
  <c r="G67" i="67"/>
  <c r="F67" i="67"/>
  <c r="AE66" i="67"/>
  <c r="AD66" i="67"/>
  <c r="AC66" i="67"/>
  <c r="S66" i="67"/>
  <c r="T66" i="67" s="1"/>
  <c r="Q66" i="67"/>
  <c r="R66" i="67" s="1"/>
  <c r="J66" i="67" s="1"/>
  <c r="M66" i="67"/>
  <c r="L66" i="67"/>
  <c r="I66" i="67" s="1"/>
  <c r="H66" i="67"/>
  <c r="G66" i="67"/>
  <c r="F66" i="67"/>
  <c r="AF66" i="67" s="1"/>
  <c r="K66" i="67" s="1"/>
  <c r="S65" i="67"/>
  <c r="T65" i="67" s="1"/>
  <c r="Q65" i="67"/>
  <c r="R65" i="67" s="1"/>
  <c r="M65" i="67"/>
  <c r="L65" i="67"/>
  <c r="G65" i="67"/>
  <c r="F65" i="67"/>
  <c r="T64" i="67"/>
  <c r="S64" i="67"/>
  <c r="Q64" i="67"/>
  <c r="R64" i="67" s="1"/>
  <c r="M64" i="67"/>
  <c r="L64" i="67"/>
  <c r="G64" i="67"/>
  <c r="F64" i="67"/>
  <c r="S63" i="67"/>
  <c r="T63" i="67" s="1"/>
  <c r="Q63" i="67"/>
  <c r="R63" i="67" s="1"/>
  <c r="M63" i="67"/>
  <c r="L63" i="67"/>
  <c r="G63" i="67"/>
  <c r="F63" i="67"/>
  <c r="AC62" i="67"/>
  <c r="S62" i="67"/>
  <c r="T62" i="67" s="1"/>
  <c r="H62" i="67" s="1"/>
  <c r="Q62" i="67"/>
  <c r="R62" i="67" s="1"/>
  <c r="M62" i="67"/>
  <c r="L62" i="67"/>
  <c r="G62" i="67"/>
  <c r="AE62" i="67" s="1"/>
  <c r="F62" i="67"/>
  <c r="AF62" i="67" s="1"/>
  <c r="K62" i="67" s="1"/>
  <c r="AD61" i="67"/>
  <c r="I61" i="67" s="1"/>
  <c r="AC61" i="67"/>
  <c r="S61" i="67"/>
  <c r="T61" i="67" s="1"/>
  <c r="Q61" i="67"/>
  <c r="R61" i="67" s="1"/>
  <c r="M61" i="67"/>
  <c r="L61" i="67"/>
  <c r="J61" i="67"/>
  <c r="H61" i="67"/>
  <c r="G61" i="67"/>
  <c r="AE61" i="67" s="1"/>
  <c r="F61" i="67"/>
  <c r="S60" i="67"/>
  <c r="T60" i="67" s="1"/>
  <c r="Q60" i="67"/>
  <c r="R60" i="67" s="1"/>
  <c r="M60" i="67"/>
  <c r="L60" i="67"/>
  <c r="G60" i="67"/>
  <c r="F60" i="67"/>
  <c r="AD59" i="67"/>
  <c r="S59" i="67"/>
  <c r="T59" i="67" s="1"/>
  <c r="Q59" i="67"/>
  <c r="R59" i="67" s="1"/>
  <c r="M59" i="67"/>
  <c r="L59" i="67"/>
  <c r="H59" i="67"/>
  <c r="AC59" i="67" s="1"/>
  <c r="G59" i="67"/>
  <c r="F59" i="67"/>
  <c r="AE59" i="67" s="1"/>
  <c r="S58" i="67"/>
  <c r="T58" i="67" s="1"/>
  <c r="Q58" i="67"/>
  <c r="R58" i="67" s="1"/>
  <c r="M58" i="67"/>
  <c r="L58" i="67"/>
  <c r="G58" i="67"/>
  <c r="F58" i="67"/>
  <c r="AD57" i="67"/>
  <c r="I57" i="67" s="1"/>
  <c r="AC57" i="67"/>
  <c r="S57" i="67"/>
  <c r="T57" i="67" s="1"/>
  <c r="J57" i="67" s="1"/>
  <c r="Q57" i="67"/>
  <c r="R57" i="67" s="1"/>
  <c r="M57" i="67"/>
  <c r="L57" i="67"/>
  <c r="H57" i="67"/>
  <c r="G57" i="67"/>
  <c r="F57" i="67"/>
  <c r="AD56" i="67"/>
  <c r="AC56" i="67"/>
  <c r="S56" i="67"/>
  <c r="T56" i="67" s="1"/>
  <c r="Q56" i="67"/>
  <c r="R56" i="67" s="1"/>
  <c r="M56" i="67"/>
  <c r="L56" i="67"/>
  <c r="I56" i="67" s="1"/>
  <c r="H56" i="67"/>
  <c r="G56" i="67"/>
  <c r="F56" i="67"/>
  <c r="T55" i="67"/>
  <c r="S55" i="67"/>
  <c r="Q55" i="67"/>
  <c r="R55" i="67" s="1"/>
  <c r="M55" i="67"/>
  <c r="L55" i="67"/>
  <c r="G55" i="67"/>
  <c r="F55" i="67"/>
  <c r="AD54" i="67"/>
  <c r="I54" i="67" s="1"/>
  <c r="AC54" i="67"/>
  <c r="S54" i="67"/>
  <c r="T54" i="67" s="1"/>
  <c r="Q54" i="67"/>
  <c r="R54" i="67" s="1"/>
  <c r="J54" i="67" s="1"/>
  <c r="M54" i="67"/>
  <c r="L54" i="67"/>
  <c r="H54" i="67"/>
  <c r="G54" i="67"/>
  <c r="F54" i="67"/>
  <c r="S53" i="67"/>
  <c r="T53" i="67" s="1"/>
  <c r="Q53" i="67"/>
  <c r="R53" i="67" s="1"/>
  <c r="M53" i="67"/>
  <c r="L53" i="67"/>
  <c r="G53" i="67"/>
  <c r="F53" i="67"/>
  <c r="T52" i="67"/>
  <c r="S52" i="67"/>
  <c r="Q52" i="67"/>
  <c r="R52" i="67" s="1"/>
  <c r="M52" i="67"/>
  <c r="L52" i="67"/>
  <c r="G52" i="67"/>
  <c r="F52" i="67"/>
  <c r="AD51" i="67"/>
  <c r="AC51" i="67"/>
  <c r="T51" i="67"/>
  <c r="S51" i="67"/>
  <c r="Q51" i="67"/>
  <c r="R51" i="67" s="1"/>
  <c r="M51" i="67"/>
  <c r="L51" i="67"/>
  <c r="I51" i="67"/>
  <c r="H51" i="67"/>
  <c r="G51" i="67"/>
  <c r="F51" i="67"/>
  <c r="AD50" i="67"/>
  <c r="AC50" i="67"/>
  <c r="S50" i="67"/>
  <c r="T50" i="67" s="1"/>
  <c r="Q50" i="67"/>
  <c r="R50" i="67" s="1"/>
  <c r="M50" i="67"/>
  <c r="L50" i="67"/>
  <c r="I50" i="67"/>
  <c r="H50" i="67"/>
  <c r="G50" i="67"/>
  <c r="F50" i="67"/>
  <c r="AD49" i="67"/>
  <c r="AC49" i="67"/>
  <c r="S49" i="67"/>
  <c r="T49" i="67" s="1"/>
  <c r="Q49" i="67"/>
  <c r="R49" i="67" s="1"/>
  <c r="M49" i="67"/>
  <c r="L49" i="67"/>
  <c r="I49" i="67" s="1"/>
  <c r="J49" i="67"/>
  <c r="H49" i="67"/>
  <c r="G49" i="67"/>
  <c r="F49" i="67"/>
  <c r="AE49" i="67" s="1"/>
  <c r="AA48" i="67"/>
  <c r="Z48" i="67"/>
  <c r="X48" i="67"/>
  <c r="W48" i="67"/>
  <c r="V48" i="67"/>
  <c r="T48" i="67"/>
  <c r="S48" i="67"/>
  <c r="Q48" i="67"/>
  <c r="R48" i="67" s="1"/>
  <c r="M48" i="67"/>
  <c r="L48" i="67"/>
  <c r="H48" i="67"/>
  <c r="G48" i="67"/>
  <c r="F48" i="67"/>
  <c r="AD47" i="67"/>
  <c r="AC47" i="67"/>
  <c r="AA47" i="67"/>
  <c r="Z47" i="67"/>
  <c r="X47" i="67"/>
  <c r="W47" i="67"/>
  <c r="V47" i="67"/>
  <c r="S47" i="67"/>
  <c r="T47" i="67" s="1"/>
  <c r="J47" i="67" s="1"/>
  <c r="R47" i="67"/>
  <c r="Q47" i="67"/>
  <c r="M47" i="67"/>
  <c r="L47" i="67"/>
  <c r="I47" i="67"/>
  <c r="H47" i="67"/>
  <c r="G47" i="67"/>
  <c r="F47" i="67"/>
  <c r="AA46" i="67"/>
  <c r="Z46" i="67"/>
  <c r="X46" i="67"/>
  <c r="W46" i="67"/>
  <c r="V46" i="67"/>
  <c r="S46" i="67"/>
  <c r="T46" i="67" s="1"/>
  <c r="Q46" i="67"/>
  <c r="R46" i="67" s="1"/>
  <c r="M46" i="67"/>
  <c r="L46" i="67"/>
  <c r="G46" i="67"/>
  <c r="F46" i="67"/>
  <c r="AA45" i="67"/>
  <c r="Z45" i="67"/>
  <c r="X45" i="67"/>
  <c r="W45" i="67"/>
  <c r="V45" i="67"/>
  <c r="S45" i="67"/>
  <c r="T45" i="67" s="1"/>
  <c r="Q45" i="67"/>
  <c r="R45" i="67" s="1"/>
  <c r="M45" i="67"/>
  <c r="L45" i="67"/>
  <c r="G45" i="67"/>
  <c r="F45" i="67"/>
  <c r="AE44" i="67"/>
  <c r="AD44" i="67"/>
  <c r="AC44" i="67"/>
  <c r="AA44" i="67"/>
  <c r="Z44" i="67"/>
  <c r="X44" i="67"/>
  <c r="W44" i="67"/>
  <c r="V44" i="67"/>
  <c r="T44" i="67"/>
  <c r="S44" i="67"/>
  <c r="Q44" i="67"/>
  <c r="R44" i="67" s="1"/>
  <c r="J44" i="67" s="1"/>
  <c r="M44" i="67"/>
  <c r="L44" i="67"/>
  <c r="I44" i="67"/>
  <c r="H44" i="67"/>
  <c r="G44" i="67"/>
  <c r="F44" i="67"/>
  <c r="AD43" i="67"/>
  <c r="AC43" i="67"/>
  <c r="AA43" i="67"/>
  <c r="Z43" i="67"/>
  <c r="X43" i="67"/>
  <c r="W43" i="67"/>
  <c r="V43" i="67"/>
  <c r="S43" i="67"/>
  <c r="T43" i="67" s="1"/>
  <c r="J43" i="67" s="1"/>
  <c r="Q43" i="67"/>
  <c r="R43" i="67" s="1"/>
  <c r="M43" i="67"/>
  <c r="L43" i="67"/>
  <c r="I43" i="67"/>
  <c r="H43" i="67"/>
  <c r="G43" i="67"/>
  <c r="F43" i="67"/>
  <c r="AE43" i="67" s="1"/>
  <c r="AA42" i="67"/>
  <c r="Z42" i="67"/>
  <c r="X42" i="67"/>
  <c r="W42" i="67"/>
  <c r="V42" i="67"/>
  <c r="S42" i="67"/>
  <c r="T42" i="67" s="1"/>
  <c r="Q42" i="67"/>
  <c r="R42" i="67" s="1"/>
  <c r="H42" i="67" s="1"/>
  <c r="M42" i="67"/>
  <c r="L42" i="67"/>
  <c r="G42" i="67"/>
  <c r="F42" i="67"/>
  <c r="AA41" i="67"/>
  <c r="Z41" i="67"/>
  <c r="X41" i="67"/>
  <c r="W41" i="67"/>
  <c r="V41" i="67"/>
  <c r="S41" i="67"/>
  <c r="T41" i="67" s="1"/>
  <c r="Q41" i="67"/>
  <c r="R41" i="67" s="1"/>
  <c r="M41" i="67"/>
  <c r="L41" i="67"/>
  <c r="G41" i="67"/>
  <c r="F41" i="67"/>
  <c r="AA40" i="67"/>
  <c r="Z40" i="67"/>
  <c r="X40" i="67"/>
  <c r="W40" i="67"/>
  <c r="V40" i="67"/>
  <c r="S40" i="67"/>
  <c r="T40" i="67" s="1"/>
  <c r="Q40" i="67"/>
  <c r="R40" i="67" s="1"/>
  <c r="M40" i="67"/>
  <c r="L40" i="67"/>
  <c r="G40" i="67"/>
  <c r="F40" i="67"/>
  <c r="AA39" i="67"/>
  <c r="Z39" i="67"/>
  <c r="X39" i="67"/>
  <c r="W39" i="67"/>
  <c r="V39" i="67"/>
  <c r="S39" i="67"/>
  <c r="T39" i="67" s="1"/>
  <c r="Q39" i="67"/>
  <c r="R39" i="67" s="1"/>
  <c r="M39" i="67"/>
  <c r="L39" i="67"/>
  <c r="G39" i="67"/>
  <c r="F39" i="67"/>
  <c r="AD38" i="67"/>
  <c r="AC38" i="67"/>
  <c r="AA38" i="67"/>
  <c r="Z38" i="67"/>
  <c r="X38" i="67"/>
  <c r="W38" i="67"/>
  <c r="V38" i="67"/>
  <c r="S38" i="67"/>
  <c r="T38" i="67" s="1"/>
  <c r="Q38" i="67"/>
  <c r="R38" i="67" s="1"/>
  <c r="M38" i="67"/>
  <c r="L38" i="67"/>
  <c r="I38" i="67"/>
  <c r="H38" i="67"/>
  <c r="AE38" i="67" s="1"/>
  <c r="G38" i="67"/>
  <c r="F38" i="67"/>
  <c r="AA37" i="67"/>
  <c r="Z37" i="67"/>
  <c r="X37" i="67"/>
  <c r="W37" i="67"/>
  <c r="V37" i="67"/>
  <c r="S37" i="67"/>
  <c r="T37" i="67" s="1"/>
  <c r="Q37" i="67"/>
  <c r="R37" i="67" s="1"/>
  <c r="H37" i="67" s="1"/>
  <c r="M37" i="67"/>
  <c r="L37" i="67"/>
  <c r="G37" i="67"/>
  <c r="F37" i="67"/>
  <c r="AD36" i="67"/>
  <c r="AC36" i="67"/>
  <c r="AA36" i="67"/>
  <c r="Z36" i="67"/>
  <c r="X36" i="67"/>
  <c r="W36" i="67"/>
  <c r="V36" i="67"/>
  <c r="S36" i="67"/>
  <c r="T36" i="67" s="1"/>
  <c r="Q36" i="67"/>
  <c r="R36" i="67" s="1"/>
  <c r="J36" i="67" s="1"/>
  <c r="M36" i="67"/>
  <c r="L36" i="67"/>
  <c r="I36" i="67" s="1"/>
  <c r="H36" i="67"/>
  <c r="G36" i="67"/>
  <c r="F36" i="67"/>
  <c r="AD35" i="67"/>
  <c r="I35" i="67" s="1"/>
  <c r="AC35" i="67"/>
  <c r="AA35" i="67"/>
  <c r="Z35" i="67"/>
  <c r="X35" i="67"/>
  <c r="W35" i="67"/>
  <c r="V35" i="67"/>
  <c r="S35" i="67"/>
  <c r="T35" i="67" s="1"/>
  <c r="J35" i="67" s="1"/>
  <c r="Q35" i="67"/>
  <c r="R35" i="67" s="1"/>
  <c r="M35" i="67"/>
  <c r="L35" i="67"/>
  <c r="H35" i="67"/>
  <c r="G35" i="67"/>
  <c r="F35" i="67"/>
  <c r="AD34" i="67"/>
  <c r="AC34" i="67"/>
  <c r="AA34" i="67"/>
  <c r="Z34" i="67"/>
  <c r="X34" i="67"/>
  <c r="W34" i="67"/>
  <c r="V34" i="67"/>
  <c r="S34" i="67"/>
  <c r="T34" i="67" s="1"/>
  <c r="Q34" i="67"/>
  <c r="R34" i="67" s="1"/>
  <c r="J34" i="67" s="1"/>
  <c r="M34" i="67"/>
  <c r="L34" i="67"/>
  <c r="I34" i="67"/>
  <c r="H34" i="67"/>
  <c r="G34" i="67"/>
  <c r="F34" i="67"/>
  <c r="AD33" i="67"/>
  <c r="AC33" i="67"/>
  <c r="AA33" i="67"/>
  <c r="Z33" i="67"/>
  <c r="X33" i="67"/>
  <c r="W33" i="67"/>
  <c r="V33" i="67"/>
  <c r="S33" i="67"/>
  <c r="T33" i="67" s="1"/>
  <c r="Q33" i="67"/>
  <c r="R33" i="67" s="1"/>
  <c r="J33" i="67" s="1"/>
  <c r="M33" i="67"/>
  <c r="L33" i="67"/>
  <c r="I33" i="67"/>
  <c r="H33" i="67"/>
  <c r="G33" i="67"/>
  <c r="F33" i="67"/>
  <c r="AD32" i="67"/>
  <c r="AC32" i="67"/>
  <c r="AA32" i="67"/>
  <c r="Z32" i="67"/>
  <c r="X32" i="67"/>
  <c r="W32" i="67"/>
  <c r="V32" i="67"/>
  <c r="S32" i="67"/>
  <c r="T32" i="67" s="1"/>
  <c r="R32" i="67"/>
  <c r="Q32" i="67"/>
  <c r="M32" i="67"/>
  <c r="L32" i="67"/>
  <c r="I32" i="67"/>
  <c r="H32" i="67"/>
  <c r="AE32" i="67" s="1"/>
  <c r="G32" i="67"/>
  <c r="F32" i="67"/>
  <c r="AF32" i="67" s="1"/>
  <c r="K32" i="67" s="1"/>
  <c r="AD31" i="67"/>
  <c r="AC31" i="67"/>
  <c r="AA31" i="67"/>
  <c r="Z31" i="67"/>
  <c r="X31" i="67"/>
  <c r="W31" i="67"/>
  <c r="V31" i="67"/>
  <c r="S31" i="67"/>
  <c r="T31" i="67" s="1"/>
  <c r="J31" i="67" s="1"/>
  <c r="Q31" i="67"/>
  <c r="R31" i="67" s="1"/>
  <c r="M31" i="67"/>
  <c r="L31" i="67"/>
  <c r="I31" i="67"/>
  <c r="H31" i="67"/>
  <c r="G31" i="67"/>
  <c r="F31" i="67"/>
  <c r="AA30" i="67"/>
  <c r="Z30" i="67"/>
  <c r="X30" i="67"/>
  <c r="W30" i="67"/>
  <c r="V30" i="67"/>
  <c r="S30" i="67"/>
  <c r="T30" i="67" s="1"/>
  <c r="Q30" i="67"/>
  <c r="R30" i="67" s="1"/>
  <c r="M30" i="67"/>
  <c r="L30" i="67"/>
  <c r="G30" i="67"/>
  <c r="F30" i="67"/>
  <c r="AA29" i="67"/>
  <c r="Z29" i="67"/>
  <c r="X29" i="67"/>
  <c r="W29" i="67"/>
  <c r="V29" i="67"/>
  <c r="S29" i="67"/>
  <c r="T29" i="67" s="1"/>
  <c r="Q29" i="67"/>
  <c r="R29" i="67" s="1"/>
  <c r="M29" i="67"/>
  <c r="L29" i="67"/>
  <c r="H29" i="67"/>
  <c r="G29" i="67"/>
  <c r="F29" i="67"/>
  <c r="AA28" i="67"/>
  <c r="Z28" i="67"/>
  <c r="X28" i="67"/>
  <c r="W28" i="67"/>
  <c r="V28" i="67"/>
  <c r="S28" i="67"/>
  <c r="T28" i="67" s="1"/>
  <c r="Q28" i="67"/>
  <c r="R28" i="67" s="1"/>
  <c r="M28" i="67"/>
  <c r="L28" i="67"/>
  <c r="G28" i="67"/>
  <c r="F28" i="67"/>
  <c r="AA27" i="67"/>
  <c r="Z27" i="67"/>
  <c r="X27" i="67"/>
  <c r="W27" i="67"/>
  <c r="V27" i="67"/>
  <c r="S27" i="67"/>
  <c r="T27" i="67" s="1"/>
  <c r="R27" i="67"/>
  <c r="H27" i="67" s="1"/>
  <c r="Q27" i="67"/>
  <c r="M27" i="67"/>
  <c r="L27" i="67"/>
  <c r="G27" i="67"/>
  <c r="F27" i="67"/>
  <c r="AA26" i="67"/>
  <c r="Z26" i="67"/>
  <c r="X26" i="67"/>
  <c r="W26" i="67"/>
  <c r="V26" i="67"/>
  <c r="S26" i="67"/>
  <c r="T26" i="67" s="1"/>
  <c r="Q26" i="67"/>
  <c r="R26" i="67" s="1"/>
  <c r="M26" i="67"/>
  <c r="L26" i="67"/>
  <c r="G26" i="67"/>
  <c r="F26" i="67"/>
  <c r="AA25" i="67"/>
  <c r="Z25" i="67"/>
  <c r="X25" i="67"/>
  <c r="W25" i="67"/>
  <c r="V25" i="67"/>
  <c r="S25" i="67"/>
  <c r="T25" i="67" s="1"/>
  <c r="Q25" i="67"/>
  <c r="R25" i="67" s="1"/>
  <c r="M25" i="67"/>
  <c r="L25" i="67"/>
  <c r="G25" i="67"/>
  <c r="F25" i="67"/>
  <c r="AA24" i="67"/>
  <c r="Z24" i="67"/>
  <c r="X24" i="67"/>
  <c r="W24" i="67"/>
  <c r="V24" i="67"/>
  <c r="S24" i="67"/>
  <c r="T24" i="67" s="1"/>
  <c r="R24" i="67"/>
  <c r="Q24" i="67"/>
  <c r="M24" i="67"/>
  <c r="L24" i="67"/>
  <c r="G24" i="67"/>
  <c r="F24" i="67"/>
  <c r="AA23" i="67"/>
  <c r="Z23" i="67"/>
  <c r="X23" i="67"/>
  <c r="W23" i="67"/>
  <c r="V23" i="67"/>
  <c r="S23" i="67"/>
  <c r="T23" i="67" s="1"/>
  <c r="R23" i="67"/>
  <c r="Q23" i="67"/>
  <c r="M23" i="67"/>
  <c r="L23" i="67"/>
  <c r="G23" i="67"/>
  <c r="F23" i="67"/>
  <c r="AA22" i="67"/>
  <c r="Z22" i="67"/>
  <c r="X22" i="67"/>
  <c r="W22" i="67"/>
  <c r="V22" i="67"/>
  <c r="T22" i="67"/>
  <c r="S22" i="67"/>
  <c r="R22" i="67"/>
  <c r="Q22" i="67"/>
  <c r="M22" i="67"/>
  <c r="L22" i="67"/>
  <c r="G22" i="67"/>
  <c r="F22" i="67"/>
  <c r="AD21" i="67"/>
  <c r="AC21" i="67"/>
  <c r="Z21" i="67"/>
  <c r="V21" i="67"/>
  <c r="S21" i="67"/>
  <c r="T21" i="67" s="1"/>
  <c r="J21" i="67" s="1"/>
  <c r="Q21" i="67"/>
  <c r="R21" i="67" s="1"/>
  <c r="M21" i="67"/>
  <c r="L21" i="67"/>
  <c r="I21" i="67"/>
  <c r="H21" i="67"/>
  <c r="G21" i="67"/>
  <c r="AE21" i="67" s="1"/>
  <c r="F21" i="67"/>
  <c r="AD20" i="67"/>
  <c r="AC20" i="67"/>
  <c r="Z20" i="67"/>
  <c r="V20" i="67"/>
  <c r="S20" i="67"/>
  <c r="T20" i="67" s="1"/>
  <c r="Q20" i="67"/>
  <c r="R20" i="67" s="1"/>
  <c r="M20" i="67"/>
  <c r="L20" i="67"/>
  <c r="I20" i="67" s="1"/>
  <c r="H20" i="67"/>
  <c r="G20" i="67"/>
  <c r="F20" i="67"/>
  <c r="Z19" i="67"/>
  <c r="V19" i="67"/>
  <c r="S19" i="67"/>
  <c r="T19" i="67" s="1"/>
  <c r="Q19" i="67"/>
  <c r="R19" i="67" s="1"/>
  <c r="M19" i="67"/>
  <c r="L19" i="67"/>
  <c r="G19" i="67"/>
  <c r="F19" i="67"/>
  <c r="G12" i="67"/>
  <c r="E12" i="67"/>
  <c r="R6" i="67"/>
  <c r="AE162" i="66"/>
  <c r="AD161" i="66"/>
  <c r="AC161" i="66"/>
  <c r="S161" i="66"/>
  <c r="T161" i="66" s="1"/>
  <c r="R161" i="66"/>
  <c r="Q161" i="66"/>
  <c r="N161" i="66"/>
  <c r="M161" i="66"/>
  <c r="L161" i="66"/>
  <c r="I161" i="66" s="1"/>
  <c r="J161" i="66"/>
  <c r="H161" i="66"/>
  <c r="G161" i="66"/>
  <c r="F161" i="66"/>
  <c r="AD160" i="66"/>
  <c r="AC160" i="66"/>
  <c r="T160" i="66"/>
  <c r="S160" i="66"/>
  <c r="Q160" i="66"/>
  <c r="R160" i="66" s="1"/>
  <c r="N160" i="66"/>
  <c r="M160" i="66"/>
  <c r="L160" i="66"/>
  <c r="J160" i="66"/>
  <c r="I160" i="66"/>
  <c r="H160" i="66"/>
  <c r="G160" i="66"/>
  <c r="AE160" i="66" s="1"/>
  <c r="F160" i="66"/>
  <c r="AD159" i="66"/>
  <c r="AC159" i="66"/>
  <c r="S159" i="66"/>
  <c r="T159" i="66" s="1"/>
  <c r="Q159" i="66"/>
  <c r="R159" i="66" s="1"/>
  <c r="N159" i="66"/>
  <c r="M159" i="66"/>
  <c r="L159" i="66"/>
  <c r="I159" i="66" s="1"/>
  <c r="J159" i="66"/>
  <c r="H159" i="66"/>
  <c r="AE159" i="66" s="1"/>
  <c r="G159" i="66"/>
  <c r="F159" i="66"/>
  <c r="AD158" i="66"/>
  <c r="I158" i="66" s="1"/>
  <c r="AC158" i="66"/>
  <c r="S158" i="66"/>
  <c r="T158" i="66" s="1"/>
  <c r="R158" i="66"/>
  <c r="Q158" i="66"/>
  <c r="N158" i="66"/>
  <c r="M158" i="66"/>
  <c r="L158" i="66"/>
  <c r="J158" i="66"/>
  <c r="H158" i="66"/>
  <c r="G158" i="66"/>
  <c r="F158" i="66"/>
  <c r="AE157" i="66"/>
  <c r="AD157" i="66"/>
  <c r="AC157" i="66"/>
  <c r="T157" i="66"/>
  <c r="S157" i="66"/>
  <c r="Q157" i="66"/>
  <c r="R157" i="66" s="1"/>
  <c r="N157" i="66"/>
  <c r="M157" i="66"/>
  <c r="L157" i="66"/>
  <c r="I157" i="66" s="1"/>
  <c r="J157" i="66"/>
  <c r="H157" i="66"/>
  <c r="G157" i="66"/>
  <c r="F157" i="66"/>
  <c r="AD156" i="66"/>
  <c r="AC156" i="66"/>
  <c r="S156" i="66"/>
  <c r="T156" i="66" s="1"/>
  <c r="Q156" i="66"/>
  <c r="R156" i="66" s="1"/>
  <c r="N156" i="66"/>
  <c r="M156" i="66"/>
  <c r="L156" i="66"/>
  <c r="I156" i="66" s="1"/>
  <c r="J156" i="66"/>
  <c r="H156" i="66"/>
  <c r="G156" i="66"/>
  <c r="F156" i="66"/>
  <c r="AD155" i="66"/>
  <c r="I155" i="66" s="1"/>
  <c r="AC155" i="66"/>
  <c r="T155" i="66"/>
  <c r="S155" i="66"/>
  <c r="R155" i="66"/>
  <c r="Q155" i="66"/>
  <c r="N155" i="66"/>
  <c r="M155" i="66"/>
  <c r="L155" i="66"/>
  <c r="J155" i="66"/>
  <c r="H155" i="66"/>
  <c r="G155" i="66"/>
  <c r="AE155" i="66" s="1"/>
  <c r="F155" i="66"/>
  <c r="AD154" i="66"/>
  <c r="AC154" i="66"/>
  <c r="T154" i="66"/>
  <c r="S154" i="66"/>
  <c r="R154" i="66"/>
  <c r="Q154" i="66"/>
  <c r="N154" i="66"/>
  <c r="M154" i="66"/>
  <c r="L154" i="66"/>
  <c r="I154" i="66" s="1"/>
  <c r="J154" i="66"/>
  <c r="H154" i="66"/>
  <c r="G154" i="66"/>
  <c r="F154" i="66"/>
  <c r="AF154" i="66" s="1"/>
  <c r="K154" i="66" s="1"/>
  <c r="AD153" i="66"/>
  <c r="AC153" i="66"/>
  <c r="T153" i="66"/>
  <c r="S153" i="66"/>
  <c r="R153" i="66"/>
  <c r="Q153" i="66"/>
  <c r="N153" i="66"/>
  <c r="M153" i="66"/>
  <c r="L153" i="66"/>
  <c r="J153" i="66"/>
  <c r="I153" i="66"/>
  <c r="H153" i="66"/>
  <c r="G153" i="66"/>
  <c r="F153" i="66"/>
  <c r="AD152" i="66"/>
  <c r="AC152" i="66"/>
  <c r="T152" i="66"/>
  <c r="S152" i="66"/>
  <c r="R152" i="66"/>
  <c r="Q152" i="66"/>
  <c r="N152" i="66"/>
  <c r="M152" i="66"/>
  <c r="L152" i="66"/>
  <c r="I152" i="66" s="1"/>
  <c r="J152" i="66"/>
  <c r="H152" i="66"/>
  <c r="G152" i="66"/>
  <c r="AE152" i="66" s="1"/>
  <c r="F152" i="66"/>
  <c r="AD151" i="66"/>
  <c r="AC151" i="66"/>
  <c r="T151" i="66"/>
  <c r="S151" i="66"/>
  <c r="R151" i="66"/>
  <c r="Q151" i="66"/>
  <c r="N151" i="66"/>
  <c r="M151" i="66"/>
  <c r="L151" i="66"/>
  <c r="I151" i="66" s="1"/>
  <c r="J151" i="66"/>
  <c r="H151" i="66"/>
  <c r="G151" i="66"/>
  <c r="F151" i="66"/>
  <c r="AE150" i="66"/>
  <c r="AD150" i="66"/>
  <c r="AC150" i="66"/>
  <c r="S150" i="66"/>
  <c r="T150" i="66" s="1"/>
  <c r="R150" i="66"/>
  <c r="Q150" i="66"/>
  <c r="N150" i="66"/>
  <c r="M150" i="66"/>
  <c r="L150" i="66"/>
  <c r="I150" i="66" s="1"/>
  <c r="J150" i="66"/>
  <c r="H150" i="66"/>
  <c r="G150" i="66"/>
  <c r="F150" i="66"/>
  <c r="AD149" i="66"/>
  <c r="AC149" i="66"/>
  <c r="S149" i="66"/>
  <c r="T149" i="66" s="1"/>
  <c r="R149" i="66"/>
  <c r="Q149" i="66"/>
  <c r="N149" i="66"/>
  <c r="M149" i="66"/>
  <c r="L149" i="66"/>
  <c r="I149" i="66" s="1"/>
  <c r="J149" i="66"/>
  <c r="H149" i="66"/>
  <c r="G149" i="66"/>
  <c r="F149" i="66"/>
  <c r="AE149" i="66" s="1"/>
  <c r="AD148" i="66"/>
  <c r="AC148" i="66"/>
  <c r="T148" i="66"/>
  <c r="S148" i="66"/>
  <c r="Q148" i="66"/>
  <c r="R148" i="66" s="1"/>
  <c r="N148" i="66"/>
  <c r="M148" i="66"/>
  <c r="L148" i="66"/>
  <c r="J148" i="66"/>
  <c r="I148" i="66"/>
  <c r="H148" i="66"/>
  <c r="G148" i="66"/>
  <c r="AE148" i="66" s="1"/>
  <c r="F148" i="66"/>
  <c r="AD147" i="66"/>
  <c r="AC147" i="66"/>
  <c r="S147" i="66"/>
  <c r="T147" i="66" s="1"/>
  <c r="Q147" i="66"/>
  <c r="R147" i="66" s="1"/>
  <c r="N147" i="66"/>
  <c r="M147" i="66"/>
  <c r="L147" i="66"/>
  <c r="I147" i="66" s="1"/>
  <c r="J147" i="66"/>
  <c r="H147" i="66"/>
  <c r="G147" i="66"/>
  <c r="F147" i="66"/>
  <c r="AE147" i="66" s="1"/>
  <c r="AD146" i="66"/>
  <c r="AC146" i="66"/>
  <c r="S146" i="66"/>
  <c r="T146" i="66" s="1"/>
  <c r="R146" i="66"/>
  <c r="Q146" i="66"/>
  <c r="N146" i="66"/>
  <c r="M146" i="66"/>
  <c r="L146" i="66"/>
  <c r="J146" i="66"/>
  <c r="H146" i="66"/>
  <c r="G146" i="66"/>
  <c r="F146" i="66"/>
  <c r="AF146" i="66" s="1"/>
  <c r="K146" i="66" s="1"/>
  <c r="AF145" i="66"/>
  <c r="K145" i="66" s="1"/>
  <c r="AD145" i="66"/>
  <c r="AC145" i="66"/>
  <c r="T145" i="66"/>
  <c r="S145" i="66"/>
  <c r="Q145" i="66"/>
  <c r="R145" i="66" s="1"/>
  <c r="N145" i="66"/>
  <c r="M145" i="66"/>
  <c r="L145" i="66"/>
  <c r="I145" i="66" s="1"/>
  <c r="J145" i="66"/>
  <c r="H145" i="66"/>
  <c r="AE145" i="66" s="1"/>
  <c r="G145" i="66"/>
  <c r="F145" i="66"/>
  <c r="AD144" i="66"/>
  <c r="AC144" i="66"/>
  <c r="T144" i="66"/>
  <c r="S144" i="66"/>
  <c r="Q144" i="66"/>
  <c r="R144" i="66" s="1"/>
  <c r="N144" i="66"/>
  <c r="M144" i="66"/>
  <c r="L144" i="66"/>
  <c r="I144" i="66" s="1"/>
  <c r="J144" i="66"/>
  <c r="H144" i="66"/>
  <c r="G144" i="66"/>
  <c r="F144" i="66"/>
  <c r="AD143" i="66"/>
  <c r="I143" i="66" s="1"/>
  <c r="AC143" i="66"/>
  <c r="T143" i="66"/>
  <c r="S143" i="66"/>
  <c r="R143" i="66"/>
  <c r="Q143" i="66"/>
  <c r="N143" i="66"/>
  <c r="M143" i="66"/>
  <c r="L143" i="66"/>
  <c r="J143" i="66"/>
  <c r="H143" i="66"/>
  <c r="G143" i="66"/>
  <c r="F143" i="66"/>
  <c r="AE143" i="66" s="1"/>
  <c r="AD142" i="66"/>
  <c r="AC142" i="66"/>
  <c r="T142" i="66"/>
  <c r="S142" i="66"/>
  <c r="Q142" i="66"/>
  <c r="R142" i="66" s="1"/>
  <c r="N142" i="66"/>
  <c r="M142" i="66"/>
  <c r="L142" i="66"/>
  <c r="I142" i="66" s="1"/>
  <c r="J142" i="66"/>
  <c r="H142" i="66"/>
  <c r="G142" i="66"/>
  <c r="F142" i="66"/>
  <c r="AD141" i="66"/>
  <c r="AC141" i="66"/>
  <c r="T141" i="66"/>
  <c r="S141" i="66"/>
  <c r="R141" i="66"/>
  <c r="Q141" i="66"/>
  <c r="N141" i="66"/>
  <c r="M141" i="66"/>
  <c r="L141" i="66"/>
  <c r="J141" i="66"/>
  <c r="I141" i="66"/>
  <c r="H141" i="66"/>
  <c r="G141" i="66"/>
  <c r="F141" i="66"/>
  <c r="AE140" i="66"/>
  <c r="AD140" i="66"/>
  <c r="AC140" i="66"/>
  <c r="S140" i="66"/>
  <c r="T140" i="66" s="1"/>
  <c r="R140" i="66"/>
  <c r="Q140" i="66"/>
  <c r="N140" i="66"/>
  <c r="M140" i="66"/>
  <c r="L140" i="66"/>
  <c r="J140" i="66"/>
  <c r="I140" i="66"/>
  <c r="H140" i="66"/>
  <c r="G140" i="66"/>
  <c r="F140" i="66"/>
  <c r="AD139" i="66"/>
  <c r="AC139" i="66"/>
  <c r="T139" i="66"/>
  <c r="S139" i="66"/>
  <c r="R139" i="66"/>
  <c r="Q139" i="66"/>
  <c r="N139" i="66"/>
  <c r="M139" i="66"/>
  <c r="L139" i="66"/>
  <c r="J139" i="66"/>
  <c r="I139" i="66"/>
  <c r="H139" i="66"/>
  <c r="G139" i="66"/>
  <c r="F139" i="66"/>
  <c r="AE138" i="66"/>
  <c r="AD138" i="66"/>
  <c r="AC138" i="66"/>
  <c r="S138" i="66"/>
  <c r="T138" i="66" s="1"/>
  <c r="Q138" i="66"/>
  <c r="R138" i="66" s="1"/>
  <c r="N138" i="66"/>
  <c r="M138" i="66"/>
  <c r="L138" i="66"/>
  <c r="J138" i="66"/>
  <c r="I138" i="66"/>
  <c r="H138" i="66"/>
  <c r="G138" i="66"/>
  <c r="F138" i="66"/>
  <c r="AD137" i="66"/>
  <c r="AC137" i="66"/>
  <c r="S137" i="66"/>
  <c r="T137" i="66" s="1"/>
  <c r="R137" i="66"/>
  <c r="Q137" i="66"/>
  <c r="N137" i="66"/>
  <c r="M137" i="66"/>
  <c r="L137" i="66"/>
  <c r="I137" i="66" s="1"/>
  <c r="J137" i="66"/>
  <c r="H137" i="66"/>
  <c r="G137" i="66"/>
  <c r="F137" i="66"/>
  <c r="AF137" i="66" s="1"/>
  <c r="K137" i="66" s="1"/>
  <c r="AD136" i="66"/>
  <c r="AC136" i="66"/>
  <c r="S136" i="66"/>
  <c r="T136" i="66" s="1"/>
  <c r="Q136" i="66"/>
  <c r="R136" i="66" s="1"/>
  <c r="N136" i="66"/>
  <c r="M136" i="66"/>
  <c r="L136" i="66"/>
  <c r="J136" i="66"/>
  <c r="I136" i="66"/>
  <c r="H136" i="66"/>
  <c r="G136" i="66"/>
  <c r="AE136" i="66" s="1"/>
  <c r="F136" i="66"/>
  <c r="AD135" i="66"/>
  <c r="AC135" i="66"/>
  <c r="S135" i="66"/>
  <c r="T135" i="66" s="1"/>
  <c r="Q135" i="66"/>
  <c r="R135" i="66" s="1"/>
  <c r="N135" i="66"/>
  <c r="M135" i="66"/>
  <c r="L135" i="66"/>
  <c r="I135" i="66" s="1"/>
  <c r="J135" i="66"/>
  <c r="H135" i="66"/>
  <c r="G135" i="66"/>
  <c r="F135" i="66"/>
  <c r="AE135" i="66" s="1"/>
  <c r="AD134" i="66"/>
  <c r="AC134" i="66"/>
  <c r="S134" i="66"/>
  <c r="T134" i="66" s="1"/>
  <c r="Q134" i="66"/>
  <c r="R134" i="66" s="1"/>
  <c r="N134" i="66"/>
  <c r="M134" i="66"/>
  <c r="L134" i="66"/>
  <c r="I134" i="66" s="1"/>
  <c r="J134" i="66"/>
  <c r="H134" i="66"/>
  <c r="G134" i="66"/>
  <c r="F134" i="66"/>
  <c r="AD133" i="66"/>
  <c r="AC133" i="66"/>
  <c r="S133" i="66"/>
  <c r="T133" i="66" s="1"/>
  <c r="Q133" i="66"/>
  <c r="R133" i="66" s="1"/>
  <c r="N133" i="66"/>
  <c r="M133" i="66"/>
  <c r="L133" i="66"/>
  <c r="I133" i="66" s="1"/>
  <c r="J133" i="66"/>
  <c r="H133" i="66"/>
  <c r="G133" i="66"/>
  <c r="F133" i="66"/>
  <c r="AE133" i="66" s="1"/>
  <c r="AD132" i="66"/>
  <c r="I132" i="66" s="1"/>
  <c r="AC132" i="66"/>
  <c r="T132" i="66"/>
  <c r="S132" i="66"/>
  <c r="Q132" i="66"/>
  <c r="R132" i="66" s="1"/>
  <c r="N132" i="66"/>
  <c r="M132" i="66"/>
  <c r="L132" i="66"/>
  <c r="J132" i="66"/>
  <c r="H132" i="66"/>
  <c r="G132" i="66"/>
  <c r="F132" i="66"/>
  <c r="AD131" i="66"/>
  <c r="AC131" i="66"/>
  <c r="T131" i="66"/>
  <c r="S131" i="66"/>
  <c r="Q131" i="66"/>
  <c r="R131" i="66" s="1"/>
  <c r="N131" i="66"/>
  <c r="M131" i="66"/>
  <c r="L131" i="66"/>
  <c r="I131" i="66" s="1"/>
  <c r="J131" i="66"/>
  <c r="H131" i="66"/>
  <c r="G131" i="66"/>
  <c r="F131" i="66"/>
  <c r="AD130" i="66"/>
  <c r="AC130" i="66"/>
  <c r="T130" i="66"/>
  <c r="S130" i="66"/>
  <c r="Q130" i="66"/>
  <c r="R130" i="66" s="1"/>
  <c r="N130" i="66"/>
  <c r="M130" i="66"/>
  <c r="L130" i="66"/>
  <c r="I130" i="66" s="1"/>
  <c r="J130" i="66"/>
  <c r="H130" i="66"/>
  <c r="G130" i="66"/>
  <c r="F130" i="66"/>
  <c r="AD129" i="66"/>
  <c r="I129" i="66" s="1"/>
  <c r="AC129" i="66"/>
  <c r="T129" i="66"/>
  <c r="S129" i="66"/>
  <c r="R129" i="66"/>
  <c r="Q129" i="66"/>
  <c r="N129" i="66"/>
  <c r="M129" i="66"/>
  <c r="L129" i="66"/>
  <c r="J129" i="66"/>
  <c r="H129" i="66"/>
  <c r="G129" i="66"/>
  <c r="F129" i="66"/>
  <c r="AE128" i="66"/>
  <c r="AD128" i="66"/>
  <c r="AC128" i="66"/>
  <c r="S128" i="66"/>
  <c r="T128" i="66" s="1"/>
  <c r="R128" i="66"/>
  <c r="Q128" i="66"/>
  <c r="N128" i="66"/>
  <c r="M128" i="66"/>
  <c r="L128" i="66"/>
  <c r="J128" i="66"/>
  <c r="I128" i="66"/>
  <c r="H128" i="66"/>
  <c r="G128" i="66"/>
  <c r="F128" i="66"/>
  <c r="AF128" i="66" s="1"/>
  <c r="K128" i="66" s="1"/>
  <c r="AD127" i="66"/>
  <c r="AC127" i="66"/>
  <c r="T127" i="66"/>
  <c r="S127" i="66"/>
  <c r="R127" i="66"/>
  <c r="Q127" i="66"/>
  <c r="N127" i="66"/>
  <c r="M127" i="66"/>
  <c r="L127" i="66"/>
  <c r="J127" i="66"/>
  <c r="I127" i="66"/>
  <c r="H127" i="66"/>
  <c r="G127" i="66"/>
  <c r="F127" i="66"/>
  <c r="AE126" i="66"/>
  <c r="AD126" i="66"/>
  <c r="AC126" i="66"/>
  <c r="T126" i="66"/>
  <c r="S126" i="66"/>
  <c r="Q126" i="66"/>
  <c r="R126" i="66" s="1"/>
  <c r="N126" i="66"/>
  <c r="M126" i="66"/>
  <c r="L126" i="66"/>
  <c r="I126" i="66" s="1"/>
  <c r="J126" i="66"/>
  <c r="H126" i="66"/>
  <c r="G126" i="66"/>
  <c r="F126" i="66"/>
  <c r="AD125" i="66"/>
  <c r="AC125" i="66"/>
  <c r="S125" i="66"/>
  <c r="T125" i="66" s="1"/>
  <c r="R125" i="66"/>
  <c r="Q125" i="66"/>
  <c r="N125" i="66"/>
  <c r="M125" i="66"/>
  <c r="L125" i="66"/>
  <c r="I125" i="66" s="1"/>
  <c r="J125" i="66"/>
  <c r="H125" i="66"/>
  <c r="G125" i="66"/>
  <c r="F125" i="66"/>
  <c r="AD124" i="66"/>
  <c r="AC124" i="66"/>
  <c r="S124" i="66"/>
  <c r="T124" i="66" s="1"/>
  <c r="R124" i="66"/>
  <c r="Q124" i="66"/>
  <c r="N124" i="66"/>
  <c r="M124" i="66"/>
  <c r="L124" i="66"/>
  <c r="J124" i="66"/>
  <c r="I124" i="66"/>
  <c r="H124" i="66"/>
  <c r="G124" i="66"/>
  <c r="AE124" i="66" s="1"/>
  <c r="F124" i="66"/>
  <c r="AD123" i="66"/>
  <c r="AC123" i="66"/>
  <c r="S123" i="66"/>
  <c r="T123" i="66" s="1"/>
  <c r="Q123" i="66"/>
  <c r="R123" i="66" s="1"/>
  <c r="N123" i="66"/>
  <c r="M123" i="66"/>
  <c r="L123" i="66"/>
  <c r="I123" i="66" s="1"/>
  <c r="J123" i="66"/>
  <c r="H123" i="66"/>
  <c r="G123" i="66"/>
  <c r="F123" i="66"/>
  <c r="AE123" i="66" s="1"/>
  <c r="AD122" i="66"/>
  <c r="AC122" i="66"/>
  <c r="S122" i="66"/>
  <c r="T122" i="66" s="1"/>
  <c r="Q122" i="66"/>
  <c r="R122" i="66" s="1"/>
  <c r="N122" i="66"/>
  <c r="M122" i="66"/>
  <c r="L122" i="66"/>
  <c r="I122" i="66" s="1"/>
  <c r="J122" i="66"/>
  <c r="H122" i="66"/>
  <c r="G122" i="66"/>
  <c r="F122" i="66"/>
  <c r="AD121" i="66"/>
  <c r="AC121" i="66"/>
  <c r="S121" i="66"/>
  <c r="T121" i="66" s="1"/>
  <c r="Q121" i="66"/>
  <c r="R121" i="66" s="1"/>
  <c r="N121" i="66"/>
  <c r="M121" i="66"/>
  <c r="L121" i="66"/>
  <c r="I121" i="66" s="1"/>
  <c r="J121" i="66"/>
  <c r="H121" i="66"/>
  <c r="G121" i="66"/>
  <c r="F121" i="66"/>
  <c r="AE121" i="66" s="1"/>
  <c r="AD120" i="66"/>
  <c r="I120" i="66" s="1"/>
  <c r="AC120" i="66"/>
  <c r="S120" i="66"/>
  <c r="T120" i="66" s="1"/>
  <c r="Q120" i="66"/>
  <c r="R120" i="66" s="1"/>
  <c r="N120" i="66"/>
  <c r="M120" i="66"/>
  <c r="L120" i="66"/>
  <c r="J120" i="66"/>
  <c r="H120" i="66"/>
  <c r="G120" i="66"/>
  <c r="F120" i="66"/>
  <c r="AD119" i="66"/>
  <c r="AC119" i="66"/>
  <c r="T119" i="66"/>
  <c r="S119" i="66"/>
  <c r="Q119" i="66"/>
  <c r="R119" i="66" s="1"/>
  <c r="N119" i="66"/>
  <c r="M119" i="66"/>
  <c r="L119" i="66"/>
  <c r="I119" i="66" s="1"/>
  <c r="J119" i="66"/>
  <c r="H119" i="66"/>
  <c r="G119" i="66"/>
  <c r="F119" i="66"/>
  <c r="AE119" i="66" s="1"/>
  <c r="AD118" i="66"/>
  <c r="AC118" i="66"/>
  <c r="T118" i="66"/>
  <c r="S118" i="66"/>
  <c r="R118" i="66"/>
  <c r="Q118" i="66"/>
  <c r="N118" i="66"/>
  <c r="M118" i="66"/>
  <c r="L118" i="66"/>
  <c r="I118" i="66" s="1"/>
  <c r="J118" i="66"/>
  <c r="H118" i="66"/>
  <c r="G118" i="66"/>
  <c r="F118" i="66"/>
  <c r="AD117" i="66"/>
  <c r="I117" i="66" s="1"/>
  <c r="AC117" i="66"/>
  <c r="T117" i="66"/>
  <c r="S117" i="66"/>
  <c r="R117" i="66"/>
  <c r="Q117" i="66"/>
  <c r="N117" i="66"/>
  <c r="M117" i="66"/>
  <c r="L117" i="66"/>
  <c r="J117" i="66"/>
  <c r="H117" i="66"/>
  <c r="G117" i="66"/>
  <c r="F117" i="66"/>
  <c r="AF117" i="66" s="1"/>
  <c r="K117" i="66" s="1"/>
  <c r="AE116" i="66"/>
  <c r="AD116" i="66"/>
  <c r="AC116" i="66"/>
  <c r="S116" i="66"/>
  <c r="T116" i="66" s="1"/>
  <c r="R116" i="66"/>
  <c r="Q116" i="66"/>
  <c r="N116" i="66"/>
  <c r="M116" i="66"/>
  <c r="L116" i="66"/>
  <c r="J116" i="66"/>
  <c r="I116" i="66"/>
  <c r="H116" i="66"/>
  <c r="G116" i="66"/>
  <c r="F116" i="66"/>
  <c r="AF116" i="66" s="1"/>
  <c r="K116" i="66" s="1"/>
  <c r="AD115" i="66"/>
  <c r="AC115" i="66"/>
  <c r="T115" i="66"/>
  <c r="S115" i="66"/>
  <c r="R115" i="66"/>
  <c r="Q115" i="66"/>
  <c r="N115" i="66"/>
  <c r="M115" i="66"/>
  <c r="L115" i="66"/>
  <c r="J115" i="66"/>
  <c r="I115" i="66"/>
  <c r="H115" i="66"/>
  <c r="G115" i="66"/>
  <c r="F115" i="66"/>
  <c r="AE114" i="66"/>
  <c r="AD114" i="66"/>
  <c r="AC114" i="66"/>
  <c r="T114" i="66"/>
  <c r="S114" i="66"/>
  <c r="Q114" i="66"/>
  <c r="R114" i="66" s="1"/>
  <c r="N114" i="66"/>
  <c r="M114" i="66"/>
  <c r="L114" i="66"/>
  <c r="I114" i="66" s="1"/>
  <c r="J114" i="66"/>
  <c r="H114" i="66"/>
  <c r="G114" i="66"/>
  <c r="F114" i="66"/>
  <c r="AD113" i="66"/>
  <c r="AC113" i="66"/>
  <c r="S113" i="66"/>
  <c r="T113" i="66" s="1"/>
  <c r="R113" i="66"/>
  <c r="Q113" i="66"/>
  <c r="N113" i="66"/>
  <c r="M113" i="66"/>
  <c r="L113" i="66"/>
  <c r="I113" i="66" s="1"/>
  <c r="J113" i="66"/>
  <c r="H113" i="66"/>
  <c r="G113" i="66"/>
  <c r="F113" i="66"/>
  <c r="AD112" i="66"/>
  <c r="AC112" i="66"/>
  <c r="S112" i="66"/>
  <c r="T112" i="66" s="1"/>
  <c r="R112" i="66"/>
  <c r="Q112" i="66"/>
  <c r="N112" i="66"/>
  <c r="M112" i="66"/>
  <c r="L112" i="66"/>
  <c r="J112" i="66"/>
  <c r="I112" i="66"/>
  <c r="H112" i="66"/>
  <c r="G112" i="66"/>
  <c r="AE112" i="66" s="1"/>
  <c r="F112" i="66"/>
  <c r="AD111" i="66"/>
  <c r="AC111" i="66"/>
  <c r="S111" i="66"/>
  <c r="T111" i="66" s="1"/>
  <c r="Q111" i="66"/>
  <c r="R111" i="66" s="1"/>
  <c r="N111" i="66"/>
  <c r="M111" i="66"/>
  <c r="L111" i="66"/>
  <c r="I111" i="66" s="1"/>
  <c r="J111" i="66"/>
  <c r="H111" i="66"/>
  <c r="G111" i="66"/>
  <c r="F111" i="66"/>
  <c r="AE111" i="66" s="1"/>
  <c r="AD110" i="66"/>
  <c r="AC110" i="66"/>
  <c r="S110" i="66"/>
  <c r="T110" i="66" s="1"/>
  <c r="Q110" i="66"/>
  <c r="R110" i="66" s="1"/>
  <c r="N110" i="66"/>
  <c r="M110" i="66"/>
  <c r="L110" i="66"/>
  <c r="J110" i="66"/>
  <c r="H110" i="66"/>
  <c r="G110" i="66"/>
  <c r="F110" i="66"/>
  <c r="AD109" i="66"/>
  <c r="AC109" i="66"/>
  <c r="S109" i="66"/>
  <c r="T109" i="66" s="1"/>
  <c r="Q109" i="66"/>
  <c r="R109" i="66" s="1"/>
  <c r="N109" i="66"/>
  <c r="M109" i="66"/>
  <c r="L109" i="66"/>
  <c r="I109" i="66" s="1"/>
  <c r="J109" i="66"/>
  <c r="H109" i="66"/>
  <c r="G109" i="66"/>
  <c r="F109" i="66"/>
  <c r="AE109" i="66" s="1"/>
  <c r="AD108" i="66"/>
  <c r="I108" i="66" s="1"/>
  <c r="AC108" i="66"/>
  <c r="S108" i="66"/>
  <c r="T108" i="66" s="1"/>
  <c r="Q108" i="66"/>
  <c r="R108" i="66" s="1"/>
  <c r="N108" i="66"/>
  <c r="M108" i="66"/>
  <c r="L108" i="66"/>
  <c r="J108" i="66"/>
  <c r="H108" i="66"/>
  <c r="G108" i="66"/>
  <c r="F108" i="66"/>
  <c r="AD107" i="66"/>
  <c r="I107" i="66" s="1"/>
  <c r="AC107" i="66"/>
  <c r="T107" i="66"/>
  <c r="S107" i="66"/>
  <c r="Q107" i="66"/>
  <c r="R107" i="66" s="1"/>
  <c r="N107" i="66"/>
  <c r="M107" i="66"/>
  <c r="L107" i="66"/>
  <c r="J107" i="66"/>
  <c r="H107" i="66"/>
  <c r="G107" i="66"/>
  <c r="F107" i="66"/>
  <c r="AE107" i="66" s="1"/>
  <c r="AD106" i="66"/>
  <c r="AC106" i="66"/>
  <c r="T106" i="66"/>
  <c r="S106" i="66"/>
  <c r="R106" i="66"/>
  <c r="Q106" i="66"/>
  <c r="N106" i="66"/>
  <c r="M106" i="66"/>
  <c r="L106" i="66"/>
  <c r="I106" i="66" s="1"/>
  <c r="J106" i="66"/>
  <c r="H106" i="66"/>
  <c r="G106" i="66"/>
  <c r="F106" i="66"/>
  <c r="AF106" i="66" s="1"/>
  <c r="K106" i="66" s="1"/>
  <c r="AD105" i="66"/>
  <c r="AC105" i="66"/>
  <c r="T105" i="66"/>
  <c r="S105" i="66"/>
  <c r="R105" i="66"/>
  <c r="Q105" i="66"/>
  <c r="N105" i="66"/>
  <c r="M105" i="66"/>
  <c r="L105" i="66"/>
  <c r="J105" i="66"/>
  <c r="I105" i="66"/>
  <c r="H105" i="66"/>
  <c r="AE105" i="66" s="1"/>
  <c r="G105" i="66"/>
  <c r="F105" i="66"/>
  <c r="AE104" i="66"/>
  <c r="AD104" i="66"/>
  <c r="AC104" i="66"/>
  <c r="S104" i="66"/>
  <c r="T104" i="66" s="1"/>
  <c r="R104" i="66"/>
  <c r="Q104" i="66"/>
  <c r="N104" i="66"/>
  <c r="M104" i="66"/>
  <c r="L104" i="66"/>
  <c r="J104" i="66"/>
  <c r="I104" i="66"/>
  <c r="H104" i="66"/>
  <c r="G104" i="66"/>
  <c r="F104" i="66"/>
  <c r="AD103" i="66"/>
  <c r="AC103" i="66"/>
  <c r="T103" i="66"/>
  <c r="S103" i="66"/>
  <c r="R103" i="66"/>
  <c r="Q103" i="66"/>
  <c r="N103" i="66"/>
  <c r="M103" i="66"/>
  <c r="L103" i="66"/>
  <c r="J103" i="66"/>
  <c r="I103" i="66"/>
  <c r="H103" i="66"/>
  <c r="G103" i="66"/>
  <c r="F103" i="66"/>
  <c r="AE102" i="66"/>
  <c r="AD102" i="66"/>
  <c r="AC102" i="66"/>
  <c r="T102" i="66"/>
  <c r="S102" i="66"/>
  <c r="Q102" i="66"/>
  <c r="R102" i="66" s="1"/>
  <c r="N102" i="66"/>
  <c r="M102" i="66"/>
  <c r="L102" i="66"/>
  <c r="I102" i="66" s="1"/>
  <c r="J102" i="66"/>
  <c r="H102" i="66"/>
  <c r="G102" i="66"/>
  <c r="F102" i="66"/>
  <c r="AD101" i="66"/>
  <c r="AC101" i="66"/>
  <c r="S101" i="66"/>
  <c r="T101" i="66" s="1"/>
  <c r="R101" i="66"/>
  <c r="Q101" i="66"/>
  <c r="N101" i="66"/>
  <c r="M101" i="66"/>
  <c r="L101" i="66"/>
  <c r="I101" i="66" s="1"/>
  <c r="J101" i="66"/>
  <c r="H101" i="66"/>
  <c r="G101" i="66"/>
  <c r="F101" i="66"/>
  <c r="AD100" i="66"/>
  <c r="AC100" i="66"/>
  <c r="S100" i="66"/>
  <c r="T100" i="66" s="1"/>
  <c r="R100" i="66"/>
  <c r="Q100" i="66"/>
  <c r="N100" i="66"/>
  <c r="M100" i="66"/>
  <c r="L100" i="66"/>
  <c r="J100" i="66"/>
  <c r="I100" i="66"/>
  <c r="H100" i="66"/>
  <c r="G100" i="66"/>
  <c r="AF100" i="66" s="1"/>
  <c r="K100" i="66" s="1"/>
  <c r="F100" i="66"/>
  <c r="AD99" i="66"/>
  <c r="AC99" i="66"/>
  <c r="S99" i="66"/>
  <c r="T99" i="66" s="1"/>
  <c r="Q99" i="66"/>
  <c r="R99" i="66" s="1"/>
  <c r="N99" i="66"/>
  <c r="M99" i="66"/>
  <c r="L99" i="66"/>
  <c r="I99" i="66" s="1"/>
  <c r="J99" i="66"/>
  <c r="H99" i="66"/>
  <c r="G99" i="66"/>
  <c r="F99" i="66"/>
  <c r="AE99" i="66" s="1"/>
  <c r="AD98" i="66"/>
  <c r="AC98" i="66"/>
  <c r="S98" i="66"/>
  <c r="T98" i="66" s="1"/>
  <c r="Q98" i="66"/>
  <c r="R98" i="66" s="1"/>
  <c r="N98" i="66"/>
  <c r="M98" i="66"/>
  <c r="L98" i="66"/>
  <c r="J98" i="66"/>
  <c r="H98" i="66"/>
  <c r="G98" i="66"/>
  <c r="F98" i="66"/>
  <c r="AE98" i="66" s="1"/>
  <c r="AF97" i="66"/>
  <c r="K97" i="66" s="1"/>
  <c r="AD97" i="66"/>
  <c r="AC97" i="66"/>
  <c r="S97" i="66"/>
  <c r="T97" i="66" s="1"/>
  <c r="Q97" i="66"/>
  <c r="R97" i="66" s="1"/>
  <c r="N97" i="66"/>
  <c r="M97" i="66"/>
  <c r="L97" i="66"/>
  <c r="I97" i="66" s="1"/>
  <c r="J97" i="66"/>
  <c r="H97" i="66"/>
  <c r="G97" i="66"/>
  <c r="F97" i="66"/>
  <c r="AE97" i="66" s="1"/>
  <c r="AD96" i="66"/>
  <c r="I96" i="66" s="1"/>
  <c r="AC96" i="66"/>
  <c r="T96" i="66"/>
  <c r="S96" i="66"/>
  <c r="Q96" i="66"/>
  <c r="R96" i="66" s="1"/>
  <c r="N96" i="66"/>
  <c r="M96" i="66"/>
  <c r="L96" i="66"/>
  <c r="J96" i="66"/>
  <c r="H96" i="66"/>
  <c r="G96" i="66"/>
  <c r="F96" i="66"/>
  <c r="AD95" i="66"/>
  <c r="AC95" i="66"/>
  <c r="T95" i="66"/>
  <c r="S95" i="66"/>
  <c r="R95" i="66"/>
  <c r="Q95" i="66"/>
  <c r="N95" i="66"/>
  <c r="M95" i="66"/>
  <c r="L95" i="66"/>
  <c r="J95" i="66"/>
  <c r="H95" i="66"/>
  <c r="AF95" i="66" s="1"/>
  <c r="K95" i="66" s="1"/>
  <c r="G95" i="66"/>
  <c r="F95" i="66"/>
  <c r="AD94" i="66"/>
  <c r="AC94" i="66"/>
  <c r="T94" i="66"/>
  <c r="S94" i="66"/>
  <c r="R94" i="66"/>
  <c r="Q94" i="66"/>
  <c r="N94" i="66"/>
  <c r="M94" i="66"/>
  <c r="L94" i="66"/>
  <c r="I94" i="66" s="1"/>
  <c r="J94" i="66"/>
  <c r="H94" i="66"/>
  <c r="G94" i="66"/>
  <c r="F94" i="66"/>
  <c r="AD93" i="66"/>
  <c r="AC93" i="66"/>
  <c r="T93" i="66"/>
  <c r="S93" i="66"/>
  <c r="R93" i="66"/>
  <c r="Q93" i="66"/>
  <c r="N93" i="66"/>
  <c r="M93" i="66"/>
  <c r="L93" i="66"/>
  <c r="J93" i="66"/>
  <c r="I93" i="66"/>
  <c r="H93" i="66"/>
  <c r="AE93" i="66" s="1"/>
  <c r="G93" i="66"/>
  <c r="F93" i="66"/>
  <c r="AE92" i="66"/>
  <c r="AD92" i="66"/>
  <c r="AC92" i="66"/>
  <c r="S92" i="66"/>
  <c r="T92" i="66" s="1"/>
  <c r="R92" i="66"/>
  <c r="Q92" i="66"/>
  <c r="N92" i="66"/>
  <c r="M92" i="66"/>
  <c r="L92" i="66"/>
  <c r="J92" i="66"/>
  <c r="I92" i="66"/>
  <c r="H92" i="66"/>
  <c r="G92" i="66"/>
  <c r="F92" i="66"/>
  <c r="AD91" i="66"/>
  <c r="AC91" i="66"/>
  <c r="S91" i="66"/>
  <c r="T91" i="66" s="1"/>
  <c r="Q91" i="66"/>
  <c r="R91" i="66" s="1"/>
  <c r="N91" i="66"/>
  <c r="M91" i="66"/>
  <c r="L91" i="66"/>
  <c r="I91" i="66" s="1"/>
  <c r="J91" i="66"/>
  <c r="H91" i="66"/>
  <c r="G91" i="66"/>
  <c r="F91" i="66"/>
  <c r="AD90" i="66"/>
  <c r="AC90" i="66"/>
  <c r="S90" i="66"/>
  <c r="T90" i="66" s="1"/>
  <c r="Q90" i="66"/>
  <c r="R90" i="66" s="1"/>
  <c r="M90" i="66"/>
  <c r="L90" i="66"/>
  <c r="I90" i="66" s="1"/>
  <c r="K90" i="66"/>
  <c r="H90" i="66"/>
  <c r="G90" i="66"/>
  <c r="F90" i="66"/>
  <c r="AF90" i="66" s="1"/>
  <c r="S89" i="66"/>
  <c r="T89" i="66" s="1"/>
  <c r="R89" i="66"/>
  <c r="Q89" i="66"/>
  <c r="M89" i="66"/>
  <c r="L89" i="66"/>
  <c r="G89" i="66"/>
  <c r="F89" i="66"/>
  <c r="AC88" i="66"/>
  <c r="S88" i="66"/>
  <c r="T88" i="66" s="1"/>
  <c r="Q88" i="66"/>
  <c r="R88" i="66" s="1"/>
  <c r="H88" i="66" s="1"/>
  <c r="M88" i="66"/>
  <c r="L88" i="66"/>
  <c r="G88" i="66"/>
  <c r="F88" i="66"/>
  <c r="T87" i="66"/>
  <c r="S87" i="66"/>
  <c r="Q87" i="66"/>
  <c r="R87" i="66" s="1"/>
  <c r="M87" i="66"/>
  <c r="L87" i="66"/>
  <c r="G87" i="66"/>
  <c r="F87" i="66"/>
  <c r="AD86" i="66"/>
  <c r="AC86" i="66"/>
  <c r="S86" i="66"/>
  <c r="T86" i="66" s="1"/>
  <c r="Q86" i="66"/>
  <c r="R86" i="66" s="1"/>
  <c r="M86" i="66"/>
  <c r="L86" i="66"/>
  <c r="I86" i="66" s="1"/>
  <c r="K86" i="66"/>
  <c r="H86" i="66"/>
  <c r="G86" i="66"/>
  <c r="F86" i="66"/>
  <c r="AD85" i="66"/>
  <c r="AC85" i="66"/>
  <c r="S85" i="66"/>
  <c r="T85" i="66" s="1"/>
  <c r="R85" i="66"/>
  <c r="Q85" i="66"/>
  <c r="M85" i="66"/>
  <c r="L85" i="66"/>
  <c r="I85" i="66" s="1"/>
  <c r="K85" i="66"/>
  <c r="H85" i="66"/>
  <c r="G85" i="66"/>
  <c r="AE85" i="66" s="1"/>
  <c r="F85" i="66"/>
  <c r="AD84" i="66"/>
  <c r="AC84" i="66"/>
  <c r="S84" i="66"/>
  <c r="T84" i="66" s="1"/>
  <c r="Q84" i="66"/>
  <c r="R84" i="66" s="1"/>
  <c r="M84" i="66"/>
  <c r="L84" i="66"/>
  <c r="I84" i="66" s="1"/>
  <c r="K84" i="66"/>
  <c r="H84" i="66"/>
  <c r="G84" i="66"/>
  <c r="F84" i="66"/>
  <c r="AD83" i="66"/>
  <c r="AC83" i="66"/>
  <c r="S83" i="66"/>
  <c r="T83" i="66" s="1"/>
  <c r="R83" i="66"/>
  <c r="Q83" i="66"/>
  <c r="M83" i="66"/>
  <c r="L83" i="66"/>
  <c r="I83" i="66" s="1"/>
  <c r="K83" i="66"/>
  <c r="J83" i="66" s="1"/>
  <c r="H83" i="66"/>
  <c r="G83" i="66"/>
  <c r="F83" i="66"/>
  <c r="AD82" i="66"/>
  <c r="AC82" i="66"/>
  <c r="S82" i="66"/>
  <c r="T82" i="66" s="1"/>
  <c r="Q82" i="66"/>
  <c r="R82" i="66" s="1"/>
  <c r="M82" i="66"/>
  <c r="L82" i="66"/>
  <c r="I82" i="66" s="1"/>
  <c r="K82" i="66"/>
  <c r="H82" i="66"/>
  <c r="G82" i="66"/>
  <c r="F82" i="66"/>
  <c r="AF82" i="66" s="1"/>
  <c r="S81" i="66"/>
  <c r="T81" i="66" s="1"/>
  <c r="Q81" i="66"/>
  <c r="R81" i="66" s="1"/>
  <c r="M81" i="66"/>
  <c r="L81" i="66"/>
  <c r="G81" i="66"/>
  <c r="F81" i="66"/>
  <c r="S80" i="66"/>
  <c r="T80" i="66" s="1"/>
  <c r="Q80" i="66"/>
  <c r="R80" i="66" s="1"/>
  <c r="M80" i="66"/>
  <c r="L80" i="66"/>
  <c r="G80" i="66"/>
  <c r="F80" i="66"/>
  <c r="S79" i="66"/>
  <c r="T79" i="66" s="1"/>
  <c r="R79" i="66"/>
  <c r="Q79" i="66"/>
  <c r="M79" i="66"/>
  <c r="L79" i="66"/>
  <c r="G79" i="66"/>
  <c r="F79" i="66"/>
  <c r="AE78" i="66"/>
  <c r="AD78" i="66"/>
  <c r="AC78" i="66"/>
  <c r="S78" i="66"/>
  <c r="T78" i="66" s="1"/>
  <c r="Q78" i="66"/>
  <c r="R78" i="66" s="1"/>
  <c r="M78" i="66"/>
  <c r="L78" i="66"/>
  <c r="I78" i="66" s="1"/>
  <c r="K78" i="66"/>
  <c r="H78" i="66"/>
  <c r="G78" i="66"/>
  <c r="F78" i="66"/>
  <c r="S77" i="66"/>
  <c r="T77" i="66" s="1"/>
  <c r="R77" i="66"/>
  <c r="Q77" i="66"/>
  <c r="M77" i="66"/>
  <c r="L77" i="66"/>
  <c r="G77" i="66"/>
  <c r="F77" i="66"/>
  <c r="T76" i="66"/>
  <c r="S76" i="66"/>
  <c r="Q76" i="66"/>
  <c r="R76" i="66" s="1"/>
  <c r="H76" i="66" s="1"/>
  <c r="M76" i="66"/>
  <c r="L76" i="66"/>
  <c r="G76" i="66"/>
  <c r="AC76" i="66" s="1"/>
  <c r="F76" i="66"/>
  <c r="AD75" i="66"/>
  <c r="AC75" i="66"/>
  <c r="S75" i="66"/>
  <c r="T75" i="66" s="1"/>
  <c r="Q75" i="66"/>
  <c r="R75" i="66" s="1"/>
  <c r="M75" i="66"/>
  <c r="L75" i="66"/>
  <c r="I75" i="66" s="1"/>
  <c r="K75" i="66"/>
  <c r="H75" i="66"/>
  <c r="G75" i="66"/>
  <c r="F75" i="66"/>
  <c r="S74" i="66"/>
  <c r="T74" i="66" s="1"/>
  <c r="H74" i="66" s="1"/>
  <c r="Q74" i="66"/>
  <c r="R74" i="66" s="1"/>
  <c r="M74" i="66"/>
  <c r="L74" i="66"/>
  <c r="G74" i="66"/>
  <c r="F74" i="66"/>
  <c r="AD73" i="66"/>
  <c r="AC73" i="66"/>
  <c r="T73" i="66"/>
  <c r="S73" i="66"/>
  <c r="R73" i="66"/>
  <c r="Q73" i="66"/>
  <c r="M73" i="66"/>
  <c r="L73" i="66"/>
  <c r="I73" i="66" s="1"/>
  <c r="K73" i="66"/>
  <c r="J73" i="66"/>
  <c r="H73" i="66"/>
  <c r="G73" i="66"/>
  <c r="F73" i="66"/>
  <c r="AF73" i="66" s="1"/>
  <c r="T72" i="66"/>
  <c r="S72" i="66"/>
  <c r="Q72" i="66"/>
  <c r="R72" i="66" s="1"/>
  <c r="M72" i="66"/>
  <c r="L72" i="66"/>
  <c r="G72" i="66"/>
  <c r="F72" i="66"/>
  <c r="AD71" i="66"/>
  <c r="AC71" i="66"/>
  <c r="T71" i="66"/>
  <c r="S71" i="66"/>
  <c r="Q71" i="66"/>
  <c r="R71" i="66" s="1"/>
  <c r="M71" i="66"/>
  <c r="L71" i="66"/>
  <c r="I71" i="66" s="1"/>
  <c r="K71" i="66"/>
  <c r="J71" i="66" s="1"/>
  <c r="H71" i="66"/>
  <c r="G71" i="66"/>
  <c r="F71" i="66"/>
  <c r="AD70" i="66"/>
  <c r="AC70" i="66"/>
  <c r="S70" i="66"/>
  <c r="T70" i="66" s="1"/>
  <c r="R70" i="66"/>
  <c r="Q70" i="66"/>
  <c r="M70" i="66"/>
  <c r="L70" i="66"/>
  <c r="K70" i="66"/>
  <c r="I70" i="66"/>
  <c r="H70" i="66"/>
  <c r="G70" i="66"/>
  <c r="F70" i="66"/>
  <c r="AD69" i="66"/>
  <c r="AC69" i="66"/>
  <c r="T69" i="66"/>
  <c r="S69" i="66"/>
  <c r="R69" i="66"/>
  <c r="Q69" i="66"/>
  <c r="M69" i="66"/>
  <c r="L69" i="66"/>
  <c r="I69" i="66" s="1"/>
  <c r="K69" i="66"/>
  <c r="H69" i="66"/>
  <c r="G69" i="66"/>
  <c r="AE69" i="66" s="1"/>
  <c r="F69" i="66"/>
  <c r="AD68" i="66"/>
  <c r="AC68" i="66"/>
  <c r="S68" i="66"/>
  <c r="T68" i="66" s="1"/>
  <c r="Q68" i="66"/>
  <c r="R68" i="66" s="1"/>
  <c r="M68" i="66"/>
  <c r="L68" i="66"/>
  <c r="I68" i="66" s="1"/>
  <c r="K68" i="66"/>
  <c r="H68" i="66"/>
  <c r="G68" i="66"/>
  <c r="F68" i="66"/>
  <c r="AE68" i="66" s="1"/>
  <c r="T67" i="66"/>
  <c r="S67" i="66"/>
  <c r="R67" i="66"/>
  <c r="Q67" i="66"/>
  <c r="M67" i="66"/>
  <c r="L67" i="66"/>
  <c r="G67" i="66"/>
  <c r="F67" i="66"/>
  <c r="AD66" i="66"/>
  <c r="AC66" i="66"/>
  <c r="S66" i="66"/>
  <c r="T66" i="66" s="1"/>
  <c r="Q66" i="66"/>
  <c r="R66" i="66" s="1"/>
  <c r="M66" i="66"/>
  <c r="L66" i="66"/>
  <c r="K66" i="66"/>
  <c r="I66" i="66"/>
  <c r="H66" i="66"/>
  <c r="G66" i="66"/>
  <c r="F66" i="66"/>
  <c r="AE66" i="66" s="1"/>
  <c r="S65" i="66"/>
  <c r="T65" i="66" s="1"/>
  <c r="Q65" i="66"/>
  <c r="R65" i="66" s="1"/>
  <c r="M65" i="66"/>
  <c r="L65" i="66"/>
  <c r="G65" i="66"/>
  <c r="F65" i="66"/>
  <c r="S64" i="66"/>
  <c r="T64" i="66" s="1"/>
  <c r="R64" i="66"/>
  <c r="Q64" i="66"/>
  <c r="M64" i="66"/>
  <c r="L64" i="66"/>
  <c r="G64" i="66"/>
  <c r="F64" i="66"/>
  <c r="S63" i="66"/>
  <c r="T63" i="66" s="1"/>
  <c r="Q63" i="66"/>
  <c r="R63" i="66" s="1"/>
  <c r="M63" i="66"/>
  <c r="L63" i="66"/>
  <c r="G63" i="66"/>
  <c r="F63" i="66"/>
  <c r="S62" i="66"/>
  <c r="T62" i="66" s="1"/>
  <c r="Q62" i="66"/>
  <c r="R62" i="66" s="1"/>
  <c r="M62" i="66"/>
  <c r="L62" i="66"/>
  <c r="H62" i="66"/>
  <c r="AD62" i="66" s="1"/>
  <c r="G62" i="66"/>
  <c r="F62" i="66"/>
  <c r="AD61" i="66"/>
  <c r="AC61" i="66"/>
  <c r="S61" i="66"/>
  <c r="T61" i="66" s="1"/>
  <c r="R61" i="66"/>
  <c r="Q61" i="66"/>
  <c r="M61" i="66"/>
  <c r="L61" i="66"/>
  <c r="K61" i="66"/>
  <c r="J61" i="66"/>
  <c r="I61" i="66"/>
  <c r="H61" i="66"/>
  <c r="G61" i="66"/>
  <c r="F61" i="66"/>
  <c r="S60" i="66"/>
  <c r="T60" i="66" s="1"/>
  <c r="Q60" i="66"/>
  <c r="R60" i="66" s="1"/>
  <c r="M60" i="66"/>
  <c r="L60" i="66"/>
  <c r="G60" i="66"/>
  <c r="F60" i="66"/>
  <c r="S59" i="66"/>
  <c r="T59" i="66" s="1"/>
  <c r="R59" i="66"/>
  <c r="Q59" i="66"/>
  <c r="M59" i="66"/>
  <c r="L59" i="66"/>
  <c r="H59" i="66"/>
  <c r="AC59" i="66" s="1"/>
  <c r="G59" i="66"/>
  <c r="F59" i="66"/>
  <c r="T58" i="66"/>
  <c r="S58" i="66"/>
  <c r="Q58" i="66"/>
  <c r="R58" i="66" s="1"/>
  <c r="M58" i="66"/>
  <c r="L58" i="66"/>
  <c r="G58" i="66"/>
  <c r="F58" i="66"/>
  <c r="AD57" i="66"/>
  <c r="AC57" i="66"/>
  <c r="T57" i="66"/>
  <c r="S57" i="66"/>
  <c r="R57" i="66"/>
  <c r="J57" i="66" s="1"/>
  <c r="Q57" i="66"/>
  <c r="M57" i="66"/>
  <c r="L57" i="66"/>
  <c r="K57" i="66"/>
  <c r="I57" i="66"/>
  <c r="H57" i="66"/>
  <c r="G57" i="66"/>
  <c r="AE57" i="66" s="1"/>
  <c r="F57" i="66"/>
  <c r="AD56" i="66"/>
  <c r="AC56" i="66"/>
  <c r="S56" i="66"/>
  <c r="T56" i="66" s="1"/>
  <c r="Q56" i="66"/>
  <c r="R56" i="66" s="1"/>
  <c r="M56" i="66"/>
  <c r="L56" i="66"/>
  <c r="I56" i="66" s="1"/>
  <c r="K56" i="66"/>
  <c r="H56" i="66"/>
  <c r="G56" i="66"/>
  <c r="F56" i="66"/>
  <c r="AE56" i="66" s="1"/>
  <c r="T55" i="66"/>
  <c r="S55" i="66"/>
  <c r="R55" i="66"/>
  <c r="Q55" i="66"/>
  <c r="M55" i="66"/>
  <c r="L55" i="66"/>
  <c r="G55" i="66"/>
  <c r="F55" i="66"/>
  <c r="AD54" i="66"/>
  <c r="AC54" i="66"/>
  <c r="S54" i="66"/>
  <c r="T54" i="66" s="1"/>
  <c r="Q54" i="66"/>
  <c r="R54" i="66" s="1"/>
  <c r="M54" i="66"/>
  <c r="L54" i="66"/>
  <c r="I54" i="66" s="1"/>
  <c r="K54" i="66"/>
  <c r="H54" i="66"/>
  <c r="G54" i="66"/>
  <c r="F54" i="66"/>
  <c r="AE54" i="66" s="1"/>
  <c r="S53" i="66"/>
  <c r="T53" i="66" s="1"/>
  <c r="Q53" i="66"/>
  <c r="R53" i="66" s="1"/>
  <c r="M53" i="66"/>
  <c r="L53" i="66"/>
  <c r="G53" i="66"/>
  <c r="F53" i="66"/>
  <c r="AC52" i="66"/>
  <c r="S52" i="66"/>
  <c r="T52" i="66" s="1"/>
  <c r="Q52" i="66"/>
  <c r="R52" i="66" s="1"/>
  <c r="H52" i="66" s="1"/>
  <c r="AD52" i="66" s="1"/>
  <c r="I52" i="66" s="1"/>
  <c r="M52" i="66"/>
  <c r="L52" i="66"/>
  <c r="G52" i="66"/>
  <c r="F52" i="66"/>
  <c r="AD51" i="66"/>
  <c r="AC51" i="66"/>
  <c r="T51" i="66"/>
  <c r="S51" i="66"/>
  <c r="Q51" i="66"/>
  <c r="R51" i="66" s="1"/>
  <c r="M51" i="66"/>
  <c r="L51" i="66"/>
  <c r="I51" i="66" s="1"/>
  <c r="K51" i="66"/>
  <c r="H51" i="66"/>
  <c r="G51" i="66"/>
  <c r="F51" i="66"/>
  <c r="AD50" i="66"/>
  <c r="AC50" i="66"/>
  <c r="S50" i="66"/>
  <c r="T50" i="66" s="1"/>
  <c r="Q50" i="66"/>
  <c r="R50" i="66" s="1"/>
  <c r="J50" i="66" s="1"/>
  <c r="M50" i="66"/>
  <c r="L50" i="66"/>
  <c r="K50" i="66"/>
  <c r="I50" i="66"/>
  <c r="H50" i="66"/>
  <c r="G50" i="66"/>
  <c r="F50" i="66"/>
  <c r="AD49" i="66"/>
  <c r="AC49" i="66"/>
  <c r="T49" i="66"/>
  <c r="S49" i="66"/>
  <c r="Q49" i="66"/>
  <c r="R49" i="66" s="1"/>
  <c r="M49" i="66"/>
  <c r="L49" i="66"/>
  <c r="I49" i="66" s="1"/>
  <c r="J49" i="66" s="1"/>
  <c r="K49" i="66"/>
  <c r="H49" i="66"/>
  <c r="G49" i="66"/>
  <c r="F49" i="66"/>
  <c r="AA48" i="66"/>
  <c r="Z48" i="66"/>
  <c r="X48" i="66"/>
  <c r="W48" i="66"/>
  <c r="V48" i="66"/>
  <c r="S48" i="66"/>
  <c r="T48" i="66" s="1"/>
  <c r="R48" i="66"/>
  <c r="Q48" i="66"/>
  <c r="M48" i="66"/>
  <c r="L48" i="66"/>
  <c r="H48" i="66"/>
  <c r="G48" i="66"/>
  <c r="F48" i="66"/>
  <c r="AD47" i="66"/>
  <c r="AC47" i="66"/>
  <c r="AA47" i="66"/>
  <c r="Z47" i="66"/>
  <c r="X47" i="66"/>
  <c r="W47" i="66"/>
  <c r="V47" i="66"/>
  <c r="T47" i="66"/>
  <c r="S47" i="66"/>
  <c r="Q47" i="66"/>
  <c r="R47" i="66" s="1"/>
  <c r="M47" i="66"/>
  <c r="L47" i="66"/>
  <c r="I47" i="66" s="1"/>
  <c r="K47" i="66"/>
  <c r="H47" i="66"/>
  <c r="G47" i="66"/>
  <c r="F47" i="66"/>
  <c r="AA46" i="66"/>
  <c r="Z46" i="66"/>
  <c r="X46" i="66"/>
  <c r="W46" i="66"/>
  <c r="V46" i="66"/>
  <c r="T46" i="66"/>
  <c r="S46" i="66"/>
  <c r="Q46" i="66"/>
  <c r="R46" i="66" s="1"/>
  <c r="M46" i="66"/>
  <c r="L46" i="66"/>
  <c r="G46" i="66"/>
  <c r="F46" i="66"/>
  <c r="AA45" i="66"/>
  <c r="Z45" i="66"/>
  <c r="X45" i="66"/>
  <c r="W45" i="66"/>
  <c r="V45" i="66"/>
  <c r="S45" i="66"/>
  <c r="T45" i="66" s="1"/>
  <c r="H45" i="66" s="1"/>
  <c r="Q45" i="66"/>
  <c r="R45" i="66" s="1"/>
  <c r="M45" i="66"/>
  <c r="L45" i="66"/>
  <c r="G45" i="66"/>
  <c r="F45" i="66"/>
  <c r="AD44" i="66"/>
  <c r="AC44" i="66"/>
  <c r="AA44" i="66"/>
  <c r="Z44" i="66"/>
  <c r="X44" i="66"/>
  <c r="W44" i="66"/>
  <c r="V44" i="66"/>
  <c r="T44" i="66"/>
  <c r="S44" i="66"/>
  <c r="Q44" i="66"/>
  <c r="R44" i="66" s="1"/>
  <c r="J44" i="66" s="1"/>
  <c r="M44" i="66"/>
  <c r="L44" i="66"/>
  <c r="I44" i="66" s="1"/>
  <c r="K44" i="66"/>
  <c r="H44" i="66"/>
  <c r="G44" i="66"/>
  <c r="F44" i="66"/>
  <c r="AD43" i="66"/>
  <c r="AC43" i="66"/>
  <c r="AA43" i="66"/>
  <c r="Z43" i="66"/>
  <c r="X43" i="66"/>
  <c r="W43" i="66"/>
  <c r="V43" i="66"/>
  <c r="S43" i="66"/>
  <c r="T43" i="66" s="1"/>
  <c r="Q43" i="66"/>
  <c r="R43" i="66" s="1"/>
  <c r="M43" i="66"/>
  <c r="L43" i="66"/>
  <c r="I43" i="66" s="1"/>
  <c r="K43" i="66"/>
  <c r="H43" i="66"/>
  <c r="G43" i="66"/>
  <c r="F43" i="66"/>
  <c r="AA42" i="66"/>
  <c r="Z42" i="66"/>
  <c r="X42" i="66"/>
  <c r="W42" i="66"/>
  <c r="V42" i="66"/>
  <c r="T42" i="66"/>
  <c r="S42" i="66"/>
  <c r="Q42" i="66"/>
  <c r="R42" i="66" s="1"/>
  <c r="M42" i="66"/>
  <c r="L42" i="66"/>
  <c r="H42" i="66"/>
  <c r="AC42" i="66" s="1"/>
  <c r="G42" i="66"/>
  <c r="F42" i="66"/>
  <c r="AA41" i="66"/>
  <c r="Z41" i="66"/>
  <c r="X41" i="66"/>
  <c r="W41" i="66"/>
  <c r="V41" i="66"/>
  <c r="T41" i="66"/>
  <c r="S41" i="66"/>
  <c r="Q41" i="66"/>
  <c r="R41" i="66" s="1"/>
  <c r="M41" i="66"/>
  <c r="L41" i="66"/>
  <c r="G41" i="66"/>
  <c r="F41" i="66"/>
  <c r="AA40" i="66"/>
  <c r="Z40" i="66"/>
  <c r="X40" i="66"/>
  <c r="W40" i="66"/>
  <c r="V40" i="66"/>
  <c r="S40" i="66"/>
  <c r="T40" i="66" s="1"/>
  <c r="Q40" i="66"/>
  <c r="R40" i="66" s="1"/>
  <c r="M40" i="66"/>
  <c r="L40" i="66"/>
  <c r="G40" i="66"/>
  <c r="F40" i="66"/>
  <c r="AA39" i="66"/>
  <c r="Z39" i="66"/>
  <c r="X39" i="66"/>
  <c r="W39" i="66"/>
  <c r="V39" i="66"/>
  <c r="S39" i="66"/>
  <c r="T39" i="66" s="1"/>
  <c r="Q39" i="66"/>
  <c r="R39" i="66" s="1"/>
  <c r="M39" i="66"/>
  <c r="L39" i="66"/>
  <c r="H39" i="66"/>
  <c r="AE39" i="66" s="1"/>
  <c r="G39" i="66"/>
  <c r="F39" i="66"/>
  <c r="AD38" i="66"/>
  <c r="AC38" i="66"/>
  <c r="AA38" i="66"/>
  <c r="Z38" i="66"/>
  <c r="X38" i="66"/>
  <c r="W38" i="66"/>
  <c r="V38" i="66"/>
  <c r="S38" i="66"/>
  <c r="T38" i="66" s="1"/>
  <c r="Q38" i="66"/>
  <c r="R38" i="66" s="1"/>
  <c r="J38" i="66" s="1"/>
  <c r="M38" i="66"/>
  <c r="L38" i="66"/>
  <c r="I38" i="66" s="1"/>
  <c r="K38" i="66"/>
  <c r="H38" i="66"/>
  <c r="G38" i="66"/>
  <c r="F38" i="66"/>
  <c r="AA37" i="66"/>
  <c r="Z37" i="66"/>
  <c r="X37" i="66"/>
  <c r="W37" i="66"/>
  <c r="V37" i="66"/>
  <c r="S37" i="66"/>
  <c r="T37" i="66" s="1"/>
  <c r="Q37" i="66"/>
  <c r="R37" i="66" s="1"/>
  <c r="M37" i="66"/>
  <c r="L37" i="66"/>
  <c r="G37" i="66"/>
  <c r="F37" i="66"/>
  <c r="AD36" i="66"/>
  <c r="AC36" i="66"/>
  <c r="AA36" i="66"/>
  <c r="Z36" i="66"/>
  <c r="X36" i="66"/>
  <c r="W36" i="66"/>
  <c r="V36" i="66"/>
  <c r="S36" i="66"/>
  <c r="T36" i="66" s="1"/>
  <c r="J36" i="66" s="1"/>
  <c r="Q36" i="66"/>
  <c r="R36" i="66" s="1"/>
  <c r="M36" i="66"/>
  <c r="L36" i="66"/>
  <c r="I36" i="66" s="1"/>
  <c r="K36" i="66"/>
  <c r="H36" i="66"/>
  <c r="G36" i="66"/>
  <c r="F36" i="66"/>
  <c r="AD35" i="66"/>
  <c r="AC35" i="66"/>
  <c r="AA35" i="66"/>
  <c r="Z35" i="66"/>
  <c r="X35" i="66"/>
  <c r="W35" i="66"/>
  <c r="V35" i="66"/>
  <c r="S35" i="66"/>
  <c r="T35" i="66" s="1"/>
  <c r="Q35" i="66"/>
  <c r="R35" i="66" s="1"/>
  <c r="M35" i="66"/>
  <c r="L35" i="66"/>
  <c r="I35" i="66" s="1"/>
  <c r="K35" i="66"/>
  <c r="H35" i="66"/>
  <c r="AE35" i="66" s="1"/>
  <c r="G35" i="66"/>
  <c r="F35" i="66"/>
  <c r="AD34" i="66"/>
  <c r="AC34" i="66"/>
  <c r="AA34" i="66"/>
  <c r="Z34" i="66"/>
  <c r="X34" i="66"/>
  <c r="W34" i="66"/>
  <c r="V34" i="66"/>
  <c r="T34" i="66"/>
  <c r="S34" i="66"/>
  <c r="Q34" i="66"/>
  <c r="R34" i="66" s="1"/>
  <c r="M34" i="66"/>
  <c r="L34" i="66"/>
  <c r="K34" i="66"/>
  <c r="I34" i="66"/>
  <c r="H34" i="66"/>
  <c r="G34" i="66"/>
  <c r="F34" i="66"/>
  <c r="AD33" i="66"/>
  <c r="AC33" i="66"/>
  <c r="AA33" i="66"/>
  <c r="Z33" i="66"/>
  <c r="X33" i="66"/>
  <c r="W33" i="66"/>
  <c r="V33" i="66"/>
  <c r="T33" i="66"/>
  <c r="S33" i="66"/>
  <c r="R33" i="66"/>
  <c r="Q33" i="66"/>
  <c r="M33" i="66"/>
  <c r="L33" i="66"/>
  <c r="K33" i="66"/>
  <c r="I33" i="66"/>
  <c r="H33" i="66"/>
  <c r="G33" i="66"/>
  <c r="F33" i="66"/>
  <c r="AD32" i="66"/>
  <c r="AC32" i="66"/>
  <c r="AA32" i="66"/>
  <c r="Z32" i="66"/>
  <c r="X32" i="66"/>
  <c r="W32" i="66"/>
  <c r="V32" i="66"/>
  <c r="S32" i="66"/>
  <c r="T32" i="66" s="1"/>
  <c r="Q32" i="66"/>
  <c r="R32" i="66" s="1"/>
  <c r="J32" i="66" s="1"/>
  <c r="M32" i="66"/>
  <c r="L32" i="66"/>
  <c r="K32" i="66"/>
  <c r="I32" i="66"/>
  <c r="H32" i="66"/>
  <c r="G32" i="66"/>
  <c r="F32" i="66"/>
  <c r="AE32" i="66" s="1"/>
  <c r="AE31" i="66"/>
  <c r="AD31" i="66"/>
  <c r="AC31" i="66"/>
  <c r="AA31" i="66"/>
  <c r="Z31" i="66"/>
  <c r="X31" i="66"/>
  <c r="W31" i="66"/>
  <c r="V31" i="66"/>
  <c r="S31" i="66"/>
  <c r="T31" i="66" s="1"/>
  <c r="Q31" i="66"/>
  <c r="R31" i="66" s="1"/>
  <c r="M31" i="66"/>
  <c r="L31" i="66"/>
  <c r="K31" i="66"/>
  <c r="I31" i="66"/>
  <c r="H31" i="66"/>
  <c r="G31" i="66"/>
  <c r="F31" i="66"/>
  <c r="AF31" i="66" s="1"/>
  <c r="AA30" i="66"/>
  <c r="Z30" i="66"/>
  <c r="X30" i="66"/>
  <c r="W30" i="66"/>
  <c r="V30" i="66"/>
  <c r="S30" i="66"/>
  <c r="T30" i="66" s="1"/>
  <c r="Q30" i="66"/>
  <c r="R30" i="66" s="1"/>
  <c r="M30" i="66"/>
  <c r="L30" i="66"/>
  <c r="G30" i="66"/>
  <c r="F30" i="66"/>
  <c r="AA29" i="66"/>
  <c r="Z29" i="66"/>
  <c r="X29" i="66"/>
  <c r="W29" i="66"/>
  <c r="V29" i="66"/>
  <c r="S29" i="66"/>
  <c r="T29" i="66" s="1"/>
  <c r="Q29" i="66"/>
  <c r="R29" i="66" s="1"/>
  <c r="M29" i="66"/>
  <c r="L29" i="66"/>
  <c r="G29" i="66"/>
  <c r="F29" i="66"/>
  <c r="AA28" i="66"/>
  <c r="Z28" i="66"/>
  <c r="X28" i="66"/>
  <c r="W28" i="66"/>
  <c r="V28" i="66"/>
  <c r="T28" i="66"/>
  <c r="S28" i="66"/>
  <c r="Q28" i="66"/>
  <c r="R28" i="66" s="1"/>
  <c r="M28" i="66"/>
  <c r="L28" i="66"/>
  <c r="G28" i="66"/>
  <c r="F28" i="66"/>
  <c r="AA27" i="66"/>
  <c r="Z27" i="66"/>
  <c r="X27" i="66"/>
  <c r="W27" i="66"/>
  <c r="V27" i="66"/>
  <c r="T27" i="66"/>
  <c r="S27" i="66"/>
  <c r="R27" i="66"/>
  <c r="Q27" i="66"/>
  <c r="M27" i="66"/>
  <c r="L27" i="66"/>
  <c r="G27" i="66"/>
  <c r="F27" i="66"/>
  <c r="AA26" i="66"/>
  <c r="Z26" i="66"/>
  <c r="X26" i="66"/>
  <c r="W26" i="66"/>
  <c r="V26" i="66"/>
  <c r="S26" i="66"/>
  <c r="T26" i="66" s="1"/>
  <c r="R26" i="66"/>
  <c r="Q26" i="66"/>
  <c r="M26" i="66"/>
  <c r="L26" i="66"/>
  <c r="G26" i="66"/>
  <c r="F26" i="66"/>
  <c r="AA25" i="66"/>
  <c r="Z25" i="66"/>
  <c r="X25" i="66"/>
  <c r="W25" i="66"/>
  <c r="V25" i="66"/>
  <c r="S25" i="66"/>
  <c r="T25" i="66" s="1"/>
  <c r="Q25" i="66"/>
  <c r="R25" i="66" s="1"/>
  <c r="M25" i="66"/>
  <c r="L25" i="66"/>
  <c r="G25" i="66"/>
  <c r="F25" i="66"/>
  <c r="AA24" i="66"/>
  <c r="Z24" i="66"/>
  <c r="X24" i="66"/>
  <c r="W24" i="66"/>
  <c r="V24" i="66"/>
  <c r="S24" i="66"/>
  <c r="T24" i="66" s="1"/>
  <c r="Q24" i="66"/>
  <c r="R24" i="66" s="1"/>
  <c r="M24" i="66"/>
  <c r="L24" i="66"/>
  <c r="G24" i="66"/>
  <c r="F24" i="66"/>
  <c r="AA23" i="66"/>
  <c r="Z23" i="66"/>
  <c r="X23" i="66"/>
  <c r="W23" i="66"/>
  <c r="V23" i="66"/>
  <c r="S23" i="66"/>
  <c r="T23" i="66" s="1"/>
  <c r="Q23" i="66"/>
  <c r="R23" i="66" s="1"/>
  <c r="M23" i="66"/>
  <c r="L23" i="66"/>
  <c r="I23" i="66" s="1"/>
  <c r="G23" i="66"/>
  <c r="F23" i="66"/>
  <c r="AA22" i="66"/>
  <c r="Z22" i="66"/>
  <c r="X22" i="66"/>
  <c r="W22" i="66"/>
  <c r="V22" i="66"/>
  <c r="T22" i="66"/>
  <c r="S22" i="66"/>
  <c r="Q22" i="66"/>
  <c r="R22" i="66" s="1"/>
  <c r="M22" i="66"/>
  <c r="L22" i="66"/>
  <c r="G22" i="66"/>
  <c r="F22" i="66"/>
  <c r="AD21" i="66"/>
  <c r="AC21" i="66"/>
  <c r="Z21" i="66"/>
  <c r="V21" i="66"/>
  <c r="S21" i="66"/>
  <c r="T21" i="66" s="1"/>
  <c r="Q21" i="66"/>
  <c r="R21" i="66" s="1"/>
  <c r="J21" i="66" s="1"/>
  <c r="M21" i="66"/>
  <c r="L21" i="66"/>
  <c r="I21" i="66" s="1"/>
  <c r="K21" i="66"/>
  <c r="H21" i="66"/>
  <c r="G21" i="66"/>
  <c r="F21" i="66"/>
  <c r="AD20" i="66"/>
  <c r="AC20" i="66"/>
  <c r="Z20" i="66"/>
  <c r="V20" i="66"/>
  <c r="S20" i="66"/>
  <c r="T20" i="66" s="1"/>
  <c r="Q20" i="66"/>
  <c r="R20" i="66" s="1"/>
  <c r="M20" i="66"/>
  <c r="L20" i="66"/>
  <c r="I20" i="66" s="1"/>
  <c r="K20" i="66"/>
  <c r="H20" i="66"/>
  <c r="G20" i="66"/>
  <c r="F20" i="66"/>
  <c r="AE20" i="66" s="1"/>
  <c r="Z19" i="66"/>
  <c r="V19" i="66"/>
  <c r="S19" i="66"/>
  <c r="T19" i="66" s="1"/>
  <c r="Q19" i="66"/>
  <c r="R19" i="66" s="1"/>
  <c r="M19" i="66"/>
  <c r="L19" i="66"/>
  <c r="G19" i="66"/>
  <c r="F19" i="66"/>
  <c r="G12" i="66"/>
  <c r="E12" i="66"/>
  <c r="F9" i="66"/>
  <c r="R6" i="66"/>
  <c r="AF160" i="66" s="1"/>
  <c r="K160" i="66" s="1"/>
  <c r="AE162" i="65"/>
  <c r="AD161" i="65"/>
  <c r="AC161" i="65"/>
  <c r="T161" i="65"/>
  <c r="S161" i="65"/>
  <c r="Q161" i="65"/>
  <c r="R161" i="65" s="1"/>
  <c r="N161" i="65"/>
  <c r="M161" i="65"/>
  <c r="L161" i="65"/>
  <c r="I161" i="65" s="1"/>
  <c r="J161" i="65"/>
  <c r="H161" i="65"/>
  <c r="G161" i="65"/>
  <c r="F161" i="65"/>
  <c r="AD160" i="65"/>
  <c r="AC160" i="65"/>
  <c r="T160" i="65"/>
  <c r="S160" i="65"/>
  <c r="Q160" i="65"/>
  <c r="R160" i="65" s="1"/>
  <c r="N160" i="65"/>
  <c r="M160" i="65"/>
  <c r="L160" i="65"/>
  <c r="I160" i="65" s="1"/>
  <c r="J160" i="65"/>
  <c r="H160" i="65"/>
  <c r="G160" i="65"/>
  <c r="F160" i="65"/>
  <c r="AD159" i="65"/>
  <c r="AC159" i="65"/>
  <c r="S159" i="65"/>
  <c r="T159" i="65" s="1"/>
  <c r="R159" i="65"/>
  <c r="Q159" i="65"/>
  <c r="N159" i="65"/>
  <c r="M159" i="65"/>
  <c r="L159" i="65"/>
  <c r="I159" i="65" s="1"/>
  <c r="J159" i="65"/>
  <c r="H159" i="65"/>
  <c r="AE159" i="65" s="1"/>
  <c r="G159" i="65"/>
  <c r="F159" i="65"/>
  <c r="AE158" i="65"/>
  <c r="AD158" i="65"/>
  <c r="AC158" i="65"/>
  <c r="S158" i="65"/>
  <c r="T158" i="65" s="1"/>
  <c r="R158" i="65"/>
  <c r="Q158" i="65"/>
  <c r="N158" i="65"/>
  <c r="M158" i="65"/>
  <c r="L158" i="65"/>
  <c r="J158" i="65"/>
  <c r="I158" i="65"/>
  <c r="H158" i="65"/>
  <c r="G158" i="65"/>
  <c r="F158" i="65"/>
  <c r="AE157" i="65"/>
  <c r="AD157" i="65"/>
  <c r="AC157" i="65"/>
  <c r="T157" i="65"/>
  <c r="S157" i="65"/>
  <c r="Q157" i="65"/>
  <c r="R157" i="65" s="1"/>
  <c r="N157" i="65"/>
  <c r="M157" i="65"/>
  <c r="L157" i="65"/>
  <c r="J157" i="65"/>
  <c r="I157" i="65"/>
  <c r="H157" i="65"/>
  <c r="G157" i="65"/>
  <c r="F157" i="65"/>
  <c r="AD156" i="65"/>
  <c r="AC156" i="65"/>
  <c r="T156" i="65"/>
  <c r="S156" i="65"/>
  <c r="Q156" i="65"/>
  <c r="R156" i="65" s="1"/>
  <c r="N156" i="65"/>
  <c r="M156" i="65"/>
  <c r="L156" i="65"/>
  <c r="J156" i="65"/>
  <c r="H156" i="65"/>
  <c r="G156" i="65"/>
  <c r="F156" i="65"/>
  <c r="AD155" i="65"/>
  <c r="AC155" i="65"/>
  <c r="T155" i="65"/>
  <c r="S155" i="65"/>
  <c r="R155" i="65"/>
  <c r="Q155" i="65"/>
  <c r="N155" i="65"/>
  <c r="M155" i="65"/>
  <c r="L155" i="65"/>
  <c r="I155" i="65" s="1"/>
  <c r="J155" i="65"/>
  <c r="H155" i="65"/>
  <c r="G155" i="65"/>
  <c r="F155" i="65"/>
  <c r="AD154" i="65"/>
  <c r="AC154" i="65"/>
  <c r="T154" i="65"/>
  <c r="S154" i="65"/>
  <c r="R154" i="65"/>
  <c r="Q154" i="65"/>
  <c r="N154" i="65"/>
  <c r="M154" i="65"/>
  <c r="L154" i="65"/>
  <c r="I154" i="65" s="1"/>
  <c r="J154" i="65"/>
  <c r="H154" i="65"/>
  <c r="G154" i="65"/>
  <c r="F154" i="65"/>
  <c r="AD153" i="65"/>
  <c r="AC153" i="65"/>
  <c r="S153" i="65"/>
  <c r="T153" i="65" s="1"/>
  <c r="R153" i="65"/>
  <c r="Q153" i="65"/>
  <c r="N153" i="65"/>
  <c r="M153" i="65"/>
  <c r="L153" i="65"/>
  <c r="J153" i="65"/>
  <c r="I153" i="65"/>
  <c r="H153" i="65"/>
  <c r="G153" i="65"/>
  <c r="F153" i="65"/>
  <c r="AE153" i="65" s="1"/>
  <c r="AE152" i="65"/>
  <c r="AD152" i="65"/>
  <c r="AC152" i="65"/>
  <c r="T152" i="65"/>
  <c r="S152" i="65"/>
  <c r="Q152" i="65"/>
  <c r="R152" i="65" s="1"/>
  <c r="N152" i="65"/>
  <c r="M152" i="65"/>
  <c r="L152" i="65"/>
  <c r="J152" i="65"/>
  <c r="I152" i="65"/>
  <c r="H152" i="65"/>
  <c r="G152" i="65"/>
  <c r="F152" i="65"/>
  <c r="AE151" i="65"/>
  <c r="AD151" i="65"/>
  <c r="I151" i="65" s="1"/>
  <c r="AC151" i="65"/>
  <c r="S151" i="65"/>
  <c r="T151" i="65" s="1"/>
  <c r="Q151" i="65"/>
  <c r="R151" i="65" s="1"/>
  <c r="N151" i="65"/>
  <c r="M151" i="65"/>
  <c r="L151" i="65"/>
  <c r="J151" i="65"/>
  <c r="H151" i="65"/>
  <c r="G151" i="65"/>
  <c r="F151" i="65"/>
  <c r="AF151" i="65" s="1"/>
  <c r="K151" i="65" s="1"/>
  <c r="AD150" i="65"/>
  <c r="I150" i="65" s="1"/>
  <c r="AC150" i="65"/>
  <c r="S150" i="65"/>
  <c r="T150" i="65" s="1"/>
  <c r="R150" i="65"/>
  <c r="Q150" i="65"/>
  <c r="N150" i="65"/>
  <c r="M150" i="65"/>
  <c r="L150" i="65"/>
  <c r="J150" i="65"/>
  <c r="H150" i="65"/>
  <c r="G150" i="65"/>
  <c r="F150" i="65"/>
  <c r="AD149" i="65"/>
  <c r="AC149" i="65"/>
  <c r="T149" i="65"/>
  <c r="S149" i="65"/>
  <c r="Q149" i="65"/>
  <c r="R149" i="65" s="1"/>
  <c r="N149" i="65"/>
  <c r="M149" i="65"/>
  <c r="L149" i="65"/>
  <c r="I149" i="65" s="1"/>
  <c r="J149" i="65"/>
  <c r="H149" i="65"/>
  <c r="G149" i="65"/>
  <c r="F149" i="65"/>
  <c r="AD148" i="65"/>
  <c r="AC148" i="65"/>
  <c r="T148" i="65"/>
  <c r="S148" i="65"/>
  <c r="Q148" i="65"/>
  <c r="R148" i="65" s="1"/>
  <c r="N148" i="65"/>
  <c r="M148" i="65"/>
  <c r="L148" i="65"/>
  <c r="I148" i="65" s="1"/>
  <c r="J148" i="65"/>
  <c r="H148" i="65"/>
  <c r="G148" i="65"/>
  <c r="F148" i="65"/>
  <c r="AD147" i="65"/>
  <c r="AC147" i="65"/>
  <c r="S147" i="65"/>
  <c r="T147" i="65" s="1"/>
  <c r="R147" i="65"/>
  <c r="Q147" i="65"/>
  <c r="N147" i="65"/>
  <c r="M147" i="65"/>
  <c r="L147" i="65"/>
  <c r="I147" i="65" s="1"/>
  <c r="J147" i="65"/>
  <c r="H147" i="65"/>
  <c r="G147" i="65"/>
  <c r="F147" i="65"/>
  <c r="AE147" i="65" s="1"/>
  <c r="AE146" i="65"/>
  <c r="AD146" i="65"/>
  <c r="AC146" i="65"/>
  <c r="S146" i="65"/>
  <c r="T146" i="65" s="1"/>
  <c r="R146" i="65"/>
  <c r="Q146" i="65"/>
  <c r="N146" i="65"/>
  <c r="M146" i="65"/>
  <c r="L146" i="65"/>
  <c r="J146" i="65"/>
  <c r="I146" i="65"/>
  <c r="H146" i="65"/>
  <c r="G146" i="65"/>
  <c r="F146" i="65"/>
  <c r="AE145" i="65"/>
  <c r="AD145" i="65"/>
  <c r="AC145" i="65"/>
  <c r="T145" i="65"/>
  <c r="S145" i="65"/>
  <c r="Q145" i="65"/>
  <c r="R145" i="65" s="1"/>
  <c r="N145" i="65"/>
  <c r="M145" i="65"/>
  <c r="L145" i="65"/>
  <c r="J145" i="65"/>
  <c r="I145" i="65"/>
  <c r="H145" i="65"/>
  <c r="G145" i="65"/>
  <c r="F145" i="65"/>
  <c r="AD144" i="65"/>
  <c r="I144" i="65" s="1"/>
  <c r="AC144" i="65"/>
  <c r="T144" i="65"/>
  <c r="S144" i="65"/>
  <c r="Q144" i="65"/>
  <c r="R144" i="65" s="1"/>
  <c r="N144" i="65"/>
  <c r="M144" i="65"/>
  <c r="L144" i="65"/>
  <c r="J144" i="65"/>
  <c r="H144" i="65"/>
  <c r="G144" i="65"/>
  <c r="F144" i="65"/>
  <c r="AD143" i="65"/>
  <c r="AC143" i="65"/>
  <c r="T143" i="65"/>
  <c r="S143" i="65"/>
  <c r="R143" i="65"/>
  <c r="Q143" i="65"/>
  <c r="N143" i="65"/>
  <c r="M143" i="65"/>
  <c r="L143" i="65"/>
  <c r="I143" i="65" s="1"/>
  <c r="J143" i="65"/>
  <c r="H143" i="65"/>
  <c r="G143" i="65"/>
  <c r="F143" i="65"/>
  <c r="AD142" i="65"/>
  <c r="AC142" i="65"/>
  <c r="S142" i="65"/>
  <c r="T142" i="65" s="1"/>
  <c r="R142" i="65"/>
  <c r="Q142" i="65"/>
  <c r="N142" i="65"/>
  <c r="M142" i="65"/>
  <c r="L142" i="65"/>
  <c r="I142" i="65" s="1"/>
  <c r="J142" i="65"/>
  <c r="H142" i="65"/>
  <c r="G142" i="65"/>
  <c r="F142" i="65"/>
  <c r="AD141" i="65"/>
  <c r="AC141" i="65"/>
  <c r="S141" i="65"/>
  <c r="T141" i="65" s="1"/>
  <c r="R141" i="65"/>
  <c r="Q141" i="65"/>
  <c r="N141" i="65"/>
  <c r="M141" i="65"/>
  <c r="L141" i="65"/>
  <c r="J141" i="65"/>
  <c r="I141" i="65"/>
  <c r="H141" i="65"/>
  <c r="G141" i="65"/>
  <c r="F141" i="65"/>
  <c r="AE141" i="65" s="1"/>
  <c r="AF140" i="65"/>
  <c r="K140" i="65" s="1"/>
  <c r="AE140" i="65"/>
  <c r="AD140" i="65"/>
  <c r="AC140" i="65"/>
  <c r="T140" i="65"/>
  <c r="S140" i="65"/>
  <c r="R140" i="65"/>
  <c r="Q140" i="65"/>
  <c r="N140" i="65"/>
  <c r="M140" i="65"/>
  <c r="L140" i="65"/>
  <c r="J140" i="65"/>
  <c r="I140" i="65"/>
  <c r="H140" i="65"/>
  <c r="G140" i="65"/>
  <c r="F140" i="65"/>
  <c r="AD139" i="65"/>
  <c r="I139" i="65" s="1"/>
  <c r="AC139" i="65"/>
  <c r="S139" i="65"/>
  <c r="T139" i="65" s="1"/>
  <c r="Q139" i="65"/>
  <c r="R139" i="65" s="1"/>
  <c r="N139" i="65"/>
  <c r="M139" i="65"/>
  <c r="L139" i="65"/>
  <c r="J139" i="65"/>
  <c r="H139" i="65"/>
  <c r="AE139" i="65" s="1"/>
  <c r="G139" i="65"/>
  <c r="F139" i="65"/>
  <c r="AD138" i="65"/>
  <c r="I138" i="65" s="1"/>
  <c r="AC138" i="65"/>
  <c r="S138" i="65"/>
  <c r="T138" i="65" s="1"/>
  <c r="Q138" i="65"/>
  <c r="R138" i="65" s="1"/>
  <c r="N138" i="65"/>
  <c r="M138" i="65"/>
  <c r="L138" i="65"/>
  <c r="J138" i="65"/>
  <c r="H138" i="65"/>
  <c r="G138" i="65"/>
  <c r="AE138" i="65" s="1"/>
  <c r="F138" i="65"/>
  <c r="AD137" i="65"/>
  <c r="AC137" i="65"/>
  <c r="T137" i="65"/>
  <c r="S137" i="65"/>
  <c r="Q137" i="65"/>
  <c r="R137" i="65" s="1"/>
  <c r="N137" i="65"/>
  <c r="M137" i="65"/>
  <c r="L137" i="65"/>
  <c r="I137" i="65" s="1"/>
  <c r="J137" i="65"/>
  <c r="H137" i="65"/>
  <c r="G137" i="65"/>
  <c r="F137" i="65"/>
  <c r="AD136" i="65"/>
  <c r="AC136" i="65"/>
  <c r="T136" i="65"/>
  <c r="S136" i="65"/>
  <c r="Q136" i="65"/>
  <c r="R136" i="65" s="1"/>
  <c r="N136" i="65"/>
  <c r="M136" i="65"/>
  <c r="L136" i="65"/>
  <c r="I136" i="65" s="1"/>
  <c r="J136" i="65"/>
  <c r="H136" i="65"/>
  <c r="G136" i="65"/>
  <c r="F136" i="65"/>
  <c r="AD135" i="65"/>
  <c r="AC135" i="65"/>
  <c r="S135" i="65"/>
  <c r="T135" i="65" s="1"/>
  <c r="R135" i="65"/>
  <c r="Q135" i="65"/>
  <c r="N135" i="65"/>
  <c r="M135" i="65"/>
  <c r="L135" i="65"/>
  <c r="I135" i="65" s="1"/>
  <c r="J135" i="65"/>
  <c r="H135" i="65"/>
  <c r="G135" i="65"/>
  <c r="F135" i="65"/>
  <c r="AE135" i="65" s="1"/>
  <c r="AE134" i="65"/>
  <c r="AD134" i="65"/>
  <c r="AC134" i="65"/>
  <c r="S134" i="65"/>
  <c r="T134" i="65" s="1"/>
  <c r="R134" i="65"/>
  <c r="Q134" i="65"/>
  <c r="N134" i="65"/>
  <c r="M134" i="65"/>
  <c r="L134" i="65"/>
  <c r="J134" i="65"/>
  <c r="I134" i="65"/>
  <c r="H134" i="65"/>
  <c r="G134" i="65"/>
  <c r="F134" i="65"/>
  <c r="AE133" i="65"/>
  <c r="AD133" i="65"/>
  <c r="AC133" i="65"/>
  <c r="T133" i="65"/>
  <c r="S133" i="65"/>
  <c r="Q133" i="65"/>
  <c r="R133" i="65" s="1"/>
  <c r="N133" i="65"/>
  <c r="M133" i="65"/>
  <c r="L133" i="65"/>
  <c r="J133" i="65"/>
  <c r="I133" i="65"/>
  <c r="H133" i="65"/>
  <c r="G133" i="65"/>
  <c r="F133" i="65"/>
  <c r="AD132" i="65"/>
  <c r="AC132" i="65"/>
  <c r="T132" i="65"/>
  <c r="S132" i="65"/>
  <c r="Q132" i="65"/>
  <c r="R132" i="65" s="1"/>
  <c r="N132" i="65"/>
  <c r="M132" i="65"/>
  <c r="L132" i="65"/>
  <c r="J132" i="65"/>
  <c r="H132" i="65"/>
  <c r="G132" i="65"/>
  <c r="F132" i="65"/>
  <c r="AD131" i="65"/>
  <c r="AC131" i="65"/>
  <c r="T131" i="65"/>
  <c r="S131" i="65"/>
  <c r="R131" i="65"/>
  <c r="Q131" i="65"/>
  <c r="N131" i="65"/>
  <c r="M131" i="65"/>
  <c r="L131" i="65"/>
  <c r="I131" i="65" s="1"/>
  <c r="J131" i="65"/>
  <c r="H131" i="65"/>
  <c r="G131" i="65"/>
  <c r="F131" i="65"/>
  <c r="AF131" i="65" s="1"/>
  <c r="K131" i="65" s="1"/>
  <c r="AD130" i="65"/>
  <c r="AC130" i="65"/>
  <c r="T130" i="65"/>
  <c r="S130" i="65"/>
  <c r="R130" i="65"/>
  <c r="Q130" i="65"/>
  <c r="N130" i="65"/>
  <c r="M130" i="65"/>
  <c r="L130" i="65"/>
  <c r="I130" i="65" s="1"/>
  <c r="J130" i="65"/>
  <c r="H130" i="65"/>
  <c r="G130" i="65"/>
  <c r="F130" i="65"/>
  <c r="AD129" i="65"/>
  <c r="AC129" i="65"/>
  <c r="S129" i="65"/>
  <c r="T129" i="65" s="1"/>
  <c r="R129" i="65"/>
  <c r="Q129" i="65"/>
  <c r="N129" i="65"/>
  <c r="M129" i="65"/>
  <c r="L129" i="65"/>
  <c r="I129" i="65" s="1"/>
  <c r="J129" i="65"/>
  <c r="H129" i="65"/>
  <c r="G129" i="65"/>
  <c r="F129" i="65"/>
  <c r="AE129" i="65" s="1"/>
  <c r="AE128" i="65"/>
  <c r="AD128" i="65"/>
  <c r="AC128" i="65"/>
  <c r="S128" i="65"/>
  <c r="T128" i="65" s="1"/>
  <c r="Q128" i="65"/>
  <c r="R128" i="65" s="1"/>
  <c r="N128" i="65"/>
  <c r="M128" i="65"/>
  <c r="L128" i="65"/>
  <c r="J128" i="65"/>
  <c r="I128" i="65"/>
  <c r="H128" i="65"/>
  <c r="G128" i="65"/>
  <c r="F128" i="65"/>
  <c r="AD127" i="65"/>
  <c r="AC127" i="65"/>
  <c r="T127" i="65"/>
  <c r="S127" i="65"/>
  <c r="Q127" i="65"/>
  <c r="R127" i="65" s="1"/>
  <c r="N127" i="65"/>
  <c r="M127" i="65"/>
  <c r="L127" i="65"/>
  <c r="J127" i="65"/>
  <c r="I127" i="65"/>
  <c r="H127" i="65"/>
  <c r="AE127" i="65" s="1"/>
  <c r="G127" i="65"/>
  <c r="F127" i="65"/>
  <c r="AD126" i="65"/>
  <c r="I126" i="65" s="1"/>
  <c r="AC126" i="65"/>
  <c r="S126" i="65"/>
  <c r="T126" i="65" s="1"/>
  <c r="Q126" i="65"/>
  <c r="R126" i="65" s="1"/>
  <c r="N126" i="65"/>
  <c r="M126" i="65"/>
  <c r="L126" i="65"/>
  <c r="J126" i="65"/>
  <c r="H126" i="65"/>
  <c r="G126" i="65"/>
  <c r="AE126" i="65" s="1"/>
  <c r="F126" i="65"/>
  <c r="AD125" i="65"/>
  <c r="AC125" i="65"/>
  <c r="T125" i="65"/>
  <c r="S125" i="65"/>
  <c r="R125" i="65"/>
  <c r="Q125" i="65"/>
  <c r="N125" i="65"/>
  <c r="M125" i="65"/>
  <c r="L125" i="65"/>
  <c r="I125" i="65" s="1"/>
  <c r="J125" i="65"/>
  <c r="H125" i="65"/>
  <c r="G125" i="65"/>
  <c r="F125" i="65"/>
  <c r="AD124" i="65"/>
  <c r="AC124" i="65"/>
  <c r="T124" i="65"/>
  <c r="S124" i="65"/>
  <c r="R124" i="65"/>
  <c r="Q124" i="65"/>
  <c r="N124" i="65"/>
  <c r="M124" i="65"/>
  <c r="L124" i="65"/>
  <c r="I124" i="65" s="1"/>
  <c r="J124" i="65"/>
  <c r="H124" i="65"/>
  <c r="G124" i="65"/>
  <c r="F124" i="65"/>
  <c r="AD123" i="65"/>
  <c r="AC123" i="65"/>
  <c r="S123" i="65"/>
  <c r="T123" i="65" s="1"/>
  <c r="R123" i="65"/>
  <c r="Q123" i="65"/>
  <c r="N123" i="65"/>
  <c r="M123" i="65"/>
  <c r="L123" i="65"/>
  <c r="I123" i="65" s="1"/>
  <c r="J123" i="65"/>
  <c r="H123" i="65"/>
  <c r="G123" i="65"/>
  <c r="F123" i="65"/>
  <c r="AE123" i="65" s="1"/>
  <c r="AF122" i="65"/>
  <c r="K122" i="65" s="1"/>
  <c r="AE122" i="65"/>
  <c r="AD122" i="65"/>
  <c r="AC122" i="65"/>
  <c r="S122" i="65"/>
  <c r="T122" i="65" s="1"/>
  <c r="R122" i="65"/>
  <c r="Q122" i="65"/>
  <c r="N122" i="65"/>
  <c r="M122" i="65"/>
  <c r="L122" i="65"/>
  <c r="J122" i="65"/>
  <c r="I122" i="65"/>
  <c r="H122" i="65"/>
  <c r="G122" i="65"/>
  <c r="F122" i="65"/>
  <c r="AE121" i="65"/>
  <c r="AD121" i="65"/>
  <c r="AC121" i="65"/>
  <c r="S121" i="65"/>
  <c r="T121" i="65" s="1"/>
  <c r="Q121" i="65"/>
  <c r="R121" i="65" s="1"/>
  <c r="N121" i="65"/>
  <c r="M121" i="65"/>
  <c r="L121" i="65"/>
  <c r="J121" i="65"/>
  <c r="I121" i="65"/>
  <c r="H121" i="65"/>
  <c r="G121" i="65"/>
  <c r="F121" i="65"/>
  <c r="AD120" i="65"/>
  <c r="I120" i="65" s="1"/>
  <c r="AC120" i="65"/>
  <c r="S120" i="65"/>
  <c r="T120" i="65" s="1"/>
  <c r="Q120" i="65"/>
  <c r="R120" i="65" s="1"/>
  <c r="N120" i="65"/>
  <c r="M120" i="65"/>
  <c r="L120" i="65"/>
  <c r="J120" i="65"/>
  <c r="H120" i="65"/>
  <c r="G120" i="65"/>
  <c r="AE120" i="65" s="1"/>
  <c r="F120" i="65"/>
  <c r="AD119" i="65"/>
  <c r="AC119" i="65"/>
  <c r="T119" i="65"/>
  <c r="S119" i="65"/>
  <c r="Q119" i="65"/>
  <c r="R119" i="65" s="1"/>
  <c r="N119" i="65"/>
  <c r="M119" i="65"/>
  <c r="L119" i="65"/>
  <c r="I119" i="65" s="1"/>
  <c r="J119" i="65"/>
  <c r="H119" i="65"/>
  <c r="G119" i="65"/>
  <c r="F119" i="65"/>
  <c r="AD118" i="65"/>
  <c r="AC118" i="65"/>
  <c r="S118" i="65"/>
  <c r="T118" i="65" s="1"/>
  <c r="Q118" i="65"/>
  <c r="R118" i="65" s="1"/>
  <c r="N118" i="65"/>
  <c r="M118" i="65"/>
  <c r="L118" i="65"/>
  <c r="I118" i="65" s="1"/>
  <c r="J118" i="65"/>
  <c r="H118" i="65"/>
  <c r="G118" i="65"/>
  <c r="F118" i="65"/>
  <c r="AD117" i="65"/>
  <c r="AC117" i="65"/>
  <c r="S117" i="65"/>
  <c r="T117" i="65" s="1"/>
  <c r="R117" i="65"/>
  <c r="Q117" i="65"/>
  <c r="N117" i="65"/>
  <c r="M117" i="65"/>
  <c r="L117" i="65"/>
  <c r="I117" i="65" s="1"/>
  <c r="J117" i="65"/>
  <c r="H117" i="65"/>
  <c r="G117" i="65"/>
  <c r="F117" i="65"/>
  <c r="AE117" i="65" s="1"/>
  <c r="AE116" i="65"/>
  <c r="AD116" i="65"/>
  <c r="AC116" i="65"/>
  <c r="S116" i="65"/>
  <c r="T116" i="65" s="1"/>
  <c r="R116" i="65"/>
  <c r="Q116" i="65"/>
  <c r="N116" i="65"/>
  <c r="M116" i="65"/>
  <c r="L116" i="65"/>
  <c r="J116" i="65"/>
  <c r="I116" i="65"/>
  <c r="H116" i="65"/>
  <c r="G116" i="65"/>
  <c r="F116" i="65"/>
  <c r="AD115" i="65"/>
  <c r="AC115" i="65"/>
  <c r="T115" i="65"/>
  <c r="S115" i="65"/>
  <c r="Q115" i="65"/>
  <c r="R115" i="65" s="1"/>
  <c r="N115" i="65"/>
  <c r="M115" i="65"/>
  <c r="L115" i="65"/>
  <c r="J115" i="65"/>
  <c r="I115" i="65"/>
  <c r="H115" i="65"/>
  <c r="AE115" i="65" s="1"/>
  <c r="G115" i="65"/>
  <c r="F115" i="65"/>
  <c r="AD114" i="65"/>
  <c r="I114" i="65" s="1"/>
  <c r="AC114" i="65"/>
  <c r="S114" i="65"/>
  <c r="T114" i="65" s="1"/>
  <c r="Q114" i="65"/>
  <c r="R114" i="65" s="1"/>
  <c r="N114" i="65"/>
  <c r="M114" i="65"/>
  <c r="L114" i="65"/>
  <c r="J114" i="65"/>
  <c r="H114" i="65"/>
  <c r="G114" i="65"/>
  <c r="F114" i="65"/>
  <c r="AD113" i="65"/>
  <c r="AC113" i="65"/>
  <c r="T113" i="65"/>
  <c r="S113" i="65"/>
  <c r="R113" i="65"/>
  <c r="Q113" i="65"/>
  <c r="N113" i="65"/>
  <c r="M113" i="65"/>
  <c r="L113" i="65"/>
  <c r="I113" i="65" s="1"/>
  <c r="J113" i="65"/>
  <c r="H113" i="65"/>
  <c r="G113" i="65"/>
  <c r="F113" i="65"/>
  <c r="AD112" i="65"/>
  <c r="AC112" i="65"/>
  <c r="T112" i="65"/>
  <c r="S112" i="65"/>
  <c r="Q112" i="65"/>
  <c r="R112" i="65" s="1"/>
  <c r="N112" i="65"/>
  <c r="M112" i="65"/>
  <c r="L112" i="65"/>
  <c r="I112" i="65" s="1"/>
  <c r="J112" i="65"/>
  <c r="H112" i="65"/>
  <c r="G112" i="65"/>
  <c r="F112" i="65"/>
  <c r="AD111" i="65"/>
  <c r="AC111" i="65"/>
  <c r="S111" i="65"/>
  <c r="T111" i="65" s="1"/>
  <c r="R111" i="65"/>
  <c r="Q111" i="65"/>
  <c r="N111" i="65"/>
  <c r="M111" i="65"/>
  <c r="L111" i="65"/>
  <c r="I111" i="65" s="1"/>
  <c r="J111" i="65"/>
  <c r="H111" i="65"/>
  <c r="G111" i="65"/>
  <c r="F111" i="65"/>
  <c r="AE111" i="65" s="1"/>
  <c r="AF110" i="65"/>
  <c r="K110" i="65" s="1"/>
  <c r="AE110" i="65"/>
  <c r="AD110" i="65"/>
  <c r="AC110" i="65"/>
  <c r="S110" i="65"/>
  <c r="T110" i="65" s="1"/>
  <c r="R110" i="65"/>
  <c r="Q110" i="65"/>
  <c r="N110" i="65"/>
  <c r="M110" i="65"/>
  <c r="L110" i="65"/>
  <c r="J110" i="65"/>
  <c r="I110" i="65"/>
  <c r="H110" i="65"/>
  <c r="G110" i="65"/>
  <c r="F110" i="65"/>
  <c r="AE109" i="65"/>
  <c r="AD109" i="65"/>
  <c r="AC109" i="65"/>
  <c r="S109" i="65"/>
  <c r="T109" i="65" s="1"/>
  <c r="Q109" i="65"/>
  <c r="R109" i="65" s="1"/>
  <c r="N109" i="65"/>
  <c r="M109" i="65"/>
  <c r="L109" i="65"/>
  <c r="J109" i="65"/>
  <c r="I109" i="65"/>
  <c r="H109" i="65"/>
  <c r="G109" i="65"/>
  <c r="F109" i="65"/>
  <c r="AD108" i="65"/>
  <c r="AC108" i="65"/>
  <c r="S108" i="65"/>
  <c r="T108" i="65" s="1"/>
  <c r="Q108" i="65"/>
  <c r="R108" i="65" s="1"/>
  <c r="N108" i="65"/>
  <c r="M108" i="65"/>
  <c r="L108" i="65"/>
  <c r="J108" i="65"/>
  <c r="H108" i="65"/>
  <c r="G108" i="65"/>
  <c r="F108" i="65"/>
  <c r="AD107" i="65"/>
  <c r="AC107" i="65"/>
  <c r="S107" i="65"/>
  <c r="T107" i="65" s="1"/>
  <c r="Q107" i="65"/>
  <c r="R107" i="65" s="1"/>
  <c r="N107" i="65"/>
  <c r="M107" i="65"/>
  <c r="L107" i="65"/>
  <c r="I107" i="65" s="1"/>
  <c r="J107" i="65"/>
  <c r="H107" i="65"/>
  <c r="G107" i="65"/>
  <c r="F107" i="65"/>
  <c r="AD106" i="65"/>
  <c r="AC106" i="65"/>
  <c r="S106" i="65"/>
  <c r="T106" i="65" s="1"/>
  <c r="Q106" i="65"/>
  <c r="R106" i="65" s="1"/>
  <c r="N106" i="65"/>
  <c r="M106" i="65"/>
  <c r="L106" i="65"/>
  <c r="I106" i="65" s="1"/>
  <c r="J106" i="65"/>
  <c r="H106" i="65"/>
  <c r="G106" i="65"/>
  <c r="F106" i="65"/>
  <c r="AD105" i="65"/>
  <c r="AC105" i="65"/>
  <c r="S105" i="65"/>
  <c r="T105" i="65" s="1"/>
  <c r="Q105" i="65"/>
  <c r="R105" i="65" s="1"/>
  <c r="N105" i="65"/>
  <c r="M105" i="65"/>
  <c r="L105" i="65"/>
  <c r="I105" i="65" s="1"/>
  <c r="J105" i="65"/>
  <c r="H105" i="65"/>
  <c r="G105" i="65"/>
  <c r="F105" i="65"/>
  <c r="AD104" i="65"/>
  <c r="AC104" i="65"/>
  <c r="S104" i="65"/>
  <c r="T104" i="65" s="1"/>
  <c r="R104" i="65"/>
  <c r="Q104" i="65"/>
  <c r="N104" i="65"/>
  <c r="M104" i="65"/>
  <c r="L104" i="65"/>
  <c r="J104" i="65"/>
  <c r="I104" i="65"/>
  <c r="H104" i="65"/>
  <c r="G104" i="65"/>
  <c r="F104" i="65"/>
  <c r="AE104" i="65" s="1"/>
  <c r="AD103" i="65"/>
  <c r="AC103" i="65"/>
  <c r="S103" i="65"/>
  <c r="T103" i="65" s="1"/>
  <c r="Q103" i="65"/>
  <c r="R103" i="65" s="1"/>
  <c r="N103" i="65"/>
  <c r="M103" i="65"/>
  <c r="L103" i="65"/>
  <c r="J103" i="65"/>
  <c r="I103" i="65"/>
  <c r="H103" i="65"/>
  <c r="G103" i="65"/>
  <c r="F103" i="65"/>
  <c r="AD102" i="65"/>
  <c r="AC102" i="65"/>
  <c r="S102" i="65"/>
  <c r="T102" i="65" s="1"/>
  <c r="Q102" i="65"/>
  <c r="R102" i="65" s="1"/>
  <c r="N102" i="65"/>
  <c r="M102" i="65"/>
  <c r="L102" i="65"/>
  <c r="J102" i="65"/>
  <c r="H102" i="65"/>
  <c r="G102" i="65"/>
  <c r="F102" i="65"/>
  <c r="AD101" i="65"/>
  <c r="AC101" i="65"/>
  <c r="T101" i="65"/>
  <c r="S101" i="65"/>
  <c r="Q101" i="65"/>
  <c r="R101" i="65" s="1"/>
  <c r="N101" i="65"/>
  <c r="M101" i="65"/>
  <c r="L101" i="65"/>
  <c r="J101" i="65"/>
  <c r="H101" i="65"/>
  <c r="G101" i="65"/>
  <c r="F101" i="65"/>
  <c r="AD100" i="65"/>
  <c r="AC100" i="65"/>
  <c r="S100" i="65"/>
  <c r="T100" i="65" s="1"/>
  <c r="Q100" i="65"/>
  <c r="R100" i="65" s="1"/>
  <c r="N100" i="65"/>
  <c r="M100" i="65"/>
  <c r="L100" i="65"/>
  <c r="J100" i="65"/>
  <c r="H100" i="65"/>
  <c r="G100" i="65"/>
  <c r="F100" i="65"/>
  <c r="AD99" i="65"/>
  <c r="I99" i="65" s="1"/>
  <c r="AC99" i="65"/>
  <c r="S99" i="65"/>
  <c r="T99" i="65" s="1"/>
  <c r="R99" i="65"/>
  <c r="Q99" i="65"/>
  <c r="N99" i="65"/>
  <c r="M99" i="65"/>
  <c r="L99" i="65"/>
  <c r="J99" i="65"/>
  <c r="H99" i="65"/>
  <c r="G99" i="65"/>
  <c r="F99" i="65"/>
  <c r="AD98" i="65"/>
  <c r="AC98" i="65"/>
  <c r="S98" i="65"/>
  <c r="T98" i="65" s="1"/>
  <c r="R98" i="65"/>
  <c r="Q98" i="65"/>
  <c r="N98" i="65"/>
  <c r="M98" i="65"/>
  <c r="L98" i="65"/>
  <c r="I98" i="65" s="1"/>
  <c r="J98" i="65"/>
  <c r="H98" i="65"/>
  <c r="G98" i="65"/>
  <c r="AE98" i="65" s="1"/>
  <c r="F98" i="65"/>
  <c r="AD97" i="65"/>
  <c r="AC97" i="65"/>
  <c r="S97" i="65"/>
  <c r="T97" i="65" s="1"/>
  <c r="Q97" i="65"/>
  <c r="R97" i="65" s="1"/>
  <c r="N97" i="65"/>
  <c r="M97" i="65"/>
  <c r="L97" i="65"/>
  <c r="J97" i="65"/>
  <c r="I97" i="65"/>
  <c r="H97" i="65"/>
  <c r="G97" i="65"/>
  <c r="F97" i="65"/>
  <c r="AE97" i="65" s="1"/>
  <c r="AD96" i="65"/>
  <c r="AC96" i="65"/>
  <c r="S96" i="65"/>
  <c r="T96" i="65" s="1"/>
  <c r="Q96" i="65"/>
  <c r="R96" i="65" s="1"/>
  <c r="N96" i="65"/>
  <c r="M96" i="65"/>
  <c r="L96" i="65"/>
  <c r="J96" i="65"/>
  <c r="H96" i="65"/>
  <c r="G96" i="65"/>
  <c r="F96" i="65"/>
  <c r="AD95" i="65"/>
  <c r="AC95" i="65"/>
  <c r="S95" i="65"/>
  <c r="T95" i="65" s="1"/>
  <c r="R95" i="65"/>
  <c r="Q95" i="65"/>
  <c r="N95" i="65"/>
  <c r="M95" i="65"/>
  <c r="L95" i="65"/>
  <c r="J95" i="65"/>
  <c r="H95" i="65"/>
  <c r="G95" i="65"/>
  <c r="F95" i="65"/>
  <c r="AD94" i="65"/>
  <c r="AC94" i="65"/>
  <c r="S94" i="65"/>
  <c r="T94" i="65" s="1"/>
  <c r="Q94" i="65"/>
  <c r="R94" i="65" s="1"/>
  <c r="N94" i="65"/>
  <c r="M94" i="65"/>
  <c r="L94" i="65"/>
  <c r="I94" i="65" s="1"/>
  <c r="J94" i="65"/>
  <c r="H94" i="65"/>
  <c r="G94" i="65"/>
  <c r="F94" i="65"/>
  <c r="AD93" i="65"/>
  <c r="AC93" i="65"/>
  <c r="S93" i="65"/>
  <c r="T93" i="65" s="1"/>
  <c r="Q93" i="65"/>
  <c r="R93" i="65" s="1"/>
  <c r="N93" i="65"/>
  <c r="M93" i="65"/>
  <c r="L93" i="65"/>
  <c r="I93" i="65" s="1"/>
  <c r="J93" i="65"/>
  <c r="H93" i="65"/>
  <c r="G93" i="65"/>
  <c r="F93" i="65"/>
  <c r="AE93" i="65" s="1"/>
  <c r="AD92" i="65"/>
  <c r="AC92" i="65"/>
  <c r="S92" i="65"/>
  <c r="T92" i="65" s="1"/>
  <c r="Q92" i="65"/>
  <c r="R92" i="65" s="1"/>
  <c r="N92" i="65"/>
  <c r="M92" i="65"/>
  <c r="L92" i="65"/>
  <c r="I92" i="65" s="1"/>
  <c r="J92" i="65"/>
  <c r="H92" i="65"/>
  <c r="G92" i="65"/>
  <c r="F92" i="65"/>
  <c r="AD91" i="65"/>
  <c r="AC91" i="65"/>
  <c r="S91" i="65"/>
  <c r="T91" i="65" s="1"/>
  <c r="Q91" i="65"/>
  <c r="R91" i="65" s="1"/>
  <c r="N91" i="65"/>
  <c r="M91" i="65"/>
  <c r="L91" i="65"/>
  <c r="J91" i="65"/>
  <c r="H91" i="65"/>
  <c r="G91" i="65"/>
  <c r="F91" i="65"/>
  <c r="AE91" i="65" s="1"/>
  <c r="AD90" i="65"/>
  <c r="AC90" i="65"/>
  <c r="S90" i="65"/>
  <c r="T90" i="65" s="1"/>
  <c r="Q90" i="65"/>
  <c r="R90" i="65" s="1"/>
  <c r="J90" i="65" s="1"/>
  <c r="M90" i="65"/>
  <c r="L90" i="65"/>
  <c r="I90" i="65"/>
  <c r="H90" i="65"/>
  <c r="G90" i="65"/>
  <c r="F90" i="65"/>
  <c r="S89" i="65"/>
  <c r="T89" i="65" s="1"/>
  <c r="Q89" i="65"/>
  <c r="R89" i="65" s="1"/>
  <c r="M89" i="65"/>
  <c r="L89" i="65"/>
  <c r="G89" i="65"/>
  <c r="F89" i="65"/>
  <c r="S88" i="65"/>
  <c r="T88" i="65" s="1"/>
  <c r="Q88" i="65"/>
  <c r="R88" i="65" s="1"/>
  <c r="M88" i="65"/>
  <c r="L88" i="65"/>
  <c r="G88" i="65"/>
  <c r="F88" i="65"/>
  <c r="S87" i="65"/>
  <c r="T87" i="65" s="1"/>
  <c r="Q87" i="65"/>
  <c r="R87" i="65" s="1"/>
  <c r="M87" i="65"/>
  <c r="L87" i="65"/>
  <c r="G87" i="65"/>
  <c r="F87" i="65"/>
  <c r="AD86" i="65"/>
  <c r="AC86" i="65"/>
  <c r="T86" i="65"/>
  <c r="S86" i="65"/>
  <c r="Q86" i="65"/>
  <c r="R86" i="65" s="1"/>
  <c r="J86" i="65" s="1"/>
  <c r="M86" i="65"/>
  <c r="L86" i="65"/>
  <c r="I86" i="65"/>
  <c r="H86" i="65"/>
  <c r="G86" i="65"/>
  <c r="F86" i="65"/>
  <c r="AF86" i="65" s="1"/>
  <c r="K86" i="65" s="1"/>
  <c r="AD85" i="65"/>
  <c r="AC85" i="65"/>
  <c r="S85" i="65"/>
  <c r="T85" i="65" s="1"/>
  <c r="Q85" i="65"/>
  <c r="R85" i="65" s="1"/>
  <c r="J85" i="65" s="1"/>
  <c r="M85" i="65"/>
  <c r="L85" i="65"/>
  <c r="I85" i="65" s="1"/>
  <c r="H85" i="65"/>
  <c r="G85" i="65"/>
  <c r="F85" i="65"/>
  <c r="AE85" i="65" s="1"/>
  <c r="AD84" i="65"/>
  <c r="AC84" i="65"/>
  <c r="S84" i="65"/>
  <c r="T84" i="65" s="1"/>
  <c r="R84" i="65"/>
  <c r="J84" i="65" s="1"/>
  <c r="Q84" i="65"/>
  <c r="N84" i="65"/>
  <c r="M84" i="65"/>
  <c r="L84" i="65"/>
  <c r="I84" i="65"/>
  <c r="H84" i="65"/>
  <c r="G84" i="65"/>
  <c r="AE84" i="65" s="1"/>
  <c r="F84" i="65"/>
  <c r="AD83" i="65"/>
  <c r="AC83" i="65"/>
  <c r="T83" i="65"/>
  <c r="S83" i="65"/>
  <c r="Q83" i="65"/>
  <c r="R83" i="65" s="1"/>
  <c r="J83" i="65" s="1"/>
  <c r="M83" i="65"/>
  <c r="L83" i="65"/>
  <c r="I83" i="65"/>
  <c r="H83" i="65"/>
  <c r="G83" i="65"/>
  <c r="F83" i="65"/>
  <c r="AD82" i="65"/>
  <c r="AC82" i="65"/>
  <c r="S82" i="65"/>
  <c r="T82" i="65" s="1"/>
  <c r="Q82" i="65"/>
  <c r="R82" i="65" s="1"/>
  <c r="M82" i="65"/>
  <c r="L82" i="65"/>
  <c r="I82" i="65"/>
  <c r="H82" i="65"/>
  <c r="G82" i="65"/>
  <c r="F82" i="65"/>
  <c r="S81" i="65"/>
  <c r="T81" i="65" s="1"/>
  <c r="R81" i="65"/>
  <c r="H81" i="65" s="1"/>
  <c r="Q81" i="65"/>
  <c r="M81" i="65"/>
  <c r="L81" i="65"/>
  <c r="G81" i="65"/>
  <c r="F81" i="65"/>
  <c r="S80" i="65"/>
  <c r="T80" i="65" s="1"/>
  <c r="Q80" i="65"/>
  <c r="R80" i="65" s="1"/>
  <c r="M80" i="65"/>
  <c r="L80" i="65"/>
  <c r="G80" i="65"/>
  <c r="F80" i="65"/>
  <c r="S79" i="65"/>
  <c r="T79" i="65" s="1"/>
  <c r="Q79" i="65"/>
  <c r="R79" i="65" s="1"/>
  <c r="M79" i="65"/>
  <c r="L79" i="65"/>
  <c r="H79" i="65"/>
  <c r="AC79" i="65" s="1"/>
  <c r="G79" i="65"/>
  <c r="F79" i="65"/>
  <c r="AD78" i="65"/>
  <c r="AC78" i="65"/>
  <c r="S78" i="65"/>
  <c r="T78" i="65" s="1"/>
  <c r="Q78" i="65"/>
  <c r="R78" i="65" s="1"/>
  <c r="J78" i="65" s="1"/>
  <c r="N78" i="65"/>
  <c r="M78" i="65"/>
  <c r="L78" i="65"/>
  <c r="I78" i="65"/>
  <c r="H78" i="65"/>
  <c r="G78" i="65"/>
  <c r="F78" i="65"/>
  <c r="S77" i="65"/>
  <c r="T77" i="65" s="1"/>
  <c r="Q77" i="65"/>
  <c r="R77" i="65" s="1"/>
  <c r="M77" i="65"/>
  <c r="L77" i="65"/>
  <c r="G77" i="65"/>
  <c r="F77" i="65"/>
  <c r="S76" i="65"/>
  <c r="T76" i="65" s="1"/>
  <c r="Q76" i="65"/>
  <c r="R76" i="65" s="1"/>
  <c r="M76" i="65"/>
  <c r="L76" i="65"/>
  <c r="G76" i="65"/>
  <c r="F76" i="65"/>
  <c r="AD75" i="65"/>
  <c r="AC75" i="65"/>
  <c r="S75" i="65"/>
  <c r="T75" i="65" s="1"/>
  <c r="R75" i="65"/>
  <c r="Q75" i="65"/>
  <c r="M75" i="65"/>
  <c r="L75" i="65"/>
  <c r="I75" i="65" s="1"/>
  <c r="H75" i="65"/>
  <c r="G75" i="65"/>
  <c r="F75" i="65"/>
  <c r="S74" i="65"/>
  <c r="T74" i="65" s="1"/>
  <c r="Q74" i="65"/>
  <c r="R74" i="65" s="1"/>
  <c r="H74" i="65" s="1"/>
  <c r="M74" i="65"/>
  <c r="L74" i="65"/>
  <c r="G74" i="65"/>
  <c r="F74" i="65"/>
  <c r="AF74" i="65" s="1"/>
  <c r="K74" i="65" s="1"/>
  <c r="AD73" i="65"/>
  <c r="AC73" i="65"/>
  <c r="S73" i="65"/>
  <c r="T73" i="65" s="1"/>
  <c r="Q73" i="65"/>
  <c r="R73" i="65" s="1"/>
  <c r="J73" i="65" s="1"/>
  <c r="M73" i="65"/>
  <c r="L73" i="65"/>
  <c r="I73" i="65" s="1"/>
  <c r="H73" i="65"/>
  <c r="G73" i="65"/>
  <c r="F73" i="65"/>
  <c r="AE73" i="65" s="1"/>
  <c r="T72" i="65"/>
  <c r="S72" i="65"/>
  <c r="Q72" i="65"/>
  <c r="R72" i="65" s="1"/>
  <c r="M72" i="65"/>
  <c r="L72" i="65"/>
  <c r="H72" i="65"/>
  <c r="AD72" i="65" s="1"/>
  <c r="I72" i="65" s="1"/>
  <c r="G72" i="65"/>
  <c r="AE72" i="65" s="1"/>
  <c r="F72" i="65"/>
  <c r="AD71" i="65"/>
  <c r="AC71" i="65"/>
  <c r="S71" i="65"/>
  <c r="T71" i="65" s="1"/>
  <c r="R71" i="65"/>
  <c r="Q71" i="65"/>
  <c r="M71" i="65"/>
  <c r="L71" i="65"/>
  <c r="I71" i="65" s="1"/>
  <c r="H71" i="65"/>
  <c r="G71" i="65"/>
  <c r="F71" i="65"/>
  <c r="AD70" i="65"/>
  <c r="AC70" i="65"/>
  <c r="T70" i="65"/>
  <c r="S70" i="65"/>
  <c r="Q70" i="65"/>
  <c r="R70" i="65" s="1"/>
  <c r="M70" i="65"/>
  <c r="L70" i="65"/>
  <c r="I70" i="65"/>
  <c r="H70" i="65"/>
  <c r="G70" i="65"/>
  <c r="F70" i="65"/>
  <c r="AD69" i="65"/>
  <c r="AC69" i="65"/>
  <c r="S69" i="65"/>
  <c r="T69" i="65" s="1"/>
  <c r="Q69" i="65"/>
  <c r="R69" i="65" s="1"/>
  <c r="M69" i="65"/>
  <c r="L69" i="65"/>
  <c r="I69" i="65"/>
  <c r="H69" i="65"/>
  <c r="G69" i="65"/>
  <c r="F69" i="65"/>
  <c r="AD68" i="65"/>
  <c r="AC68" i="65"/>
  <c r="S68" i="65"/>
  <c r="T68" i="65" s="1"/>
  <c r="Q68" i="65"/>
  <c r="R68" i="65" s="1"/>
  <c r="J68" i="65" s="1"/>
  <c r="M68" i="65"/>
  <c r="L68" i="65"/>
  <c r="I68" i="65" s="1"/>
  <c r="H68" i="65"/>
  <c r="G68" i="65"/>
  <c r="F68" i="65"/>
  <c r="S67" i="65"/>
  <c r="T67" i="65" s="1"/>
  <c r="Q67" i="65"/>
  <c r="R67" i="65" s="1"/>
  <c r="H67" i="65" s="1"/>
  <c r="M67" i="65"/>
  <c r="L67" i="65"/>
  <c r="G67" i="65"/>
  <c r="F67" i="65"/>
  <c r="AD66" i="65"/>
  <c r="I66" i="65" s="1"/>
  <c r="AC66" i="65"/>
  <c r="S66" i="65"/>
  <c r="T66" i="65" s="1"/>
  <c r="Q66" i="65"/>
  <c r="R66" i="65" s="1"/>
  <c r="J66" i="65" s="1"/>
  <c r="M66" i="65"/>
  <c r="L66" i="65"/>
  <c r="H66" i="65"/>
  <c r="G66" i="65"/>
  <c r="F66" i="65"/>
  <c r="S65" i="65"/>
  <c r="T65" i="65" s="1"/>
  <c r="Q65" i="65"/>
  <c r="R65" i="65" s="1"/>
  <c r="M65" i="65"/>
  <c r="L65" i="65"/>
  <c r="G65" i="65"/>
  <c r="F65" i="65"/>
  <c r="T64" i="65"/>
  <c r="S64" i="65"/>
  <c r="Q64" i="65"/>
  <c r="R64" i="65" s="1"/>
  <c r="M64" i="65"/>
  <c r="L64" i="65"/>
  <c r="G64" i="65"/>
  <c r="F64" i="65"/>
  <c r="S63" i="65"/>
  <c r="T63" i="65" s="1"/>
  <c r="Q63" i="65"/>
  <c r="R63" i="65" s="1"/>
  <c r="M63" i="65"/>
  <c r="L63" i="65"/>
  <c r="G63" i="65"/>
  <c r="F63" i="65"/>
  <c r="T62" i="65"/>
  <c r="S62" i="65"/>
  <c r="R62" i="65"/>
  <c r="H62" i="65" s="1"/>
  <c r="Q62" i="65"/>
  <c r="M62" i="65"/>
  <c r="L62" i="65"/>
  <c r="G62" i="65"/>
  <c r="F62" i="65"/>
  <c r="AD61" i="65"/>
  <c r="AC61" i="65"/>
  <c r="S61" i="65"/>
  <c r="T61" i="65" s="1"/>
  <c r="Q61" i="65"/>
  <c r="R61" i="65" s="1"/>
  <c r="J61" i="65" s="1"/>
  <c r="N61" i="65"/>
  <c r="M61" i="65"/>
  <c r="L61" i="65"/>
  <c r="I61" i="65" s="1"/>
  <c r="H61" i="65"/>
  <c r="G61" i="65"/>
  <c r="AE61" i="65" s="1"/>
  <c r="F61" i="65"/>
  <c r="T60" i="65"/>
  <c r="S60" i="65"/>
  <c r="R60" i="65"/>
  <c r="Q60" i="65"/>
  <c r="M60" i="65"/>
  <c r="L60" i="65"/>
  <c r="H60" i="65"/>
  <c r="AD60" i="65" s="1"/>
  <c r="I60" i="65" s="1"/>
  <c r="G60" i="65"/>
  <c r="F60" i="65"/>
  <c r="T59" i="65"/>
  <c r="S59" i="65"/>
  <c r="Q59" i="65"/>
  <c r="R59" i="65" s="1"/>
  <c r="M59" i="65"/>
  <c r="L59" i="65"/>
  <c r="G59" i="65"/>
  <c r="F59" i="65"/>
  <c r="S58" i="65"/>
  <c r="T58" i="65" s="1"/>
  <c r="Q58" i="65"/>
  <c r="R58" i="65" s="1"/>
  <c r="M58" i="65"/>
  <c r="L58" i="65"/>
  <c r="G58" i="65"/>
  <c r="F58" i="65"/>
  <c r="AD57" i="65"/>
  <c r="AC57" i="65"/>
  <c r="S57" i="65"/>
  <c r="T57" i="65" s="1"/>
  <c r="R57" i="65"/>
  <c r="Q57" i="65"/>
  <c r="M57" i="65"/>
  <c r="L57" i="65"/>
  <c r="J57" i="65"/>
  <c r="I57" i="65"/>
  <c r="H57" i="65"/>
  <c r="G57" i="65"/>
  <c r="AE57" i="65" s="1"/>
  <c r="F57" i="65"/>
  <c r="AD56" i="65"/>
  <c r="AC56" i="65"/>
  <c r="S56" i="65"/>
  <c r="T56" i="65" s="1"/>
  <c r="Q56" i="65"/>
  <c r="R56" i="65" s="1"/>
  <c r="J56" i="65" s="1"/>
  <c r="M56" i="65"/>
  <c r="L56" i="65"/>
  <c r="I56" i="65"/>
  <c r="H56" i="65"/>
  <c r="G56" i="65"/>
  <c r="F56" i="65"/>
  <c r="AE56" i="65" s="1"/>
  <c r="S55" i="65"/>
  <c r="T55" i="65" s="1"/>
  <c r="Q55" i="65"/>
  <c r="R55" i="65" s="1"/>
  <c r="M55" i="65"/>
  <c r="L55" i="65"/>
  <c r="H55" i="65"/>
  <c r="AC55" i="65" s="1"/>
  <c r="G55" i="65"/>
  <c r="F55" i="65"/>
  <c r="AE55" i="65" s="1"/>
  <c r="AD54" i="65"/>
  <c r="AC54" i="65"/>
  <c r="S54" i="65"/>
  <c r="T54" i="65" s="1"/>
  <c r="Q54" i="65"/>
  <c r="R54" i="65" s="1"/>
  <c r="M54" i="65"/>
  <c r="L54" i="65"/>
  <c r="I54" i="65" s="1"/>
  <c r="H54" i="65"/>
  <c r="G54" i="65"/>
  <c r="F54" i="65"/>
  <c r="S53" i="65"/>
  <c r="T53" i="65" s="1"/>
  <c r="Q53" i="65"/>
  <c r="R53" i="65" s="1"/>
  <c r="M53" i="65"/>
  <c r="L53" i="65"/>
  <c r="G53" i="65"/>
  <c r="F53" i="65"/>
  <c r="T52" i="65"/>
  <c r="S52" i="65"/>
  <c r="Q52" i="65"/>
  <c r="R52" i="65" s="1"/>
  <c r="M52" i="65"/>
  <c r="L52" i="65"/>
  <c r="G52" i="65"/>
  <c r="F52" i="65"/>
  <c r="AD51" i="65"/>
  <c r="AC51" i="65"/>
  <c r="S51" i="65"/>
  <c r="T51" i="65" s="1"/>
  <c r="Q51" i="65"/>
  <c r="R51" i="65" s="1"/>
  <c r="J51" i="65" s="1"/>
  <c r="M51" i="65"/>
  <c r="L51" i="65"/>
  <c r="I51" i="65"/>
  <c r="H51" i="65"/>
  <c r="G51" i="65"/>
  <c r="F51" i="65"/>
  <c r="AD50" i="65"/>
  <c r="AC50" i="65"/>
  <c r="S50" i="65"/>
  <c r="T50" i="65" s="1"/>
  <c r="R50" i="65"/>
  <c r="J50" i="65" s="1"/>
  <c r="Q50" i="65"/>
  <c r="M50" i="65"/>
  <c r="L50" i="65"/>
  <c r="I50" i="65" s="1"/>
  <c r="H50" i="65"/>
  <c r="G50" i="65"/>
  <c r="AE50" i="65" s="1"/>
  <c r="F50" i="65"/>
  <c r="AD49" i="65"/>
  <c r="AC49" i="65"/>
  <c r="T49" i="65"/>
  <c r="S49" i="65"/>
  <c r="Q49" i="65"/>
  <c r="R49" i="65" s="1"/>
  <c r="N49" i="65"/>
  <c r="M49" i="65"/>
  <c r="L49" i="65"/>
  <c r="I49" i="65" s="1"/>
  <c r="H49" i="65"/>
  <c r="G49" i="65"/>
  <c r="AE49" i="65" s="1"/>
  <c r="F49" i="65"/>
  <c r="AA48" i="65"/>
  <c r="Z48" i="65"/>
  <c r="X48" i="65"/>
  <c r="W48" i="65"/>
  <c r="V48" i="65"/>
  <c r="S48" i="65"/>
  <c r="T48" i="65" s="1"/>
  <c r="Q48" i="65"/>
  <c r="R48" i="65" s="1"/>
  <c r="M48" i="65"/>
  <c r="L48" i="65"/>
  <c r="G48" i="65"/>
  <c r="F48" i="65"/>
  <c r="AD47" i="65"/>
  <c r="AC47" i="65"/>
  <c r="AA47" i="65"/>
  <c r="Z47" i="65"/>
  <c r="X47" i="65"/>
  <c r="W47" i="65"/>
  <c r="V47" i="65"/>
  <c r="S47" i="65"/>
  <c r="T47" i="65" s="1"/>
  <c r="Q47" i="65"/>
  <c r="R47" i="65" s="1"/>
  <c r="J47" i="65" s="1"/>
  <c r="M47" i="65"/>
  <c r="L47" i="65"/>
  <c r="I47" i="65" s="1"/>
  <c r="H47" i="65"/>
  <c r="G47" i="65"/>
  <c r="F47" i="65"/>
  <c r="AE47" i="65" s="1"/>
  <c r="AA46" i="65"/>
  <c r="Z46" i="65"/>
  <c r="X46" i="65"/>
  <c r="W46" i="65"/>
  <c r="V46" i="65"/>
  <c r="S46" i="65"/>
  <c r="T46" i="65" s="1"/>
  <c r="Q46" i="65"/>
  <c r="R46" i="65" s="1"/>
  <c r="M46" i="65"/>
  <c r="L46" i="65"/>
  <c r="H46" i="65"/>
  <c r="G46" i="65"/>
  <c r="F46" i="65"/>
  <c r="AE46" i="65" s="1"/>
  <c r="AA45" i="65"/>
  <c r="Z45" i="65"/>
  <c r="X45" i="65"/>
  <c r="W45" i="65"/>
  <c r="V45" i="65"/>
  <c r="T45" i="65"/>
  <c r="S45" i="65"/>
  <c r="Q45" i="65"/>
  <c r="R45" i="65" s="1"/>
  <c r="M45" i="65"/>
  <c r="L45" i="65"/>
  <c r="G45" i="65"/>
  <c r="F45" i="65"/>
  <c r="AD44" i="65"/>
  <c r="AC44" i="65"/>
  <c r="AA44" i="65"/>
  <c r="Z44" i="65"/>
  <c r="X44" i="65"/>
  <c r="W44" i="65"/>
  <c r="V44" i="65"/>
  <c r="S44" i="65"/>
  <c r="T44" i="65" s="1"/>
  <c r="R44" i="65"/>
  <c r="Q44" i="65"/>
  <c r="M44" i="65"/>
  <c r="L44" i="65"/>
  <c r="I44" i="65" s="1"/>
  <c r="H44" i="65"/>
  <c r="G44" i="65"/>
  <c r="F44" i="65"/>
  <c r="AD43" i="65"/>
  <c r="AC43" i="65"/>
  <c r="AA43" i="65"/>
  <c r="Z43" i="65"/>
  <c r="X43" i="65"/>
  <c r="W43" i="65"/>
  <c r="V43" i="65"/>
  <c r="T43" i="65"/>
  <c r="S43" i="65"/>
  <c r="Q43" i="65"/>
  <c r="R43" i="65" s="1"/>
  <c r="N43" i="65"/>
  <c r="M43" i="65"/>
  <c r="L43" i="65"/>
  <c r="I43" i="65" s="1"/>
  <c r="H43" i="65"/>
  <c r="G43" i="65"/>
  <c r="AF43" i="65" s="1"/>
  <c r="K43" i="65" s="1"/>
  <c r="F43" i="65"/>
  <c r="AA42" i="65"/>
  <c r="Z42" i="65"/>
  <c r="X42" i="65"/>
  <c r="W42" i="65"/>
  <c r="V42" i="65"/>
  <c r="S42" i="65"/>
  <c r="T42" i="65" s="1"/>
  <c r="R42" i="65"/>
  <c r="Q42" i="65"/>
  <c r="M42" i="65"/>
  <c r="L42" i="65"/>
  <c r="G42" i="65"/>
  <c r="F42" i="65"/>
  <c r="AA41" i="65"/>
  <c r="Z41" i="65"/>
  <c r="X41" i="65"/>
  <c r="W41" i="65"/>
  <c r="V41" i="65"/>
  <c r="S41" i="65"/>
  <c r="T41" i="65" s="1"/>
  <c r="Q41" i="65"/>
  <c r="R41" i="65" s="1"/>
  <c r="M41" i="65"/>
  <c r="L41" i="65"/>
  <c r="G41" i="65"/>
  <c r="F41" i="65"/>
  <c r="AA40" i="65"/>
  <c r="Z40" i="65"/>
  <c r="X40" i="65"/>
  <c r="W40" i="65"/>
  <c r="V40" i="65"/>
  <c r="S40" i="65"/>
  <c r="T40" i="65" s="1"/>
  <c r="Q40" i="65"/>
  <c r="R40" i="65" s="1"/>
  <c r="H40" i="65" s="1"/>
  <c r="M40" i="65"/>
  <c r="L40" i="65"/>
  <c r="G40" i="65"/>
  <c r="F40" i="65"/>
  <c r="AA39" i="65"/>
  <c r="Z39" i="65"/>
  <c r="X39" i="65"/>
  <c r="W39" i="65"/>
  <c r="V39" i="65"/>
  <c r="S39" i="65"/>
  <c r="T39" i="65" s="1"/>
  <c r="Q39" i="65"/>
  <c r="R39" i="65" s="1"/>
  <c r="H39" i="65" s="1"/>
  <c r="M39" i="65"/>
  <c r="L39" i="65"/>
  <c r="G39" i="65"/>
  <c r="F39" i="65"/>
  <c r="AD38" i="65"/>
  <c r="AC38" i="65"/>
  <c r="AA38" i="65"/>
  <c r="Z38" i="65"/>
  <c r="X38" i="65"/>
  <c r="W38" i="65"/>
  <c r="V38" i="65"/>
  <c r="S38" i="65"/>
  <c r="T38" i="65" s="1"/>
  <c r="Q38" i="65"/>
  <c r="R38" i="65" s="1"/>
  <c r="J38" i="65" s="1"/>
  <c r="M38" i="65"/>
  <c r="L38" i="65"/>
  <c r="I38" i="65"/>
  <c r="H38" i="65"/>
  <c r="G38" i="65"/>
  <c r="AF38" i="65" s="1"/>
  <c r="K38" i="65" s="1"/>
  <c r="F38" i="65"/>
  <c r="AA37" i="65"/>
  <c r="Z37" i="65"/>
  <c r="X37" i="65"/>
  <c r="W37" i="65"/>
  <c r="V37" i="65"/>
  <c r="S37" i="65"/>
  <c r="T37" i="65" s="1"/>
  <c r="Q37" i="65"/>
  <c r="R37" i="65" s="1"/>
  <c r="N37" i="65"/>
  <c r="M37" i="65"/>
  <c r="L37" i="65"/>
  <c r="G37" i="65"/>
  <c r="F37" i="65"/>
  <c r="AF36" i="65"/>
  <c r="AD36" i="65"/>
  <c r="AC36" i="65"/>
  <c r="AA36" i="65"/>
  <c r="Z36" i="65"/>
  <c r="X36" i="65"/>
  <c r="W36" i="65"/>
  <c r="V36" i="65"/>
  <c r="S36" i="65"/>
  <c r="T36" i="65" s="1"/>
  <c r="Q36" i="65"/>
  <c r="R36" i="65" s="1"/>
  <c r="J36" i="65" s="1"/>
  <c r="M36" i="65"/>
  <c r="L36" i="65"/>
  <c r="K36" i="65"/>
  <c r="I36" i="65"/>
  <c r="H36" i="65"/>
  <c r="G36" i="65"/>
  <c r="F36" i="65"/>
  <c r="AD35" i="65"/>
  <c r="AC35" i="65"/>
  <c r="AA35" i="65"/>
  <c r="Z35" i="65"/>
  <c r="X35" i="65"/>
  <c r="W35" i="65"/>
  <c r="V35" i="65"/>
  <c r="S35" i="65"/>
  <c r="T35" i="65" s="1"/>
  <c r="Q35" i="65"/>
  <c r="R35" i="65" s="1"/>
  <c r="J35" i="65" s="1"/>
  <c r="N35" i="65"/>
  <c r="M35" i="65"/>
  <c r="L35" i="65"/>
  <c r="I35" i="65"/>
  <c r="H35" i="65"/>
  <c r="G35" i="65"/>
  <c r="F35" i="65"/>
  <c r="AD34" i="65"/>
  <c r="AC34" i="65"/>
  <c r="AA34" i="65"/>
  <c r="Z34" i="65"/>
  <c r="X34" i="65"/>
  <c r="W34" i="65"/>
  <c r="V34" i="65"/>
  <c r="S34" i="65"/>
  <c r="T34" i="65" s="1"/>
  <c r="Q34" i="65"/>
  <c r="R34" i="65" s="1"/>
  <c r="J34" i="65" s="1"/>
  <c r="M34" i="65"/>
  <c r="L34" i="65"/>
  <c r="I34" i="65" s="1"/>
  <c r="H34" i="65"/>
  <c r="G34" i="65"/>
  <c r="F34" i="65"/>
  <c r="AD33" i="65"/>
  <c r="AC33" i="65"/>
  <c r="AA33" i="65"/>
  <c r="Z33" i="65"/>
  <c r="X33" i="65"/>
  <c r="W33" i="65"/>
  <c r="V33" i="65"/>
  <c r="S33" i="65"/>
  <c r="T33" i="65" s="1"/>
  <c r="Q33" i="65"/>
  <c r="R33" i="65" s="1"/>
  <c r="J33" i="65" s="1"/>
  <c r="M33" i="65"/>
  <c r="L33" i="65"/>
  <c r="I33" i="65" s="1"/>
  <c r="H33" i="65"/>
  <c r="G33" i="65"/>
  <c r="F33" i="65"/>
  <c r="AD32" i="65"/>
  <c r="AC32" i="65"/>
  <c r="AA32" i="65"/>
  <c r="Z32" i="65"/>
  <c r="X32" i="65"/>
  <c r="W32" i="65"/>
  <c r="V32" i="65"/>
  <c r="T32" i="65"/>
  <c r="J32" i="65" s="1"/>
  <c r="S32" i="65"/>
  <c r="Q32" i="65"/>
  <c r="R32" i="65" s="1"/>
  <c r="M32" i="65"/>
  <c r="L32" i="65"/>
  <c r="K32" i="65"/>
  <c r="I32" i="65"/>
  <c r="H32" i="65"/>
  <c r="G32" i="65"/>
  <c r="F32" i="65"/>
  <c r="AF32" i="65" s="1"/>
  <c r="AD31" i="65"/>
  <c r="AC31" i="65"/>
  <c r="AA31" i="65"/>
  <c r="Z31" i="65"/>
  <c r="X31" i="65"/>
  <c r="W31" i="65"/>
  <c r="V31" i="65"/>
  <c r="S31" i="65"/>
  <c r="T31" i="65" s="1"/>
  <c r="R31" i="65"/>
  <c r="Q31" i="65"/>
  <c r="M31" i="65"/>
  <c r="L31" i="65"/>
  <c r="I31" i="65" s="1"/>
  <c r="H31" i="65"/>
  <c r="G31" i="65"/>
  <c r="F31" i="65"/>
  <c r="AA30" i="65"/>
  <c r="Z30" i="65"/>
  <c r="X30" i="65"/>
  <c r="W30" i="65"/>
  <c r="V30" i="65"/>
  <c r="S30" i="65"/>
  <c r="T30" i="65" s="1"/>
  <c r="Q30" i="65"/>
  <c r="R30" i="65" s="1"/>
  <c r="N30" i="65"/>
  <c r="M30" i="65"/>
  <c r="L30" i="65"/>
  <c r="G30" i="65"/>
  <c r="F30" i="65"/>
  <c r="AA29" i="65"/>
  <c r="Z29" i="65"/>
  <c r="X29" i="65"/>
  <c r="W29" i="65"/>
  <c r="V29" i="65"/>
  <c r="T29" i="65"/>
  <c r="S29" i="65"/>
  <c r="R29" i="65"/>
  <c r="Q29" i="65"/>
  <c r="M29" i="65"/>
  <c r="L29" i="65"/>
  <c r="G29" i="65"/>
  <c r="F29" i="65"/>
  <c r="AA28" i="65"/>
  <c r="Z28" i="65"/>
  <c r="X28" i="65"/>
  <c r="W28" i="65"/>
  <c r="V28" i="65"/>
  <c r="S28" i="65"/>
  <c r="T28" i="65" s="1"/>
  <c r="R28" i="65"/>
  <c r="Q28" i="65"/>
  <c r="M28" i="65"/>
  <c r="L28" i="65"/>
  <c r="G28" i="65"/>
  <c r="F28" i="65"/>
  <c r="AA27" i="65"/>
  <c r="Z27" i="65"/>
  <c r="X27" i="65"/>
  <c r="W27" i="65"/>
  <c r="V27" i="65"/>
  <c r="S27" i="65"/>
  <c r="T27" i="65" s="1"/>
  <c r="Q27" i="65"/>
  <c r="R27" i="65" s="1"/>
  <c r="M27" i="65"/>
  <c r="L27" i="65"/>
  <c r="G27" i="65"/>
  <c r="F27" i="65"/>
  <c r="AA26" i="65"/>
  <c r="Z26" i="65"/>
  <c r="X26" i="65"/>
  <c r="W26" i="65"/>
  <c r="V26" i="65"/>
  <c r="T26" i="65"/>
  <c r="S26" i="65"/>
  <c r="Q26" i="65"/>
  <c r="R26" i="65" s="1"/>
  <c r="M26" i="65"/>
  <c r="L26" i="65"/>
  <c r="G26" i="65"/>
  <c r="F26" i="65"/>
  <c r="AA25" i="65"/>
  <c r="Z25" i="65"/>
  <c r="X25" i="65"/>
  <c r="W25" i="65"/>
  <c r="V25" i="65"/>
  <c r="S25" i="65"/>
  <c r="T25" i="65" s="1"/>
  <c r="Q25" i="65"/>
  <c r="R25" i="65" s="1"/>
  <c r="M25" i="65"/>
  <c r="L25" i="65"/>
  <c r="G25" i="65"/>
  <c r="F25" i="65"/>
  <c r="AA24" i="65"/>
  <c r="Z24" i="65"/>
  <c r="X24" i="65"/>
  <c r="W24" i="65"/>
  <c r="V24" i="65"/>
  <c r="T24" i="65"/>
  <c r="S24" i="65"/>
  <c r="Q24" i="65"/>
  <c r="R24" i="65" s="1"/>
  <c r="N24" i="65"/>
  <c r="M24" i="65"/>
  <c r="L24" i="65"/>
  <c r="G24" i="65"/>
  <c r="F24" i="65"/>
  <c r="AA23" i="65"/>
  <c r="Z23" i="65"/>
  <c r="X23" i="65"/>
  <c r="W23" i="65"/>
  <c r="V23" i="65"/>
  <c r="S23" i="65"/>
  <c r="T23" i="65" s="1"/>
  <c r="R23" i="65"/>
  <c r="Q23" i="65"/>
  <c r="M23" i="65"/>
  <c r="L23" i="65"/>
  <c r="G23" i="65"/>
  <c r="F23" i="65"/>
  <c r="AA22" i="65"/>
  <c r="Z22" i="65"/>
  <c r="X22" i="65"/>
  <c r="W22" i="65"/>
  <c r="V22" i="65"/>
  <c r="S22" i="65"/>
  <c r="T22" i="65" s="1"/>
  <c r="Q22" i="65"/>
  <c r="R22" i="65" s="1"/>
  <c r="M22" i="65"/>
  <c r="L22" i="65"/>
  <c r="G22" i="65"/>
  <c r="F22" i="65"/>
  <c r="AD21" i="65"/>
  <c r="AC21" i="65"/>
  <c r="Z21" i="65"/>
  <c r="V21" i="65"/>
  <c r="S21" i="65"/>
  <c r="T21" i="65" s="1"/>
  <c r="Q21" i="65"/>
  <c r="R21" i="65" s="1"/>
  <c r="J21" i="65" s="1"/>
  <c r="M21" i="65"/>
  <c r="L21" i="65"/>
  <c r="I21" i="65" s="1"/>
  <c r="H21" i="65"/>
  <c r="G21" i="65"/>
  <c r="F21" i="65"/>
  <c r="AF21" i="65" s="1"/>
  <c r="K21" i="65" s="1"/>
  <c r="AD20" i="65"/>
  <c r="I20" i="65" s="1"/>
  <c r="AC20" i="65"/>
  <c r="Z20" i="65"/>
  <c r="V20" i="65"/>
  <c r="S20" i="65"/>
  <c r="T20" i="65" s="1"/>
  <c r="Q20" i="65"/>
  <c r="R20" i="65" s="1"/>
  <c r="J20" i="65" s="1"/>
  <c r="M20" i="65"/>
  <c r="L20" i="65"/>
  <c r="H20" i="65"/>
  <c r="G20" i="65"/>
  <c r="F20" i="65"/>
  <c r="Z19" i="65"/>
  <c r="V19" i="65"/>
  <c r="S19" i="65"/>
  <c r="T19" i="65" s="1"/>
  <c r="Q19" i="65"/>
  <c r="R19" i="65" s="1"/>
  <c r="M19" i="65"/>
  <c r="L19" i="65"/>
  <c r="G19" i="65"/>
  <c r="F19" i="65"/>
  <c r="G12" i="65"/>
  <c r="E12" i="65"/>
  <c r="F9" i="65"/>
  <c r="R6" i="65"/>
  <c r="AF152" i="65" s="1"/>
  <c r="K152" i="65" s="1"/>
  <c r="AE162" i="64"/>
  <c r="AD161" i="64"/>
  <c r="I161" i="64" s="1"/>
  <c r="AC161" i="64"/>
  <c r="S161" i="64"/>
  <c r="T161" i="64" s="1"/>
  <c r="R161" i="64"/>
  <c r="Q161" i="64"/>
  <c r="N161" i="64"/>
  <c r="M161" i="64"/>
  <c r="L161" i="64"/>
  <c r="J161" i="64"/>
  <c r="H161" i="64"/>
  <c r="G161" i="64"/>
  <c r="AE161" i="64" s="1"/>
  <c r="F161" i="64"/>
  <c r="AE160" i="64"/>
  <c r="AD160" i="64"/>
  <c r="AC160" i="64"/>
  <c r="T160" i="64"/>
  <c r="S160" i="64"/>
  <c r="Q160" i="64"/>
  <c r="R160" i="64" s="1"/>
  <c r="N160" i="64"/>
  <c r="M160" i="64"/>
  <c r="L160" i="64"/>
  <c r="J160" i="64"/>
  <c r="I160" i="64"/>
  <c r="H160" i="64"/>
  <c r="G160" i="64"/>
  <c r="F160" i="64"/>
  <c r="AD159" i="64"/>
  <c r="AC159" i="64"/>
  <c r="S159" i="64"/>
  <c r="T159" i="64" s="1"/>
  <c r="Q159" i="64"/>
  <c r="R159" i="64" s="1"/>
  <c r="N159" i="64"/>
  <c r="M159" i="64"/>
  <c r="L159" i="64"/>
  <c r="I159" i="64" s="1"/>
  <c r="J159" i="64"/>
  <c r="H159" i="64"/>
  <c r="G159" i="64"/>
  <c r="F159" i="64"/>
  <c r="AD158" i="64"/>
  <c r="AC158" i="64"/>
  <c r="S158" i="64"/>
  <c r="T158" i="64" s="1"/>
  <c r="R158" i="64"/>
  <c r="Q158" i="64"/>
  <c r="N158" i="64"/>
  <c r="M158" i="64"/>
  <c r="L158" i="64"/>
  <c r="I158" i="64" s="1"/>
  <c r="J158" i="64"/>
  <c r="H158" i="64"/>
  <c r="G158" i="64"/>
  <c r="F158" i="64"/>
  <c r="AE158" i="64" s="1"/>
  <c r="AE157" i="64"/>
  <c r="AD157" i="64"/>
  <c r="AC157" i="64"/>
  <c r="S157" i="64"/>
  <c r="T157" i="64" s="1"/>
  <c r="Q157" i="64"/>
  <c r="R157" i="64" s="1"/>
  <c r="N157" i="64"/>
  <c r="M157" i="64"/>
  <c r="L157" i="64"/>
  <c r="I157" i="64" s="1"/>
  <c r="J157" i="64"/>
  <c r="H157" i="64"/>
  <c r="G157" i="64"/>
  <c r="F157" i="64"/>
  <c r="AD156" i="64"/>
  <c r="I156" i="64" s="1"/>
  <c r="AC156" i="64"/>
  <c r="S156" i="64"/>
  <c r="T156" i="64" s="1"/>
  <c r="Q156" i="64"/>
  <c r="R156" i="64" s="1"/>
  <c r="N156" i="64"/>
  <c r="M156" i="64"/>
  <c r="L156" i="64"/>
  <c r="J156" i="64"/>
  <c r="H156" i="64"/>
  <c r="G156" i="64"/>
  <c r="F156" i="64"/>
  <c r="AD155" i="64"/>
  <c r="I155" i="64" s="1"/>
  <c r="AC155" i="64"/>
  <c r="T155" i="64"/>
  <c r="S155" i="64"/>
  <c r="Q155" i="64"/>
  <c r="R155" i="64" s="1"/>
  <c r="N155" i="64"/>
  <c r="M155" i="64"/>
  <c r="L155" i="64"/>
  <c r="J155" i="64"/>
  <c r="H155" i="64"/>
  <c r="G155" i="64"/>
  <c r="AE155" i="64" s="1"/>
  <c r="F155" i="64"/>
  <c r="AD154" i="64"/>
  <c r="AC154" i="64"/>
  <c r="T154" i="64"/>
  <c r="S154" i="64"/>
  <c r="R154" i="64"/>
  <c r="Q154" i="64"/>
  <c r="N154" i="64"/>
  <c r="M154" i="64"/>
  <c r="L154" i="64"/>
  <c r="I154" i="64" s="1"/>
  <c r="J154" i="64"/>
  <c r="H154" i="64"/>
  <c r="G154" i="64"/>
  <c r="F154" i="64"/>
  <c r="AE153" i="64"/>
  <c r="AD153" i="64"/>
  <c r="I153" i="64" s="1"/>
  <c r="AC153" i="64"/>
  <c r="S153" i="64"/>
  <c r="T153" i="64" s="1"/>
  <c r="R153" i="64"/>
  <c r="Q153" i="64"/>
  <c r="N153" i="64"/>
  <c r="M153" i="64"/>
  <c r="L153" i="64"/>
  <c r="J153" i="64"/>
  <c r="H153" i="64"/>
  <c r="G153" i="64"/>
  <c r="F153" i="64"/>
  <c r="AD152" i="64"/>
  <c r="AC152" i="64"/>
  <c r="S152" i="64"/>
  <c r="T152" i="64" s="1"/>
  <c r="R152" i="64"/>
  <c r="Q152" i="64"/>
  <c r="N152" i="64"/>
  <c r="M152" i="64"/>
  <c r="L152" i="64"/>
  <c r="I152" i="64" s="1"/>
  <c r="J152" i="64"/>
  <c r="H152" i="64"/>
  <c r="G152" i="64"/>
  <c r="F152" i="64"/>
  <c r="AE152" i="64" s="1"/>
  <c r="AD151" i="64"/>
  <c r="AC151" i="64"/>
  <c r="T151" i="64"/>
  <c r="S151" i="64"/>
  <c r="Q151" i="64"/>
  <c r="R151" i="64" s="1"/>
  <c r="N151" i="64"/>
  <c r="M151" i="64"/>
  <c r="L151" i="64"/>
  <c r="J151" i="64"/>
  <c r="I151" i="64"/>
  <c r="H151" i="64"/>
  <c r="G151" i="64"/>
  <c r="F151" i="64"/>
  <c r="AD150" i="64"/>
  <c r="AC150" i="64"/>
  <c r="S150" i="64"/>
  <c r="T150" i="64" s="1"/>
  <c r="Q150" i="64"/>
  <c r="R150" i="64" s="1"/>
  <c r="N150" i="64"/>
  <c r="M150" i="64"/>
  <c r="L150" i="64"/>
  <c r="I150" i="64" s="1"/>
  <c r="J150" i="64"/>
  <c r="H150" i="64"/>
  <c r="AE150" i="64" s="1"/>
  <c r="G150" i="64"/>
  <c r="F150" i="64"/>
  <c r="AD149" i="64"/>
  <c r="AC149" i="64"/>
  <c r="S149" i="64"/>
  <c r="T149" i="64" s="1"/>
  <c r="R149" i="64"/>
  <c r="Q149" i="64"/>
  <c r="N149" i="64"/>
  <c r="M149" i="64"/>
  <c r="L149" i="64"/>
  <c r="I149" i="64" s="1"/>
  <c r="J149" i="64"/>
  <c r="H149" i="64"/>
  <c r="G149" i="64"/>
  <c r="F149" i="64"/>
  <c r="AF149" i="64" s="1"/>
  <c r="K149" i="64" s="1"/>
  <c r="AE148" i="64"/>
  <c r="AD148" i="64"/>
  <c r="AC148" i="64"/>
  <c r="T148" i="64"/>
  <c r="S148" i="64"/>
  <c r="Q148" i="64"/>
  <c r="R148" i="64" s="1"/>
  <c r="N148" i="64"/>
  <c r="M148" i="64"/>
  <c r="L148" i="64"/>
  <c r="J148" i="64"/>
  <c r="I148" i="64"/>
  <c r="H148" i="64"/>
  <c r="G148" i="64"/>
  <c r="F148" i="64"/>
  <c r="AD147" i="64"/>
  <c r="AC147" i="64"/>
  <c r="S147" i="64"/>
  <c r="T147" i="64" s="1"/>
  <c r="Q147" i="64"/>
  <c r="R147" i="64" s="1"/>
  <c r="N147" i="64"/>
  <c r="M147" i="64"/>
  <c r="L147" i="64"/>
  <c r="I147" i="64" s="1"/>
  <c r="J147" i="64"/>
  <c r="H147" i="64"/>
  <c r="G147" i="64"/>
  <c r="F147" i="64"/>
  <c r="AD146" i="64"/>
  <c r="I146" i="64" s="1"/>
  <c r="AC146" i="64"/>
  <c r="S146" i="64"/>
  <c r="T146" i="64" s="1"/>
  <c r="R146" i="64"/>
  <c r="Q146" i="64"/>
  <c r="N146" i="64"/>
  <c r="M146" i="64"/>
  <c r="L146" i="64"/>
  <c r="J146" i="64"/>
  <c r="H146" i="64"/>
  <c r="G146" i="64"/>
  <c r="F146" i="64"/>
  <c r="AE145" i="64"/>
  <c r="AD145" i="64"/>
  <c r="AC145" i="64"/>
  <c r="T145" i="64"/>
  <c r="S145" i="64"/>
  <c r="Q145" i="64"/>
  <c r="R145" i="64" s="1"/>
  <c r="N145" i="64"/>
  <c r="M145" i="64"/>
  <c r="L145" i="64"/>
  <c r="I145" i="64" s="1"/>
  <c r="J145" i="64"/>
  <c r="H145" i="64"/>
  <c r="G145" i="64"/>
  <c r="F145" i="64"/>
  <c r="AD144" i="64"/>
  <c r="I144" i="64" s="1"/>
  <c r="AC144" i="64"/>
  <c r="S144" i="64"/>
  <c r="T144" i="64" s="1"/>
  <c r="Q144" i="64"/>
  <c r="R144" i="64" s="1"/>
  <c r="N144" i="64"/>
  <c r="M144" i="64"/>
  <c r="L144" i="64"/>
  <c r="J144" i="64"/>
  <c r="H144" i="64"/>
  <c r="G144" i="64"/>
  <c r="F144" i="64"/>
  <c r="AD143" i="64"/>
  <c r="I143" i="64" s="1"/>
  <c r="AC143" i="64"/>
  <c r="S143" i="64"/>
  <c r="T143" i="64" s="1"/>
  <c r="R143" i="64"/>
  <c r="Q143" i="64"/>
  <c r="N143" i="64"/>
  <c r="M143" i="64"/>
  <c r="L143" i="64"/>
  <c r="J143" i="64"/>
  <c r="H143" i="64"/>
  <c r="G143" i="64"/>
  <c r="AE143" i="64" s="1"/>
  <c r="F143" i="64"/>
  <c r="AD142" i="64"/>
  <c r="AC142" i="64"/>
  <c r="T142" i="64"/>
  <c r="S142" i="64"/>
  <c r="Q142" i="64"/>
  <c r="R142" i="64" s="1"/>
  <c r="N142" i="64"/>
  <c r="M142" i="64"/>
  <c r="L142" i="64"/>
  <c r="I142" i="64" s="1"/>
  <c r="J142" i="64"/>
  <c r="H142" i="64"/>
  <c r="G142" i="64"/>
  <c r="F142" i="64"/>
  <c r="AE141" i="64"/>
  <c r="AD141" i="64"/>
  <c r="I141" i="64" s="1"/>
  <c r="AC141" i="64"/>
  <c r="S141" i="64"/>
  <c r="T141" i="64" s="1"/>
  <c r="R141" i="64"/>
  <c r="Q141" i="64"/>
  <c r="N141" i="64"/>
  <c r="M141" i="64"/>
  <c r="L141" i="64"/>
  <c r="J141" i="64"/>
  <c r="H141" i="64"/>
  <c r="G141" i="64"/>
  <c r="F141" i="64"/>
  <c r="AD140" i="64"/>
  <c r="AC140" i="64"/>
  <c r="S140" i="64"/>
  <c r="T140" i="64" s="1"/>
  <c r="R140" i="64"/>
  <c r="Q140" i="64"/>
  <c r="N140" i="64"/>
  <c r="M140" i="64"/>
  <c r="L140" i="64"/>
  <c r="I140" i="64" s="1"/>
  <c r="J140" i="64"/>
  <c r="H140" i="64"/>
  <c r="G140" i="64"/>
  <c r="F140" i="64"/>
  <c r="AE140" i="64" s="1"/>
  <c r="AD139" i="64"/>
  <c r="AC139" i="64"/>
  <c r="T139" i="64"/>
  <c r="S139" i="64"/>
  <c r="Q139" i="64"/>
  <c r="R139" i="64" s="1"/>
  <c r="N139" i="64"/>
  <c r="M139" i="64"/>
  <c r="L139" i="64"/>
  <c r="J139" i="64"/>
  <c r="I139" i="64"/>
  <c r="H139" i="64"/>
  <c r="G139" i="64"/>
  <c r="F139" i="64"/>
  <c r="AD138" i="64"/>
  <c r="AC138" i="64"/>
  <c r="S138" i="64"/>
  <c r="T138" i="64" s="1"/>
  <c r="Q138" i="64"/>
  <c r="R138" i="64" s="1"/>
  <c r="N138" i="64"/>
  <c r="M138" i="64"/>
  <c r="L138" i="64"/>
  <c r="I138" i="64" s="1"/>
  <c r="J138" i="64"/>
  <c r="H138" i="64"/>
  <c r="G138" i="64"/>
  <c r="F138" i="64"/>
  <c r="AD137" i="64"/>
  <c r="AC137" i="64"/>
  <c r="S137" i="64"/>
  <c r="T137" i="64" s="1"/>
  <c r="R137" i="64"/>
  <c r="Q137" i="64"/>
  <c r="N137" i="64"/>
  <c r="M137" i="64"/>
  <c r="L137" i="64"/>
  <c r="I137" i="64" s="1"/>
  <c r="J137" i="64"/>
  <c r="H137" i="64"/>
  <c r="G137" i="64"/>
  <c r="F137" i="64"/>
  <c r="AE136" i="64"/>
  <c r="AD136" i="64"/>
  <c r="AC136" i="64"/>
  <c r="T136" i="64"/>
  <c r="S136" i="64"/>
  <c r="R136" i="64"/>
  <c r="Q136" i="64"/>
  <c r="N136" i="64"/>
  <c r="M136" i="64"/>
  <c r="L136" i="64"/>
  <c r="J136" i="64"/>
  <c r="I136" i="64"/>
  <c r="H136" i="64"/>
  <c r="G136" i="64"/>
  <c r="F136" i="64"/>
  <c r="AD135" i="64"/>
  <c r="AC135" i="64"/>
  <c r="S135" i="64"/>
  <c r="T135" i="64" s="1"/>
  <c r="Q135" i="64"/>
  <c r="R135" i="64" s="1"/>
  <c r="N135" i="64"/>
  <c r="M135" i="64"/>
  <c r="L135" i="64"/>
  <c r="J135" i="64"/>
  <c r="I135" i="64"/>
  <c r="H135" i="64"/>
  <c r="G135" i="64"/>
  <c r="F135" i="64"/>
  <c r="AD134" i="64"/>
  <c r="I134" i="64" s="1"/>
  <c r="AC134" i="64"/>
  <c r="S134" i="64"/>
  <c r="T134" i="64" s="1"/>
  <c r="R134" i="64"/>
  <c r="Q134" i="64"/>
  <c r="N134" i="64"/>
  <c r="M134" i="64"/>
  <c r="L134" i="64"/>
  <c r="J134" i="64"/>
  <c r="H134" i="64"/>
  <c r="G134" i="64"/>
  <c r="AE134" i="64" s="1"/>
  <c r="F134" i="64"/>
  <c r="AE133" i="64"/>
  <c r="AD133" i="64"/>
  <c r="AC133" i="64"/>
  <c r="S133" i="64"/>
  <c r="T133" i="64" s="1"/>
  <c r="Q133" i="64"/>
  <c r="R133" i="64" s="1"/>
  <c r="N133" i="64"/>
  <c r="M133" i="64"/>
  <c r="L133" i="64"/>
  <c r="I133" i="64" s="1"/>
  <c r="J133" i="64"/>
  <c r="H133" i="64"/>
  <c r="G133" i="64"/>
  <c r="F133" i="64"/>
  <c r="AD132" i="64"/>
  <c r="I132" i="64" s="1"/>
  <c r="AC132" i="64"/>
  <c r="S132" i="64"/>
  <c r="T132" i="64" s="1"/>
  <c r="Q132" i="64"/>
  <c r="R132" i="64" s="1"/>
  <c r="N132" i="64"/>
  <c r="M132" i="64"/>
  <c r="L132" i="64"/>
  <c r="J132" i="64"/>
  <c r="H132" i="64"/>
  <c r="G132" i="64"/>
  <c r="F132" i="64"/>
  <c r="AD131" i="64"/>
  <c r="AC131" i="64"/>
  <c r="T131" i="64"/>
  <c r="S131" i="64"/>
  <c r="Q131" i="64"/>
  <c r="R131" i="64" s="1"/>
  <c r="N131" i="64"/>
  <c r="M131" i="64"/>
  <c r="L131" i="64"/>
  <c r="I131" i="64" s="1"/>
  <c r="J131" i="64"/>
  <c r="H131" i="64"/>
  <c r="G131" i="64"/>
  <c r="F131" i="64"/>
  <c r="AE131" i="64" s="1"/>
  <c r="AD130" i="64"/>
  <c r="AC130" i="64"/>
  <c r="T130" i="64"/>
  <c r="S130" i="64"/>
  <c r="R130" i="64"/>
  <c r="Q130" i="64"/>
  <c r="N130" i="64"/>
  <c r="M130" i="64"/>
  <c r="L130" i="64"/>
  <c r="I130" i="64" s="1"/>
  <c r="J130" i="64"/>
  <c r="H130" i="64"/>
  <c r="G130" i="64"/>
  <c r="F130" i="64"/>
  <c r="AD129" i="64"/>
  <c r="AC129" i="64"/>
  <c r="S129" i="64"/>
  <c r="T129" i="64" s="1"/>
  <c r="R129" i="64"/>
  <c r="Q129" i="64"/>
  <c r="N129" i="64"/>
  <c r="M129" i="64"/>
  <c r="L129" i="64"/>
  <c r="J129" i="64"/>
  <c r="I129" i="64"/>
  <c r="H129" i="64"/>
  <c r="AE129" i="64" s="1"/>
  <c r="G129" i="64"/>
  <c r="F129" i="64"/>
  <c r="AE128" i="64"/>
  <c r="AD128" i="64"/>
  <c r="AC128" i="64"/>
  <c r="S128" i="64"/>
  <c r="T128" i="64" s="1"/>
  <c r="R128" i="64"/>
  <c r="Q128" i="64"/>
  <c r="N128" i="64"/>
  <c r="M128" i="64"/>
  <c r="L128" i="64"/>
  <c r="J128" i="64"/>
  <c r="I128" i="64"/>
  <c r="H128" i="64"/>
  <c r="G128" i="64"/>
  <c r="F128" i="64"/>
  <c r="AD127" i="64"/>
  <c r="AC127" i="64"/>
  <c r="T127" i="64"/>
  <c r="S127" i="64"/>
  <c r="Q127" i="64"/>
  <c r="R127" i="64" s="1"/>
  <c r="N127" i="64"/>
  <c r="M127" i="64"/>
  <c r="L127" i="64"/>
  <c r="J127" i="64"/>
  <c r="I127" i="64"/>
  <c r="H127" i="64"/>
  <c r="G127" i="64"/>
  <c r="F127" i="64"/>
  <c r="AD126" i="64"/>
  <c r="AC126" i="64"/>
  <c r="T126" i="64"/>
  <c r="S126" i="64"/>
  <c r="Q126" i="64"/>
  <c r="R126" i="64" s="1"/>
  <c r="N126" i="64"/>
  <c r="M126" i="64"/>
  <c r="L126" i="64"/>
  <c r="I126" i="64" s="1"/>
  <c r="J126" i="64"/>
  <c r="H126" i="64"/>
  <c r="G126" i="64"/>
  <c r="F126" i="64"/>
  <c r="AD125" i="64"/>
  <c r="AC125" i="64"/>
  <c r="S125" i="64"/>
  <c r="T125" i="64" s="1"/>
  <c r="R125" i="64"/>
  <c r="Q125" i="64"/>
  <c r="N125" i="64"/>
  <c r="M125" i="64"/>
  <c r="L125" i="64"/>
  <c r="I125" i="64" s="1"/>
  <c r="J125" i="64"/>
  <c r="H125" i="64"/>
  <c r="G125" i="64"/>
  <c r="F125" i="64"/>
  <c r="AE124" i="64"/>
  <c r="AD124" i="64"/>
  <c r="AC124" i="64"/>
  <c r="T124" i="64"/>
  <c r="S124" i="64"/>
  <c r="R124" i="64"/>
  <c r="Q124" i="64"/>
  <c r="N124" i="64"/>
  <c r="M124" i="64"/>
  <c r="L124" i="64"/>
  <c r="J124" i="64"/>
  <c r="I124" i="64"/>
  <c r="H124" i="64"/>
  <c r="G124" i="64"/>
  <c r="F124" i="64"/>
  <c r="AD123" i="64"/>
  <c r="AC123" i="64"/>
  <c r="S123" i="64"/>
  <c r="T123" i="64" s="1"/>
  <c r="Q123" i="64"/>
  <c r="R123" i="64" s="1"/>
  <c r="N123" i="64"/>
  <c r="M123" i="64"/>
  <c r="L123" i="64"/>
  <c r="J123" i="64"/>
  <c r="I123" i="64"/>
  <c r="H123" i="64"/>
  <c r="G123" i="64"/>
  <c r="F123" i="64"/>
  <c r="AE123" i="64" s="1"/>
  <c r="AD122" i="64"/>
  <c r="I122" i="64" s="1"/>
  <c r="AC122" i="64"/>
  <c r="S122" i="64"/>
  <c r="T122" i="64" s="1"/>
  <c r="R122" i="64"/>
  <c r="Q122" i="64"/>
  <c r="N122" i="64"/>
  <c r="M122" i="64"/>
  <c r="L122" i="64"/>
  <c r="J122" i="64"/>
  <c r="H122" i="64"/>
  <c r="G122" i="64"/>
  <c r="F122" i="64"/>
  <c r="AE121" i="64"/>
  <c r="AD121" i="64"/>
  <c r="AC121" i="64"/>
  <c r="S121" i="64"/>
  <c r="T121" i="64" s="1"/>
  <c r="Q121" i="64"/>
  <c r="R121" i="64" s="1"/>
  <c r="N121" i="64"/>
  <c r="M121" i="64"/>
  <c r="L121" i="64"/>
  <c r="I121" i="64" s="1"/>
  <c r="J121" i="64"/>
  <c r="H121" i="64"/>
  <c r="G121" i="64"/>
  <c r="F121" i="64"/>
  <c r="AD120" i="64"/>
  <c r="I120" i="64" s="1"/>
  <c r="AC120" i="64"/>
  <c r="S120" i="64"/>
  <c r="T120" i="64" s="1"/>
  <c r="Q120" i="64"/>
  <c r="R120" i="64" s="1"/>
  <c r="N120" i="64"/>
  <c r="M120" i="64"/>
  <c r="L120" i="64"/>
  <c r="J120" i="64"/>
  <c r="H120" i="64"/>
  <c r="G120" i="64"/>
  <c r="F120" i="64"/>
  <c r="AD119" i="64"/>
  <c r="AC119" i="64"/>
  <c r="T119" i="64"/>
  <c r="S119" i="64"/>
  <c r="Q119" i="64"/>
  <c r="R119" i="64" s="1"/>
  <c r="N119" i="64"/>
  <c r="M119" i="64"/>
  <c r="L119" i="64"/>
  <c r="I119" i="64" s="1"/>
  <c r="J119" i="64"/>
  <c r="H119" i="64"/>
  <c r="G119" i="64"/>
  <c r="F119" i="64"/>
  <c r="AE119" i="64" s="1"/>
  <c r="AD118" i="64"/>
  <c r="AC118" i="64"/>
  <c r="T118" i="64"/>
  <c r="S118" i="64"/>
  <c r="Q118" i="64"/>
  <c r="R118" i="64" s="1"/>
  <c r="N118" i="64"/>
  <c r="M118" i="64"/>
  <c r="L118" i="64"/>
  <c r="I118" i="64" s="1"/>
  <c r="J118" i="64"/>
  <c r="H118" i="64"/>
  <c r="G118" i="64"/>
  <c r="F118" i="64"/>
  <c r="AE117" i="64"/>
  <c r="AD117" i="64"/>
  <c r="I117" i="64" s="1"/>
  <c r="AC117" i="64"/>
  <c r="S117" i="64"/>
  <c r="T117" i="64" s="1"/>
  <c r="R117" i="64"/>
  <c r="Q117" i="64"/>
  <c r="N117" i="64"/>
  <c r="M117" i="64"/>
  <c r="L117" i="64"/>
  <c r="J117" i="64"/>
  <c r="H117" i="64"/>
  <c r="G117" i="64"/>
  <c r="F117" i="64"/>
  <c r="AE116" i="64"/>
  <c r="AD116" i="64"/>
  <c r="AC116" i="64"/>
  <c r="S116" i="64"/>
  <c r="T116" i="64" s="1"/>
  <c r="R116" i="64"/>
  <c r="Q116" i="64"/>
  <c r="N116" i="64"/>
  <c r="M116" i="64"/>
  <c r="L116" i="64"/>
  <c r="J116" i="64"/>
  <c r="I116" i="64"/>
  <c r="H116" i="64"/>
  <c r="G116" i="64"/>
  <c r="F116" i="64"/>
  <c r="AD115" i="64"/>
  <c r="AC115" i="64"/>
  <c r="T115" i="64"/>
  <c r="S115" i="64"/>
  <c r="Q115" i="64"/>
  <c r="R115" i="64" s="1"/>
  <c r="N115" i="64"/>
  <c r="M115" i="64"/>
  <c r="L115" i="64"/>
  <c r="J115" i="64"/>
  <c r="I115" i="64"/>
  <c r="H115" i="64"/>
  <c r="G115" i="64"/>
  <c r="F115" i="64"/>
  <c r="AD114" i="64"/>
  <c r="AC114" i="64"/>
  <c r="T114" i="64"/>
  <c r="S114" i="64"/>
  <c r="Q114" i="64"/>
  <c r="R114" i="64" s="1"/>
  <c r="N114" i="64"/>
  <c r="M114" i="64"/>
  <c r="L114" i="64"/>
  <c r="I114" i="64" s="1"/>
  <c r="J114" i="64"/>
  <c r="H114" i="64"/>
  <c r="G114" i="64"/>
  <c r="F114" i="64"/>
  <c r="AD113" i="64"/>
  <c r="AC113" i="64"/>
  <c r="S113" i="64"/>
  <c r="T113" i="64" s="1"/>
  <c r="R113" i="64"/>
  <c r="Q113" i="64"/>
  <c r="N113" i="64"/>
  <c r="M113" i="64"/>
  <c r="L113" i="64"/>
  <c r="I113" i="64" s="1"/>
  <c r="J113" i="64"/>
  <c r="H113" i="64"/>
  <c r="G113" i="64"/>
  <c r="F113" i="64"/>
  <c r="AF112" i="64"/>
  <c r="K112" i="64" s="1"/>
  <c r="AE112" i="64"/>
  <c r="AD112" i="64"/>
  <c r="AC112" i="64"/>
  <c r="T112" i="64"/>
  <c r="S112" i="64"/>
  <c r="R112" i="64"/>
  <c r="Q112" i="64"/>
  <c r="N112" i="64"/>
  <c r="M112" i="64"/>
  <c r="L112" i="64"/>
  <c r="J112" i="64"/>
  <c r="I112" i="64"/>
  <c r="H112" i="64"/>
  <c r="G112" i="64"/>
  <c r="F112" i="64"/>
  <c r="AD111" i="64"/>
  <c r="AC111" i="64"/>
  <c r="S111" i="64"/>
  <c r="T111" i="64" s="1"/>
  <c r="Q111" i="64"/>
  <c r="R111" i="64" s="1"/>
  <c r="N111" i="64"/>
  <c r="M111" i="64"/>
  <c r="L111" i="64"/>
  <c r="J111" i="64"/>
  <c r="I111" i="64"/>
  <c r="H111" i="64"/>
  <c r="G111" i="64"/>
  <c r="F111" i="64"/>
  <c r="AD110" i="64"/>
  <c r="I110" i="64" s="1"/>
  <c r="AC110" i="64"/>
  <c r="S110" i="64"/>
  <c r="T110" i="64" s="1"/>
  <c r="R110" i="64"/>
  <c r="Q110" i="64"/>
  <c r="N110" i="64"/>
  <c r="M110" i="64"/>
  <c r="L110" i="64"/>
  <c r="J110" i="64"/>
  <c r="H110" i="64"/>
  <c r="G110" i="64"/>
  <c r="F110" i="64"/>
  <c r="AE109" i="64"/>
  <c r="AD109" i="64"/>
  <c r="AC109" i="64"/>
  <c r="T109" i="64"/>
  <c r="S109" i="64"/>
  <c r="Q109" i="64"/>
  <c r="R109" i="64" s="1"/>
  <c r="N109" i="64"/>
  <c r="M109" i="64"/>
  <c r="L109" i="64"/>
  <c r="I109" i="64" s="1"/>
  <c r="J109" i="64"/>
  <c r="H109" i="64"/>
  <c r="G109" i="64"/>
  <c r="F109" i="64"/>
  <c r="AD108" i="64"/>
  <c r="I108" i="64" s="1"/>
  <c r="AC108" i="64"/>
  <c r="T108" i="64"/>
  <c r="S108" i="64"/>
  <c r="R108" i="64"/>
  <c r="Q108" i="64"/>
  <c r="N108" i="64"/>
  <c r="M108" i="64"/>
  <c r="L108" i="64"/>
  <c r="J108" i="64"/>
  <c r="H108" i="64"/>
  <c r="G108" i="64"/>
  <c r="F108" i="64"/>
  <c r="AD107" i="64"/>
  <c r="AC107" i="64"/>
  <c r="T107" i="64"/>
  <c r="S107" i="64"/>
  <c r="R107" i="64"/>
  <c r="Q107" i="64"/>
  <c r="N107" i="64"/>
  <c r="M107" i="64"/>
  <c r="L107" i="64"/>
  <c r="I107" i="64" s="1"/>
  <c r="J107" i="64"/>
  <c r="H107" i="64"/>
  <c r="G107" i="64"/>
  <c r="F107" i="64"/>
  <c r="AE107" i="64" s="1"/>
  <c r="AD106" i="64"/>
  <c r="AC106" i="64"/>
  <c r="T106" i="64"/>
  <c r="S106" i="64"/>
  <c r="R106" i="64"/>
  <c r="Q106" i="64"/>
  <c r="N106" i="64"/>
  <c r="M106" i="64"/>
  <c r="L106" i="64"/>
  <c r="I106" i="64" s="1"/>
  <c r="J106" i="64"/>
  <c r="H106" i="64"/>
  <c r="G106" i="64"/>
  <c r="F106" i="64"/>
  <c r="AD105" i="64"/>
  <c r="AC105" i="64"/>
  <c r="S105" i="64"/>
  <c r="T105" i="64" s="1"/>
  <c r="Q105" i="64"/>
  <c r="R105" i="64" s="1"/>
  <c r="N105" i="64"/>
  <c r="M105" i="64"/>
  <c r="L105" i="64"/>
  <c r="J105" i="64"/>
  <c r="H105" i="64"/>
  <c r="G105" i="64"/>
  <c r="F105" i="64"/>
  <c r="AE105" i="64" s="1"/>
  <c r="AD104" i="64"/>
  <c r="AC104" i="64"/>
  <c r="S104" i="64"/>
  <c r="T104" i="64" s="1"/>
  <c r="Q104" i="64"/>
  <c r="R104" i="64" s="1"/>
  <c r="N104" i="64"/>
  <c r="M104" i="64"/>
  <c r="L104" i="64"/>
  <c r="I104" i="64" s="1"/>
  <c r="J104" i="64"/>
  <c r="H104" i="64"/>
  <c r="G104" i="64"/>
  <c r="AE104" i="64" s="1"/>
  <c r="F104" i="64"/>
  <c r="AD103" i="64"/>
  <c r="AC103" i="64"/>
  <c r="S103" i="64"/>
  <c r="T103" i="64" s="1"/>
  <c r="Q103" i="64"/>
  <c r="R103" i="64" s="1"/>
  <c r="N103" i="64"/>
  <c r="M103" i="64"/>
  <c r="L103" i="64"/>
  <c r="I103" i="64" s="1"/>
  <c r="J103" i="64"/>
  <c r="H103" i="64"/>
  <c r="G103" i="64"/>
  <c r="F103" i="64"/>
  <c r="AD102" i="64"/>
  <c r="AC102" i="64"/>
  <c r="S102" i="64"/>
  <c r="T102" i="64" s="1"/>
  <c r="Q102" i="64"/>
  <c r="R102" i="64" s="1"/>
  <c r="N102" i="64"/>
  <c r="M102" i="64"/>
  <c r="L102" i="64"/>
  <c r="I102" i="64" s="1"/>
  <c r="J102" i="64"/>
  <c r="H102" i="64"/>
  <c r="G102" i="64"/>
  <c r="F102" i="64"/>
  <c r="AD101" i="64"/>
  <c r="AC101" i="64"/>
  <c r="S101" i="64"/>
  <c r="T101" i="64" s="1"/>
  <c r="R101" i="64"/>
  <c r="Q101" i="64"/>
  <c r="N101" i="64"/>
  <c r="M101" i="64"/>
  <c r="L101" i="64"/>
  <c r="I101" i="64" s="1"/>
  <c r="J101" i="64"/>
  <c r="H101" i="64"/>
  <c r="G101" i="64"/>
  <c r="F101" i="64"/>
  <c r="AD100" i="64"/>
  <c r="AC100" i="64"/>
  <c r="T100" i="64"/>
  <c r="S100" i="64"/>
  <c r="Q100" i="64"/>
  <c r="R100" i="64" s="1"/>
  <c r="N100" i="64"/>
  <c r="M100" i="64"/>
  <c r="L100" i="64"/>
  <c r="I100" i="64" s="1"/>
  <c r="J100" i="64"/>
  <c r="H100" i="64"/>
  <c r="G100" i="64"/>
  <c r="F100" i="64"/>
  <c r="AE100" i="64" s="1"/>
  <c r="AD99" i="64"/>
  <c r="AC99" i="64"/>
  <c r="S99" i="64"/>
  <c r="T99" i="64" s="1"/>
  <c r="Q99" i="64"/>
  <c r="R99" i="64" s="1"/>
  <c r="N99" i="64"/>
  <c r="M99" i="64"/>
  <c r="L99" i="64"/>
  <c r="I99" i="64" s="1"/>
  <c r="J99" i="64"/>
  <c r="H99" i="64"/>
  <c r="G99" i="64"/>
  <c r="F99" i="64"/>
  <c r="AE99" i="64" s="1"/>
  <c r="AD98" i="64"/>
  <c r="I98" i="64" s="1"/>
  <c r="AC98" i="64"/>
  <c r="S98" i="64"/>
  <c r="T98" i="64" s="1"/>
  <c r="Q98" i="64"/>
  <c r="R98" i="64" s="1"/>
  <c r="N98" i="64"/>
  <c r="M98" i="64"/>
  <c r="L98" i="64"/>
  <c r="J98" i="64"/>
  <c r="H98" i="64"/>
  <c r="G98" i="64"/>
  <c r="F98" i="64"/>
  <c r="AE97" i="64"/>
  <c r="AD97" i="64"/>
  <c r="AC97" i="64"/>
  <c r="S97" i="64"/>
  <c r="T97" i="64" s="1"/>
  <c r="Q97" i="64"/>
  <c r="R97" i="64" s="1"/>
  <c r="N97" i="64"/>
  <c r="M97" i="64"/>
  <c r="L97" i="64"/>
  <c r="J97" i="64"/>
  <c r="H97" i="64"/>
  <c r="G97" i="64"/>
  <c r="F97" i="64"/>
  <c r="AD96" i="64"/>
  <c r="I96" i="64" s="1"/>
  <c r="AC96" i="64"/>
  <c r="S96" i="64"/>
  <c r="T96" i="64" s="1"/>
  <c r="Q96" i="64"/>
  <c r="R96" i="64" s="1"/>
  <c r="N96" i="64"/>
  <c r="M96" i="64"/>
  <c r="L96" i="64"/>
  <c r="J96" i="64"/>
  <c r="H96" i="64"/>
  <c r="G96" i="64"/>
  <c r="F96" i="64"/>
  <c r="AD95" i="64"/>
  <c r="AC95" i="64"/>
  <c r="T95" i="64"/>
  <c r="S95" i="64"/>
  <c r="Q95" i="64"/>
  <c r="R95" i="64" s="1"/>
  <c r="N95" i="64"/>
  <c r="M95" i="64"/>
  <c r="L95" i="64"/>
  <c r="J95" i="64"/>
  <c r="H95" i="64"/>
  <c r="G95" i="64"/>
  <c r="F95" i="64"/>
  <c r="AE95" i="64" s="1"/>
  <c r="AD94" i="64"/>
  <c r="AC94" i="64"/>
  <c r="T94" i="64"/>
  <c r="S94" i="64"/>
  <c r="Q94" i="64"/>
  <c r="R94" i="64" s="1"/>
  <c r="N94" i="64"/>
  <c r="M94" i="64"/>
  <c r="L94" i="64"/>
  <c r="J94" i="64"/>
  <c r="H94" i="64"/>
  <c r="G94" i="64"/>
  <c r="F94" i="64"/>
  <c r="AD93" i="64"/>
  <c r="I93" i="64" s="1"/>
  <c r="AC93" i="64"/>
  <c r="S93" i="64"/>
  <c r="T93" i="64" s="1"/>
  <c r="Q93" i="64"/>
  <c r="R93" i="64" s="1"/>
  <c r="N93" i="64"/>
  <c r="M93" i="64"/>
  <c r="L93" i="64"/>
  <c r="J93" i="64"/>
  <c r="H93" i="64"/>
  <c r="G93" i="64"/>
  <c r="F93" i="64"/>
  <c r="AE93" i="64" s="1"/>
  <c r="AD92" i="64"/>
  <c r="AC92" i="64"/>
  <c r="S92" i="64"/>
  <c r="T92" i="64" s="1"/>
  <c r="R92" i="64"/>
  <c r="Q92" i="64"/>
  <c r="N92" i="64"/>
  <c r="M92" i="64"/>
  <c r="L92" i="64"/>
  <c r="J92" i="64"/>
  <c r="I92" i="64"/>
  <c r="H92" i="64"/>
  <c r="G92" i="64"/>
  <c r="AE92" i="64" s="1"/>
  <c r="F92" i="64"/>
  <c r="AD91" i="64"/>
  <c r="AC91" i="64"/>
  <c r="T91" i="64"/>
  <c r="S91" i="64"/>
  <c r="Q91" i="64"/>
  <c r="R91" i="64" s="1"/>
  <c r="N91" i="64"/>
  <c r="M91" i="64"/>
  <c r="L91" i="64"/>
  <c r="J91" i="64"/>
  <c r="I91" i="64"/>
  <c r="H91" i="64"/>
  <c r="G91" i="64"/>
  <c r="F91" i="64"/>
  <c r="AD90" i="64"/>
  <c r="AC90" i="64"/>
  <c r="S90" i="64"/>
  <c r="T90" i="64" s="1"/>
  <c r="Q90" i="64"/>
  <c r="R90" i="64" s="1"/>
  <c r="J90" i="64" s="1"/>
  <c r="M90" i="64"/>
  <c r="L90" i="64"/>
  <c r="I90" i="64"/>
  <c r="H90" i="64"/>
  <c r="G90" i="64"/>
  <c r="F90" i="64"/>
  <c r="S89" i="64"/>
  <c r="T89" i="64" s="1"/>
  <c r="Q89" i="64"/>
  <c r="R89" i="64" s="1"/>
  <c r="M89" i="64"/>
  <c r="L89" i="64"/>
  <c r="G89" i="64"/>
  <c r="F89" i="64"/>
  <c r="T88" i="64"/>
  <c r="S88" i="64"/>
  <c r="R88" i="64"/>
  <c r="H88" i="64" s="1"/>
  <c r="Q88" i="64"/>
  <c r="M88" i="64"/>
  <c r="L88" i="64"/>
  <c r="G88" i="64"/>
  <c r="AE88" i="64" s="1"/>
  <c r="F88" i="64"/>
  <c r="S87" i="64"/>
  <c r="T87" i="64" s="1"/>
  <c r="Q87" i="64"/>
  <c r="R87" i="64" s="1"/>
  <c r="M87" i="64"/>
  <c r="L87" i="64"/>
  <c r="G87" i="64"/>
  <c r="F87" i="64"/>
  <c r="AD86" i="64"/>
  <c r="AC86" i="64"/>
  <c r="S86" i="64"/>
  <c r="T86" i="64" s="1"/>
  <c r="R86" i="64"/>
  <c r="Q86" i="64"/>
  <c r="M86" i="64"/>
  <c r="L86" i="64"/>
  <c r="I86" i="64" s="1"/>
  <c r="J86" i="64" s="1"/>
  <c r="H86" i="64"/>
  <c r="G86" i="64"/>
  <c r="F86" i="64"/>
  <c r="AD85" i="64"/>
  <c r="AC85" i="64"/>
  <c r="T85" i="64"/>
  <c r="S85" i="64"/>
  <c r="Q85" i="64"/>
  <c r="R85" i="64" s="1"/>
  <c r="M85" i="64"/>
  <c r="L85" i="64"/>
  <c r="I85" i="64"/>
  <c r="H85" i="64"/>
  <c r="G85" i="64"/>
  <c r="F85" i="64"/>
  <c r="AE85" i="64" s="1"/>
  <c r="AD84" i="64"/>
  <c r="AC84" i="64"/>
  <c r="T84" i="64"/>
  <c r="S84" i="64"/>
  <c r="R84" i="64"/>
  <c r="J84" i="64" s="1"/>
  <c r="Q84" i="64"/>
  <c r="M84" i="64"/>
  <c r="L84" i="64"/>
  <c r="I84" i="64"/>
  <c r="H84" i="64"/>
  <c r="G84" i="64"/>
  <c r="F84" i="64"/>
  <c r="AD83" i="64"/>
  <c r="AC83" i="64"/>
  <c r="S83" i="64"/>
  <c r="T83" i="64" s="1"/>
  <c r="R83" i="64"/>
  <c r="Q83" i="64"/>
  <c r="M83" i="64"/>
  <c r="L83" i="64"/>
  <c r="I83" i="64" s="1"/>
  <c r="J83" i="64"/>
  <c r="H83" i="64"/>
  <c r="G83" i="64"/>
  <c r="F83" i="64"/>
  <c r="AE83" i="64" s="1"/>
  <c r="AD82" i="64"/>
  <c r="AC82" i="64"/>
  <c r="T82" i="64"/>
  <c r="S82" i="64"/>
  <c r="Q82" i="64"/>
  <c r="R82" i="64" s="1"/>
  <c r="J82" i="64" s="1"/>
  <c r="M82" i="64"/>
  <c r="L82" i="64"/>
  <c r="I82" i="64" s="1"/>
  <c r="H82" i="64"/>
  <c r="G82" i="64"/>
  <c r="F82" i="64"/>
  <c r="S81" i="64"/>
  <c r="T81" i="64" s="1"/>
  <c r="R81" i="64"/>
  <c r="Q81" i="64"/>
  <c r="M81" i="64"/>
  <c r="L81" i="64"/>
  <c r="G81" i="64"/>
  <c r="F81" i="64"/>
  <c r="S80" i="64"/>
  <c r="T80" i="64" s="1"/>
  <c r="Q80" i="64"/>
  <c r="R80" i="64" s="1"/>
  <c r="H80" i="64" s="1"/>
  <c r="M80" i="64"/>
  <c r="L80" i="64"/>
  <c r="G80" i="64"/>
  <c r="F80" i="64"/>
  <c r="T79" i="64"/>
  <c r="S79" i="64"/>
  <c r="Q79" i="64"/>
  <c r="R79" i="64" s="1"/>
  <c r="M79" i="64"/>
  <c r="L79" i="64"/>
  <c r="G79" i="64"/>
  <c r="F79" i="64"/>
  <c r="AD78" i="64"/>
  <c r="AC78" i="64"/>
  <c r="S78" i="64"/>
  <c r="T78" i="64" s="1"/>
  <c r="Q78" i="64"/>
  <c r="R78" i="64" s="1"/>
  <c r="J78" i="64" s="1"/>
  <c r="M78" i="64"/>
  <c r="L78" i="64"/>
  <c r="I78" i="64"/>
  <c r="H78" i="64"/>
  <c r="G78" i="64"/>
  <c r="F78" i="64"/>
  <c r="S77" i="64"/>
  <c r="T77" i="64" s="1"/>
  <c r="Q77" i="64"/>
  <c r="R77" i="64" s="1"/>
  <c r="M77" i="64"/>
  <c r="L77" i="64"/>
  <c r="G77" i="64"/>
  <c r="F77" i="64"/>
  <c r="S76" i="64"/>
  <c r="T76" i="64" s="1"/>
  <c r="Q76" i="64"/>
  <c r="R76" i="64" s="1"/>
  <c r="H76" i="64" s="1"/>
  <c r="M76" i="64"/>
  <c r="L76" i="64"/>
  <c r="G76" i="64"/>
  <c r="F76" i="64"/>
  <c r="AD75" i="64"/>
  <c r="AC75" i="64"/>
  <c r="S75" i="64"/>
  <c r="T75" i="64" s="1"/>
  <c r="Q75" i="64"/>
  <c r="R75" i="64" s="1"/>
  <c r="J75" i="64" s="1"/>
  <c r="M75" i="64"/>
  <c r="L75" i="64"/>
  <c r="I75" i="64"/>
  <c r="H75" i="64"/>
  <c r="G75" i="64"/>
  <c r="F75" i="64"/>
  <c r="S74" i="64"/>
  <c r="T74" i="64" s="1"/>
  <c r="R74" i="64"/>
  <c r="Q74" i="64"/>
  <c r="M74" i="64"/>
  <c r="L74" i="64"/>
  <c r="H74" i="64"/>
  <c r="AD74" i="64" s="1"/>
  <c r="I74" i="64" s="1"/>
  <c r="J74" i="64" s="1"/>
  <c r="G74" i="64"/>
  <c r="F74" i="64"/>
  <c r="AD73" i="64"/>
  <c r="AC73" i="64"/>
  <c r="S73" i="64"/>
  <c r="T73" i="64" s="1"/>
  <c r="Q73" i="64"/>
  <c r="R73" i="64" s="1"/>
  <c r="J73" i="64" s="1"/>
  <c r="M73" i="64"/>
  <c r="L73" i="64"/>
  <c r="I73" i="64" s="1"/>
  <c r="H73" i="64"/>
  <c r="G73" i="64"/>
  <c r="F73" i="64"/>
  <c r="AE73" i="64" s="1"/>
  <c r="T72" i="64"/>
  <c r="H72" i="64" s="1"/>
  <c r="S72" i="64"/>
  <c r="Q72" i="64"/>
  <c r="R72" i="64" s="1"/>
  <c r="M72" i="64"/>
  <c r="L72" i="64"/>
  <c r="G72" i="64"/>
  <c r="F72" i="64"/>
  <c r="AD71" i="64"/>
  <c r="AC71" i="64"/>
  <c r="T71" i="64"/>
  <c r="S71" i="64"/>
  <c r="R71" i="64"/>
  <c r="Q71" i="64"/>
  <c r="M71" i="64"/>
  <c r="L71" i="64"/>
  <c r="I71" i="64" s="1"/>
  <c r="H71" i="64"/>
  <c r="G71" i="64"/>
  <c r="F71" i="64"/>
  <c r="AD70" i="64"/>
  <c r="AC70" i="64"/>
  <c r="S70" i="64"/>
  <c r="T70" i="64" s="1"/>
  <c r="Q70" i="64"/>
  <c r="R70" i="64" s="1"/>
  <c r="J70" i="64" s="1"/>
  <c r="M70" i="64"/>
  <c r="L70" i="64"/>
  <c r="I70" i="64" s="1"/>
  <c r="H70" i="64"/>
  <c r="G70" i="64"/>
  <c r="F70" i="64"/>
  <c r="AD69" i="64"/>
  <c r="AC69" i="64"/>
  <c r="S69" i="64"/>
  <c r="T69" i="64" s="1"/>
  <c r="J69" i="64" s="1"/>
  <c r="R69" i="64"/>
  <c r="Q69" i="64"/>
  <c r="M69" i="64"/>
  <c r="L69" i="64"/>
  <c r="I69" i="64" s="1"/>
  <c r="H69" i="64"/>
  <c r="AE69" i="64" s="1"/>
  <c r="G69" i="64"/>
  <c r="F69" i="64"/>
  <c r="AD68" i="64"/>
  <c r="AC68" i="64"/>
  <c r="S68" i="64"/>
  <c r="T68" i="64" s="1"/>
  <c r="R68" i="64"/>
  <c r="J68" i="64" s="1"/>
  <c r="Q68" i="64"/>
  <c r="M68" i="64"/>
  <c r="L68" i="64"/>
  <c r="I68" i="64" s="1"/>
  <c r="H68" i="64"/>
  <c r="G68" i="64"/>
  <c r="F68" i="64"/>
  <c r="AE68" i="64" s="1"/>
  <c r="S67" i="64"/>
  <c r="T67" i="64" s="1"/>
  <c r="Q67" i="64"/>
  <c r="R67" i="64" s="1"/>
  <c r="M67" i="64"/>
  <c r="L67" i="64"/>
  <c r="G67" i="64"/>
  <c r="F67" i="64"/>
  <c r="AD66" i="64"/>
  <c r="AC66" i="64"/>
  <c r="S66" i="64"/>
  <c r="T66" i="64" s="1"/>
  <c r="Q66" i="64"/>
  <c r="R66" i="64" s="1"/>
  <c r="M66" i="64"/>
  <c r="L66" i="64"/>
  <c r="I66" i="64"/>
  <c r="H66" i="64"/>
  <c r="G66" i="64"/>
  <c r="F66" i="64"/>
  <c r="S65" i="64"/>
  <c r="T65" i="64" s="1"/>
  <c r="Q65" i="64"/>
  <c r="R65" i="64" s="1"/>
  <c r="M65" i="64"/>
  <c r="L65" i="64"/>
  <c r="G65" i="64"/>
  <c r="F65" i="64"/>
  <c r="AF64" i="64"/>
  <c r="K64" i="64" s="1"/>
  <c r="AE64" i="64"/>
  <c r="T64" i="64"/>
  <c r="S64" i="64"/>
  <c r="Q64" i="64"/>
  <c r="R64" i="64" s="1"/>
  <c r="H64" i="64" s="1"/>
  <c r="M64" i="64"/>
  <c r="L64" i="64"/>
  <c r="G64" i="64"/>
  <c r="F64" i="64"/>
  <c r="S63" i="64"/>
  <c r="T63" i="64" s="1"/>
  <c r="Q63" i="64"/>
  <c r="R63" i="64" s="1"/>
  <c r="M63" i="64"/>
  <c r="L63" i="64"/>
  <c r="G63" i="64"/>
  <c r="F63" i="64"/>
  <c r="S62" i="64"/>
  <c r="T62" i="64" s="1"/>
  <c r="R62" i="64"/>
  <c r="Q62" i="64"/>
  <c r="M62" i="64"/>
  <c r="L62" i="64"/>
  <c r="H62" i="64"/>
  <c r="AD62" i="64" s="1"/>
  <c r="I62" i="64" s="1"/>
  <c r="G62" i="64"/>
  <c r="F62" i="64"/>
  <c r="AD61" i="64"/>
  <c r="AC61" i="64"/>
  <c r="T61" i="64"/>
  <c r="S61" i="64"/>
  <c r="Q61" i="64"/>
  <c r="R61" i="64" s="1"/>
  <c r="M61" i="64"/>
  <c r="L61" i="64"/>
  <c r="I61" i="64" s="1"/>
  <c r="H61" i="64"/>
  <c r="AE61" i="64" s="1"/>
  <c r="G61" i="64"/>
  <c r="F61" i="64"/>
  <c r="S60" i="64"/>
  <c r="T60" i="64" s="1"/>
  <c r="H60" i="64" s="1"/>
  <c r="Q60" i="64"/>
  <c r="R60" i="64" s="1"/>
  <c r="M60" i="64"/>
  <c r="L60" i="64"/>
  <c r="G60" i="64"/>
  <c r="F60" i="64"/>
  <c r="S59" i="64"/>
  <c r="T59" i="64" s="1"/>
  <c r="Q59" i="64"/>
  <c r="R59" i="64" s="1"/>
  <c r="H59" i="64" s="1"/>
  <c r="M59" i="64"/>
  <c r="L59" i="64"/>
  <c r="G59" i="64"/>
  <c r="F59" i="64"/>
  <c r="S58" i="64"/>
  <c r="T58" i="64" s="1"/>
  <c r="Q58" i="64"/>
  <c r="R58" i="64" s="1"/>
  <c r="M58" i="64"/>
  <c r="L58" i="64"/>
  <c r="G58" i="64"/>
  <c r="F58" i="64"/>
  <c r="AD57" i="64"/>
  <c r="AC57" i="64"/>
  <c r="S57" i="64"/>
  <c r="T57" i="64" s="1"/>
  <c r="Q57" i="64"/>
  <c r="R57" i="64" s="1"/>
  <c r="J57" i="64" s="1"/>
  <c r="M57" i="64"/>
  <c r="L57" i="64"/>
  <c r="I57" i="64" s="1"/>
  <c r="H57" i="64"/>
  <c r="G57" i="64"/>
  <c r="F57" i="64"/>
  <c r="AD56" i="64"/>
  <c r="AC56" i="64"/>
  <c r="S56" i="64"/>
  <c r="T56" i="64" s="1"/>
  <c r="Q56" i="64"/>
  <c r="R56" i="64" s="1"/>
  <c r="M56" i="64"/>
  <c r="L56" i="64"/>
  <c r="I56" i="64" s="1"/>
  <c r="H56" i="64"/>
  <c r="G56" i="64"/>
  <c r="F56" i="64"/>
  <c r="AE56" i="64" s="1"/>
  <c r="S55" i="64"/>
  <c r="T55" i="64" s="1"/>
  <c r="Q55" i="64"/>
  <c r="R55" i="64" s="1"/>
  <c r="M55" i="64"/>
  <c r="L55" i="64"/>
  <c r="G55" i="64"/>
  <c r="F55" i="64"/>
  <c r="AD54" i="64"/>
  <c r="AC54" i="64"/>
  <c r="T54" i="64"/>
  <c r="S54" i="64"/>
  <c r="Q54" i="64"/>
  <c r="R54" i="64" s="1"/>
  <c r="J54" i="64" s="1"/>
  <c r="M54" i="64"/>
  <c r="L54" i="64"/>
  <c r="I54" i="64" s="1"/>
  <c r="H54" i="64"/>
  <c r="G54" i="64"/>
  <c r="F54" i="64"/>
  <c r="S53" i="64"/>
  <c r="T53" i="64" s="1"/>
  <c r="Q53" i="64"/>
  <c r="R53" i="64" s="1"/>
  <c r="M53" i="64"/>
  <c r="L53" i="64"/>
  <c r="G53" i="64"/>
  <c r="F53" i="64"/>
  <c r="S52" i="64"/>
  <c r="T52" i="64" s="1"/>
  <c r="Q52" i="64"/>
  <c r="R52" i="64" s="1"/>
  <c r="H52" i="64" s="1"/>
  <c r="M52" i="64"/>
  <c r="L52" i="64"/>
  <c r="G52" i="64"/>
  <c r="F52" i="64"/>
  <c r="AD51" i="64"/>
  <c r="AC51" i="64"/>
  <c r="S51" i="64"/>
  <c r="T51" i="64" s="1"/>
  <c r="Q51" i="64"/>
  <c r="R51" i="64" s="1"/>
  <c r="M51" i="64"/>
  <c r="L51" i="64"/>
  <c r="I51" i="64"/>
  <c r="H51" i="64"/>
  <c r="G51" i="64"/>
  <c r="F51" i="64"/>
  <c r="AD50" i="64"/>
  <c r="AC50" i="64"/>
  <c r="S50" i="64"/>
  <c r="T50" i="64" s="1"/>
  <c r="Q50" i="64"/>
  <c r="R50" i="64" s="1"/>
  <c r="J50" i="64" s="1"/>
  <c r="M50" i="64"/>
  <c r="L50" i="64"/>
  <c r="I50" i="64"/>
  <c r="H50" i="64"/>
  <c r="G50" i="64"/>
  <c r="AE50" i="64" s="1"/>
  <c r="F50" i="64"/>
  <c r="AD49" i="64"/>
  <c r="AC49" i="64"/>
  <c r="S49" i="64"/>
  <c r="T49" i="64" s="1"/>
  <c r="Q49" i="64"/>
  <c r="R49" i="64" s="1"/>
  <c r="J49" i="64" s="1"/>
  <c r="M49" i="64"/>
  <c r="L49" i="64"/>
  <c r="I49" i="64"/>
  <c r="H49" i="64"/>
  <c r="G49" i="64"/>
  <c r="F49" i="64"/>
  <c r="AA48" i="64"/>
  <c r="Z48" i="64"/>
  <c r="X48" i="64"/>
  <c r="W48" i="64"/>
  <c r="V48" i="64"/>
  <c r="S48" i="64"/>
  <c r="T48" i="64" s="1"/>
  <c r="Q48" i="64"/>
  <c r="R48" i="64" s="1"/>
  <c r="H48" i="64" s="1"/>
  <c r="M48" i="64"/>
  <c r="L48" i="64"/>
  <c r="G48" i="64"/>
  <c r="F48" i="64"/>
  <c r="AD47" i="64"/>
  <c r="AC47" i="64"/>
  <c r="AA47" i="64"/>
  <c r="Z47" i="64"/>
  <c r="X47" i="64"/>
  <c r="W47" i="64"/>
  <c r="V47" i="64"/>
  <c r="S47" i="64"/>
  <c r="T47" i="64" s="1"/>
  <c r="J47" i="64" s="1"/>
  <c r="Q47" i="64"/>
  <c r="R47" i="64" s="1"/>
  <c r="M47" i="64"/>
  <c r="L47" i="64"/>
  <c r="I47" i="64" s="1"/>
  <c r="H47" i="64"/>
  <c r="G47" i="64"/>
  <c r="F47" i="64"/>
  <c r="AA46" i="64"/>
  <c r="Z46" i="64"/>
  <c r="X46" i="64"/>
  <c r="W46" i="64"/>
  <c r="V46" i="64"/>
  <c r="S46" i="64"/>
  <c r="T46" i="64" s="1"/>
  <c r="Q46" i="64"/>
  <c r="R46" i="64" s="1"/>
  <c r="M46" i="64"/>
  <c r="L46" i="64"/>
  <c r="G46" i="64"/>
  <c r="F46" i="64"/>
  <c r="AA45" i="64"/>
  <c r="Z45" i="64"/>
  <c r="X45" i="64"/>
  <c r="W45" i="64"/>
  <c r="V45" i="64"/>
  <c r="S45" i="64"/>
  <c r="T45" i="64" s="1"/>
  <c r="R45" i="64"/>
  <c r="Q45" i="64"/>
  <c r="M45" i="64"/>
  <c r="L45" i="64"/>
  <c r="G45" i="64"/>
  <c r="F45" i="64"/>
  <c r="AD44" i="64"/>
  <c r="AC44" i="64"/>
  <c r="AA44" i="64"/>
  <c r="Z44" i="64"/>
  <c r="X44" i="64"/>
  <c r="W44" i="64"/>
  <c r="V44" i="64"/>
  <c r="S44" i="64"/>
  <c r="T44" i="64" s="1"/>
  <c r="Q44" i="64"/>
  <c r="R44" i="64" s="1"/>
  <c r="M44" i="64"/>
  <c r="L44" i="64"/>
  <c r="I44" i="64"/>
  <c r="H44" i="64"/>
  <c r="G44" i="64"/>
  <c r="F44" i="64"/>
  <c r="AE44" i="64" s="1"/>
  <c r="AD43" i="64"/>
  <c r="AC43" i="64"/>
  <c r="AA43" i="64"/>
  <c r="Z43" i="64"/>
  <c r="X43" i="64"/>
  <c r="W43" i="64"/>
  <c r="V43" i="64"/>
  <c r="S43" i="64"/>
  <c r="T43" i="64" s="1"/>
  <c r="Q43" i="64"/>
  <c r="R43" i="64" s="1"/>
  <c r="M43" i="64"/>
  <c r="L43" i="64"/>
  <c r="I43" i="64"/>
  <c r="H43" i="64"/>
  <c r="AE43" i="64" s="1"/>
  <c r="G43" i="64"/>
  <c r="F43" i="64"/>
  <c r="AA42" i="64"/>
  <c r="Z42" i="64"/>
  <c r="X42" i="64"/>
  <c r="W42" i="64"/>
  <c r="V42" i="64"/>
  <c r="T42" i="64"/>
  <c r="S42" i="64"/>
  <c r="Q42" i="64"/>
  <c r="R42" i="64" s="1"/>
  <c r="H42" i="64" s="1"/>
  <c r="AC42" i="64" s="1"/>
  <c r="M42" i="64"/>
  <c r="L42" i="64"/>
  <c r="G42" i="64"/>
  <c r="F42" i="64"/>
  <c r="AA41" i="64"/>
  <c r="Z41" i="64"/>
  <c r="X41" i="64"/>
  <c r="W41" i="64"/>
  <c r="V41" i="64"/>
  <c r="S41" i="64"/>
  <c r="T41" i="64" s="1"/>
  <c r="Q41" i="64"/>
  <c r="R41" i="64" s="1"/>
  <c r="H41" i="64" s="1"/>
  <c r="M41" i="64"/>
  <c r="L41" i="64"/>
  <c r="G41" i="64"/>
  <c r="F41" i="64"/>
  <c r="AA40" i="64"/>
  <c r="Z40" i="64"/>
  <c r="X40" i="64"/>
  <c r="W40" i="64"/>
  <c r="V40" i="64"/>
  <c r="S40" i="64"/>
  <c r="T40" i="64" s="1"/>
  <c r="Q40" i="64"/>
  <c r="R40" i="64" s="1"/>
  <c r="H40" i="64" s="1"/>
  <c r="M40" i="64"/>
  <c r="L40" i="64"/>
  <c r="G40" i="64"/>
  <c r="F40" i="64"/>
  <c r="AA39" i="64"/>
  <c r="Z39" i="64"/>
  <c r="X39" i="64"/>
  <c r="W39" i="64"/>
  <c r="V39" i="64"/>
  <c r="S39" i="64"/>
  <c r="T39" i="64" s="1"/>
  <c r="Q39" i="64"/>
  <c r="R39" i="64" s="1"/>
  <c r="M39" i="64"/>
  <c r="L39" i="64"/>
  <c r="G39" i="64"/>
  <c r="F39" i="64"/>
  <c r="AD38" i="64"/>
  <c r="AC38" i="64"/>
  <c r="AA38" i="64"/>
  <c r="Z38" i="64"/>
  <c r="X38" i="64"/>
  <c r="W38" i="64"/>
  <c r="V38" i="64"/>
  <c r="S38" i="64"/>
  <c r="T38" i="64" s="1"/>
  <c r="R38" i="64"/>
  <c r="J38" i="64" s="1"/>
  <c r="Q38" i="64"/>
  <c r="M38" i="64"/>
  <c r="L38" i="64"/>
  <c r="I38" i="64" s="1"/>
  <c r="H38" i="64"/>
  <c r="G38" i="64"/>
  <c r="F38" i="64"/>
  <c r="AE38" i="64" s="1"/>
  <c r="AA37" i="64"/>
  <c r="Z37" i="64"/>
  <c r="X37" i="64"/>
  <c r="W37" i="64"/>
  <c r="V37" i="64"/>
  <c r="S37" i="64"/>
  <c r="T37" i="64" s="1"/>
  <c r="H37" i="64" s="1"/>
  <c r="Q37" i="64"/>
  <c r="R37" i="64" s="1"/>
  <c r="M37" i="64"/>
  <c r="L37" i="64"/>
  <c r="G37" i="64"/>
  <c r="F37" i="64"/>
  <c r="AD36" i="64"/>
  <c r="AC36" i="64"/>
  <c r="AA36" i="64"/>
  <c r="Z36" i="64"/>
  <c r="X36" i="64"/>
  <c r="W36" i="64"/>
  <c r="V36" i="64"/>
  <c r="S36" i="64"/>
  <c r="T36" i="64" s="1"/>
  <c r="Q36" i="64"/>
  <c r="R36" i="64" s="1"/>
  <c r="J36" i="64" s="1"/>
  <c r="M36" i="64"/>
  <c r="L36" i="64"/>
  <c r="I36" i="64"/>
  <c r="H36" i="64"/>
  <c r="G36" i="64"/>
  <c r="F36" i="64"/>
  <c r="AD35" i="64"/>
  <c r="AC35" i="64"/>
  <c r="AA35" i="64"/>
  <c r="Z35" i="64"/>
  <c r="X35" i="64"/>
  <c r="W35" i="64"/>
  <c r="V35" i="64"/>
  <c r="S35" i="64"/>
  <c r="T35" i="64" s="1"/>
  <c r="Q35" i="64"/>
  <c r="R35" i="64" s="1"/>
  <c r="J35" i="64" s="1"/>
  <c r="M35" i="64"/>
  <c r="L35" i="64"/>
  <c r="I35" i="64" s="1"/>
  <c r="H35" i="64"/>
  <c r="G35" i="64"/>
  <c r="F35" i="64"/>
  <c r="AD34" i="64"/>
  <c r="AC34" i="64"/>
  <c r="AA34" i="64"/>
  <c r="Z34" i="64"/>
  <c r="X34" i="64"/>
  <c r="W34" i="64"/>
  <c r="V34" i="64"/>
  <c r="S34" i="64"/>
  <c r="T34" i="64" s="1"/>
  <c r="Q34" i="64"/>
  <c r="R34" i="64" s="1"/>
  <c r="M34" i="64"/>
  <c r="L34" i="64"/>
  <c r="I34" i="64" s="1"/>
  <c r="H34" i="64"/>
  <c r="G34" i="64"/>
  <c r="F34" i="64"/>
  <c r="AE34" i="64" s="1"/>
  <c r="AD33" i="64"/>
  <c r="AC33" i="64"/>
  <c r="AA33" i="64"/>
  <c r="Z33" i="64"/>
  <c r="X33" i="64"/>
  <c r="W33" i="64"/>
  <c r="V33" i="64"/>
  <c r="T33" i="64"/>
  <c r="S33" i="64"/>
  <c r="Q33" i="64"/>
  <c r="R33" i="64" s="1"/>
  <c r="J33" i="64" s="1"/>
  <c r="M33" i="64"/>
  <c r="L33" i="64"/>
  <c r="I33" i="64" s="1"/>
  <c r="H33" i="64"/>
  <c r="G33" i="64"/>
  <c r="F33" i="64"/>
  <c r="AD32" i="64"/>
  <c r="AC32" i="64"/>
  <c r="AA32" i="64"/>
  <c r="Z32" i="64"/>
  <c r="X32" i="64"/>
  <c r="W32" i="64"/>
  <c r="V32" i="64"/>
  <c r="S32" i="64"/>
  <c r="T32" i="64" s="1"/>
  <c r="R32" i="64"/>
  <c r="J32" i="64" s="1"/>
  <c r="Q32" i="64"/>
  <c r="M32" i="64"/>
  <c r="L32" i="64"/>
  <c r="I32" i="64"/>
  <c r="H32" i="64"/>
  <c r="G32" i="64"/>
  <c r="F32" i="64"/>
  <c r="AD31" i="64"/>
  <c r="AC31" i="64"/>
  <c r="AA31" i="64"/>
  <c r="Z31" i="64"/>
  <c r="X31" i="64"/>
  <c r="W31" i="64"/>
  <c r="V31" i="64"/>
  <c r="S31" i="64"/>
  <c r="T31" i="64" s="1"/>
  <c r="Q31" i="64"/>
  <c r="R31" i="64" s="1"/>
  <c r="J31" i="64" s="1"/>
  <c r="M31" i="64"/>
  <c r="L31" i="64"/>
  <c r="I31" i="64"/>
  <c r="H31" i="64"/>
  <c r="G31" i="64"/>
  <c r="F31" i="64"/>
  <c r="AA30" i="64"/>
  <c r="Z30" i="64"/>
  <c r="X30" i="64"/>
  <c r="W30" i="64"/>
  <c r="V30" i="64"/>
  <c r="S30" i="64"/>
  <c r="T30" i="64" s="1"/>
  <c r="Q30" i="64"/>
  <c r="R30" i="64" s="1"/>
  <c r="J30" i="64" s="1"/>
  <c r="M30" i="64"/>
  <c r="L30" i="64"/>
  <c r="H30" i="64"/>
  <c r="AD30" i="64" s="1"/>
  <c r="G30" i="64"/>
  <c r="F30" i="64"/>
  <c r="AA29" i="64"/>
  <c r="Z29" i="64"/>
  <c r="X29" i="64"/>
  <c r="W29" i="64"/>
  <c r="V29" i="64"/>
  <c r="S29" i="64"/>
  <c r="T29" i="64" s="1"/>
  <c r="R29" i="64"/>
  <c r="Q29" i="64"/>
  <c r="M29" i="64"/>
  <c r="L29" i="64"/>
  <c r="G29" i="64"/>
  <c r="F29" i="64"/>
  <c r="AA28" i="64"/>
  <c r="Z28" i="64"/>
  <c r="X28" i="64"/>
  <c r="W28" i="64"/>
  <c r="V28" i="64"/>
  <c r="S28" i="64"/>
  <c r="T28" i="64" s="1"/>
  <c r="Q28" i="64"/>
  <c r="R28" i="64" s="1"/>
  <c r="M28" i="64"/>
  <c r="L28" i="64"/>
  <c r="G28" i="64"/>
  <c r="F28" i="64"/>
  <c r="AA27" i="64"/>
  <c r="Z27" i="64"/>
  <c r="X27" i="64"/>
  <c r="W27" i="64"/>
  <c r="V27" i="64"/>
  <c r="S27" i="64"/>
  <c r="T27" i="64" s="1"/>
  <c r="Q27" i="64"/>
  <c r="R27" i="64" s="1"/>
  <c r="M27" i="64"/>
  <c r="L27" i="64"/>
  <c r="G27" i="64"/>
  <c r="F27" i="64"/>
  <c r="AA26" i="64"/>
  <c r="Z26" i="64"/>
  <c r="X26" i="64"/>
  <c r="W26" i="64"/>
  <c r="V26" i="64"/>
  <c r="S26" i="64"/>
  <c r="T26" i="64" s="1"/>
  <c r="Q26" i="64"/>
  <c r="R26" i="64" s="1"/>
  <c r="M26" i="64"/>
  <c r="L26" i="64"/>
  <c r="G26" i="64"/>
  <c r="F26" i="64"/>
  <c r="AA25" i="64"/>
  <c r="Z25" i="64"/>
  <c r="X25" i="64"/>
  <c r="W25" i="64"/>
  <c r="V25" i="64"/>
  <c r="S25" i="64"/>
  <c r="T25" i="64" s="1"/>
  <c r="Q25" i="64"/>
  <c r="R25" i="64" s="1"/>
  <c r="M25" i="64"/>
  <c r="L25" i="64"/>
  <c r="G25" i="64"/>
  <c r="F25" i="64"/>
  <c r="AA24" i="64"/>
  <c r="Z24" i="64"/>
  <c r="X24" i="64"/>
  <c r="W24" i="64"/>
  <c r="V24" i="64"/>
  <c r="S24" i="64"/>
  <c r="T24" i="64" s="1"/>
  <c r="Q24" i="64"/>
  <c r="R24" i="64" s="1"/>
  <c r="M24" i="64"/>
  <c r="L24" i="64"/>
  <c r="G24" i="64"/>
  <c r="F24" i="64"/>
  <c r="AA23" i="64"/>
  <c r="Z23" i="64"/>
  <c r="X23" i="64"/>
  <c r="W23" i="64"/>
  <c r="V23" i="64"/>
  <c r="S23" i="64"/>
  <c r="T23" i="64" s="1"/>
  <c r="Q23" i="64"/>
  <c r="R23" i="64" s="1"/>
  <c r="M23" i="64"/>
  <c r="L23" i="64"/>
  <c r="G23" i="64"/>
  <c r="F23" i="64"/>
  <c r="AA22" i="64"/>
  <c r="Z22" i="64"/>
  <c r="X22" i="64"/>
  <c r="W22" i="64"/>
  <c r="V22" i="64"/>
  <c r="S22" i="64"/>
  <c r="T22" i="64" s="1"/>
  <c r="Q22" i="64"/>
  <c r="R22" i="64" s="1"/>
  <c r="M22" i="64"/>
  <c r="L22" i="64"/>
  <c r="G22" i="64"/>
  <c r="F22" i="64"/>
  <c r="AE21" i="64"/>
  <c r="AD21" i="64"/>
  <c r="AC21" i="64"/>
  <c r="Z21" i="64"/>
  <c r="V21" i="64"/>
  <c r="S21" i="64"/>
  <c r="T21" i="64" s="1"/>
  <c r="Q21" i="64"/>
  <c r="R21" i="64" s="1"/>
  <c r="M21" i="64"/>
  <c r="L21" i="64"/>
  <c r="I21" i="64" s="1"/>
  <c r="H21" i="64"/>
  <c r="G21" i="64"/>
  <c r="F21" i="64"/>
  <c r="AD20" i="64"/>
  <c r="AC20" i="64"/>
  <c r="Z20" i="64"/>
  <c r="V20" i="64"/>
  <c r="S20" i="64"/>
  <c r="T20" i="64" s="1"/>
  <c r="Q20" i="64"/>
  <c r="R20" i="64" s="1"/>
  <c r="M20" i="64"/>
  <c r="L20" i="64"/>
  <c r="I20" i="64" s="1"/>
  <c r="H20" i="64"/>
  <c r="G20" i="64"/>
  <c r="F20" i="64"/>
  <c r="AE20" i="64" s="1"/>
  <c r="Z19" i="64"/>
  <c r="V19" i="64"/>
  <c r="S19" i="64"/>
  <c r="T19" i="64" s="1"/>
  <c r="Q19" i="64"/>
  <c r="R19" i="64" s="1"/>
  <c r="M19" i="64"/>
  <c r="L19" i="64"/>
  <c r="G19" i="64"/>
  <c r="F19" i="64"/>
  <c r="G12" i="64"/>
  <c r="E12" i="64"/>
  <c r="R6" i="64"/>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X22" i="6"/>
  <c r="X23" i="6"/>
  <c r="X24" i="6"/>
  <c r="X25" i="6"/>
  <c r="X26" i="6"/>
  <c r="X27" i="6"/>
  <c r="X28" i="6"/>
  <c r="X29" i="6"/>
  <c r="X30" i="6"/>
  <c r="X31" i="6"/>
  <c r="X32" i="6"/>
  <c r="X33" i="6"/>
  <c r="X34" i="6"/>
  <c r="X35" i="6"/>
  <c r="X36" i="6"/>
  <c r="X37" i="6"/>
  <c r="X38" i="6"/>
  <c r="X39" i="6"/>
  <c r="X40" i="6"/>
  <c r="X41" i="6"/>
  <c r="X42" i="6"/>
  <c r="X43" i="6"/>
  <c r="X44" i="6"/>
  <c r="X45" i="6"/>
  <c r="X46" i="6"/>
  <c r="X47" i="6"/>
  <c r="X48"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9" i="6"/>
  <c r="M20" i="54"/>
  <c r="M21" i="54"/>
  <c r="M22" i="54"/>
  <c r="M23" i="54"/>
  <c r="M24" i="54"/>
  <c r="M25" i="54"/>
  <c r="M26" i="54"/>
  <c r="M27" i="54"/>
  <c r="M28" i="54"/>
  <c r="M29" i="54"/>
  <c r="M30" i="54"/>
  <c r="M31" i="54"/>
  <c r="M32" i="54"/>
  <c r="M33" i="54"/>
  <c r="M34" i="54"/>
  <c r="M35" i="54"/>
  <c r="M36" i="54"/>
  <c r="M37" i="54"/>
  <c r="M38" i="54"/>
  <c r="M39" i="54"/>
  <c r="M40" i="54"/>
  <c r="M41" i="54"/>
  <c r="M42" i="54"/>
  <c r="M43" i="54"/>
  <c r="M44" i="54"/>
  <c r="M45" i="54"/>
  <c r="M46" i="54"/>
  <c r="M47" i="54"/>
  <c r="M48" i="54"/>
  <c r="M49" i="54"/>
  <c r="M50" i="54"/>
  <c r="M51" i="54"/>
  <c r="M52" i="54"/>
  <c r="M53" i="54"/>
  <c r="M54" i="54"/>
  <c r="M55" i="54"/>
  <c r="M56" i="54"/>
  <c r="M57" i="54"/>
  <c r="M58" i="54"/>
  <c r="M59" i="54"/>
  <c r="M60" i="54"/>
  <c r="M61" i="54"/>
  <c r="M62" i="54"/>
  <c r="M63" i="54"/>
  <c r="M64" i="54"/>
  <c r="M65" i="54"/>
  <c r="M66" i="54"/>
  <c r="M67" i="54"/>
  <c r="M68" i="54"/>
  <c r="M69" i="54"/>
  <c r="M70" i="54"/>
  <c r="M71" i="54"/>
  <c r="M72" i="54"/>
  <c r="M73" i="54"/>
  <c r="M74" i="54"/>
  <c r="M75" i="54"/>
  <c r="M76" i="54"/>
  <c r="M77" i="54"/>
  <c r="M78" i="54"/>
  <c r="M79" i="54"/>
  <c r="M80" i="54"/>
  <c r="M81" i="54"/>
  <c r="M82" i="54"/>
  <c r="M83" i="54"/>
  <c r="M84" i="54"/>
  <c r="M85" i="54"/>
  <c r="M86" i="54"/>
  <c r="M87" i="54"/>
  <c r="M88" i="54"/>
  <c r="M89" i="54"/>
  <c r="M90" i="54"/>
  <c r="M91" i="54"/>
  <c r="M92" i="54"/>
  <c r="M93" i="54"/>
  <c r="M94" i="54"/>
  <c r="M95" i="54"/>
  <c r="M96" i="54"/>
  <c r="M97" i="54"/>
  <c r="M98" i="54"/>
  <c r="M99" i="54"/>
  <c r="M100" i="54"/>
  <c r="M101" i="54"/>
  <c r="M102" i="54"/>
  <c r="M103" i="54"/>
  <c r="M104" i="54"/>
  <c r="M105" i="54"/>
  <c r="M106" i="54"/>
  <c r="M107" i="54"/>
  <c r="M108" i="54"/>
  <c r="M109" i="54"/>
  <c r="M110" i="54"/>
  <c r="M111" i="54"/>
  <c r="M112" i="54"/>
  <c r="M113" i="54"/>
  <c r="M114" i="54"/>
  <c r="M115" i="54"/>
  <c r="M116" i="54"/>
  <c r="M117" i="54"/>
  <c r="M118" i="54"/>
  <c r="M119" i="54"/>
  <c r="M120" i="54"/>
  <c r="M121" i="54"/>
  <c r="M122" i="54"/>
  <c r="M123" i="54"/>
  <c r="M124" i="54"/>
  <c r="M125" i="54"/>
  <c r="M126" i="54"/>
  <c r="M127" i="54"/>
  <c r="M128" i="54"/>
  <c r="M129" i="54"/>
  <c r="M130" i="54"/>
  <c r="M131" i="54"/>
  <c r="M132" i="54"/>
  <c r="M133" i="54"/>
  <c r="M134" i="54"/>
  <c r="M135" i="54"/>
  <c r="M136" i="54"/>
  <c r="M137" i="54"/>
  <c r="M138" i="54"/>
  <c r="M139" i="54"/>
  <c r="M140" i="54"/>
  <c r="M141" i="54"/>
  <c r="M142" i="54"/>
  <c r="M143" i="54"/>
  <c r="M144" i="54"/>
  <c r="M145" i="54"/>
  <c r="M146" i="54"/>
  <c r="M147" i="54"/>
  <c r="M148" i="54"/>
  <c r="M149" i="54"/>
  <c r="M150" i="54"/>
  <c r="M151" i="54"/>
  <c r="M152" i="54"/>
  <c r="M153" i="54"/>
  <c r="M154" i="54"/>
  <c r="M155" i="54"/>
  <c r="M156" i="54"/>
  <c r="M157" i="54"/>
  <c r="M158" i="54"/>
  <c r="M159" i="54"/>
  <c r="M160" i="54"/>
  <c r="M161" i="54"/>
  <c r="M162" i="54"/>
  <c r="M163" i="54"/>
  <c r="M164" i="54"/>
  <c r="M165" i="54"/>
  <c r="M166" i="54"/>
  <c r="M167" i="54"/>
  <c r="M168" i="54"/>
  <c r="M169" i="54"/>
  <c r="M170" i="54"/>
  <c r="M171" i="54"/>
  <c r="M172" i="54"/>
  <c r="M173" i="54"/>
  <c r="M174" i="54"/>
  <c r="M175" i="54"/>
  <c r="M176" i="54"/>
  <c r="M177" i="54"/>
  <c r="M178" i="54"/>
  <c r="M179" i="54"/>
  <c r="M180" i="54"/>
  <c r="M181" i="54"/>
  <c r="M182" i="54"/>
  <c r="M183" i="54"/>
  <c r="M184" i="54"/>
  <c r="M185" i="54"/>
  <c r="M186" i="54"/>
  <c r="M187" i="54"/>
  <c r="M188" i="54"/>
  <c r="M189" i="54"/>
  <c r="M190" i="54"/>
  <c r="M191" i="54"/>
  <c r="M192" i="54"/>
  <c r="M193" i="54"/>
  <c r="M194" i="54"/>
  <c r="M195" i="54"/>
  <c r="M196" i="54"/>
  <c r="M197" i="54"/>
  <c r="M198" i="54"/>
  <c r="M199" i="54"/>
  <c r="M200" i="54"/>
  <c r="M201" i="54"/>
  <c r="M202" i="54"/>
  <c r="M203" i="54"/>
  <c r="M204" i="54"/>
  <c r="M205" i="54"/>
  <c r="M206" i="54"/>
  <c r="M207" i="54"/>
  <c r="M208" i="54"/>
  <c r="M209" i="54"/>
  <c r="M210" i="54"/>
  <c r="M211" i="54"/>
  <c r="M212" i="54"/>
  <c r="M213" i="54"/>
  <c r="M214" i="54"/>
  <c r="M215" i="54"/>
  <c r="M216" i="54"/>
  <c r="M217" i="54"/>
  <c r="M218" i="54"/>
  <c r="M219" i="54"/>
  <c r="M220" i="54"/>
  <c r="M221" i="54"/>
  <c r="M222" i="54"/>
  <c r="M223" i="54"/>
  <c r="M224" i="54"/>
  <c r="M225" i="54"/>
  <c r="M226" i="54"/>
  <c r="M227" i="54"/>
  <c r="M228" i="54"/>
  <c r="M229" i="54"/>
  <c r="M230" i="54"/>
  <c r="M231" i="54"/>
  <c r="M232" i="54"/>
  <c r="M233" i="54"/>
  <c r="M234" i="54"/>
  <c r="M235" i="54"/>
  <c r="M236" i="54"/>
  <c r="M237" i="54"/>
  <c r="M238" i="54"/>
  <c r="M239" i="54"/>
  <c r="M240" i="54"/>
  <c r="M241" i="54"/>
  <c r="M242" i="54"/>
  <c r="M243" i="54"/>
  <c r="M244" i="54"/>
  <c r="M245" i="54"/>
  <c r="M246" i="54"/>
  <c r="M247" i="54"/>
  <c r="M248" i="54"/>
  <c r="M249" i="54"/>
  <c r="M250" i="54"/>
  <c r="M251" i="54"/>
  <c r="M252" i="54"/>
  <c r="M253" i="54"/>
  <c r="M254" i="54"/>
  <c r="M255" i="54"/>
  <c r="M256" i="54"/>
  <c r="M257" i="54"/>
  <c r="M258" i="54"/>
  <c r="M259" i="54"/>
  <c r="M260" i="54"/>
  <c r="M261" i="54"/>
  <c r="M262" i="54"/>
  <c r="M263" i="54"/>
  <c r="M264" i="54"/>
  <c r="M265" i="54"/>
  <c r="M266" i="54"/>
  <c r="M267" i="54"/>
  <c r="M268" i="54"/>
  <c r="M269" i="54"/>
  <c r="M270" i="54"/>
  <c r="M271" i="54"/>
  <c r="M272" i="54"/>
  <c r="M273" i="54"/>
  <c r="M274" i="54"/>
  <c r="M275" i="54"/>
  <c r="M276" i="54"/>
  <c r="M277" i="54"/>
  <c r="M278" i="54"/>
  <c r="M279" i="54"/>
  <c r="M280" i="54"/>
  <c r="M281" i="54"/>
  <c r="M282" i="54"/>
  <c r="M283" i="54"/>
  <c r="M284" i="54"/>
  <c r="M285" i="54"/>
  <c r="M286" i="54"/>
  <c r="M287" i="54"/>
  <c r="M288" i="54"/>
  <c r="M289" i="54"/>
  <c r="M290" i="54"/>
  <c r="M291" i="54"/>
  <c r="M292" i="54"/>
  <c r="M293" i="54"/>
  <c r="M294" i="54"/>
  <c r="M295" i="54"/>
  <c r="M296" i="54"/>
  <c r="M297" i="54"/>
  <c r="M298" i="54"/>
  <c r="M299" i="54"/>
  <c r="M300" i="54"/>
  <c r="M301" i="54"/>
  <c r="M302" i="54"/>
  <c r="M303" i="54"/>
  <c r="M304" i="54"/>
  <c r="M305" i="54"/>
  <c r="M306" i="54"/>
  <c r="M307" i="54"/>
  <c r="M308" i="54"/>
  <c r="M309" i="54"/>
  <c r="M310" i="54"/>
  <c r="M311" i="54"/>
  <c r="M312" i="54"/>
  <c r="M313" i="54"/>
  <c r="M314" i="54"/>
  <c r="M315" i="54"/>
  <c r="M316" i="54"/>
  <c r="M317" i="54"/>
  <c r="M318" i="54"/>
  <c r="M319" i="54"/>
  <c r="M320" i="54"/>
  <c r="M321" i="54"/>
  <c r="M322" i="54"/>
  <c r="M323" i="54"/>
  <c r="M324" i="54"/>
  <c r="M325" i="54"/>
  <c r="M326" i="54"/>
  <c r="M327" i="54"/>
  <c r="M328" i="54"/>
  <c r="M329" i="54"/>
  <c r="M330" i="54"/>
  <c r="M331" i="54"/>
  <c r="M332" i="54"/>
  <c r="M333" i="54"/>
  <c r="M334" i="54"/>
  <c r="M335" i="54"/>
  <c r="M336" i="54"/>
  <c r="M337" i="54"/>
  <c r="M338" i="54"/>
  <c r="M339" i="54"/>
  <c r="M340" i="54"/>
  <c r="M341" i="54"/>
  <c r="M342" i="54"/>
  <c r="M343" i="54"/>
  <c r="M344" i="54"/>
  <c r="M345" i="54"/>
  <c r="M346" i="54"/>
  <c r="M347" i="54"/>
  <c r="M348" i="54"/>
  <c r="M349" i="54"/>
  <c r="M350" i="54"/>
  <c r="M351" i="54"/>
  <c r="M352" i="54"/>
  <c r="M353" i="54"/>
  <c r="M354" i="54"/>
  <c r="M355" i="54"/>
  <c r="M356" i="54"/>
  <c r="M357" i="54"/>
  <c r="M358" i="54"/>
  <c r="M359" i="54"/>
  <c r="M360" i="54"/>
  <c r="M361" i="54"/>
  <c r="M362" i="54"/>
  <c r="M363" i="54"/>
  <c r="M364" i="54"/>
  <c r="M365" i="54"/>
  <c r="M366" i="54"/>
  <c r="M367" i="54"/>
  <c r="M368" i="54"/>
  <c r="M369" i="54"/>
  <c r="M370" i="54"/>
  <c r="M371" i="54"/>
  <c r="M372" i="54"/>
  <c r="M373" i="54"/>
  <c r="M374" i="54"/>
  <c r="M375" i="54"/>
  <c r="M376" i="54"/>
  <c r="M377" i="54"/>
  <c r="M378" i="54"/>
  <c r="M379" i="54"/>
  <c r="M380" i="54"/>
  <c r="M381" i="54"/>
  <c r="M382" i="54"/>
  <c r="M383" i="54"/>
  <c r="M384" i="54"/>
  <c r="M385" i="54"/>
  <c r="M386" i="54"/>
  <c r="M387" i="54"/>
  <c r="M388" i="54"/>
  <c r="M389" i="54"/>
  <c r="M390" i="54"/>
  <c r="M391" i="54"/>
  <c r="M392" i="54"/>
  <c r="M393" i="54"/>
  <c r="M394" i="54"/>
  <c r="M395" i="54"/>
  <c r="M396" i="54"/>
  <c r="M397" i="54"/>
  <c r="M398" i="54"/>
  <c r="M399" i="54"/>
  <c r="M400" i="54"/>
  <c r="M401" i="54"/>
  <c r="M402" i="54"/>
  <c r="M403" i="54"/>
  <c r="M404" i="54"/>
  <c r="M405" i="54"/>
  <c r="M406" i="54"/>
  <c r="M407" i="54"/>
  <c r="M408" i="54"/>
  <c r="M409" i="54"/>
  <c r="M410" i="54"/>
  <c r="M411" i="54"/>
  <c r="M412" i="54"/>
  <c r="M413" i="54"/>
  <c r="M414" i="54"/>
  <c r="M415" i="54"/>
  <c r="M416" i="54"/>
  <c r="M417" i="54"/>
  <c r="M418" i="54"/>
  <c r="M419" i="54"/>
  <c r="M420" i="54"/>
  <c r="M421" i="54"/>
  <c r="M422" i="54"/>
  <c r="M423" i="54"/>
  <c r="M424" i="54"/>
  <c r="M425" i="54"/>
  <c r="M426" i="54"/>
  <c r="M427" i="54"/>
  <c r="M428" i="54"/>
  <c r="M429" i="54"/>
  <c r="M430" i="54"/>
  <c r="M431" i="54"/>
  <c r="M432" i="54"/>
  <c r="M433" i="54"/>
  <c r="M434" i="54"/>
  <c r="M435" i="54"/>
  <c r="M436" i="54"/>
  <c r="M437" i="54"/>
  <c r="M438" i="54"/>
  <c r="M439" i="54"/>
  <c r="M440" i="54"/>
  <c r="M441" i="54"/>
  <c r="M442" i="54"/>
  <c r="M443" i="54"/>
  <c r="M444" i="54"/>
  <c r="M445" i="54"/>
  <c r="M446" i="54"/>
  <c r="M447" i="54"/>
  <c r="M448" i="54"/>
  <c r="M449" i="54"/>
  <c r="M450" i="54"/>
  <c r="M451" i="54"/>
  <c r="M452" i="54"/>
  <c r="M453" i="54"/>
  <c r="M454" i="54"/>
  <c r="M455" i="54"/>
  <c r="M456" i="54"/>
  <c r="M457" i="54"/>
  <c r="M458" i="54"/>
  <c r="M459" i="54"/>
  <c r="M460" i="54"/>
  <c r="M461" i="54"/>
  <c r="M462" i="54"/>
  <c r="M463" i="54"/>
  <c r="M464" i="54"/>
  <c r="M465" i="54"/>
  <c r="M466" i="54"/>
  <c r="M467" i="54"/>
  <c r="M468" i="54"/>
  <c r="M469" i="54"/>
  <c r="M470" i="54"/>
  <c r="M471" i="54"/>
  <c r="M472" i="54"/>
  <c r="M473" i="54"/>
  <c r="M474" i="54"/>
  <c r="M475" i="54"/>
  <c r="M476" i="54"/>
  <c r="M477" i="54"/>
  <c r="M478" i="54"/>
  <c r="M479" i="54"/>
  <c r="M480" i="54"/>
  <c r="M481" i="54"/>
  <c r="M482" i="54"/>
  <c r="M483" i="54"/>
  <c r="M484" i="54"/>
  <c r="M485" i="54"/>
  <c r="M486" i="54"/>
  <c r="M487" i="54"/>
  <c r="M488" i="54"/>
  <c r="M489" i="54"/>
  <c r="M490" i="54"/>
  <c r="M491" i="54"/>
  <c r="M492" i="54"/>
  <c r="M493" i="54"/>
  <c r="M494" i="54"/>
  <c r="M495" i="54"/>
  <c r="M496" i="54"/>
  <c r="M497" i="54"/>
  <c r="M498" i="54"/>
  <c r="M499" i="54"/>
  <c r="M500" i="54"/>
  <c r="M501" i="54"/>
  <c r="M502" i="54"/>
  <c r="M503" i="54"/>
  <c r="M504" i="54"/>
  <c r="M505" i="54"/>
  <c r="M506" i="54"/>
  <c r="M507" i="54"/>
  <c r="M508" i="54"/>
  <c r="M509" i="54"/>
  <c r="M510" i="54"/>
  <c r="M511" i="54"/>
  <c r="M512" i="54"/>
  <c r="M513" i="54"/>
  <c r="M514" i="54"/>
  <c r="M515" i="54"/>
  <c r="M516" i="54"/>
  <c r="M517" i="54"/>
  <c r="M518" i="54"/>
  <c r="M519" i="54"/>
  <c r="M520" i="54"/>
  <c r="M521" i="54"/>
  <c r="M522" i="54"/>
  <c r="M523" i="54"/>
  <c r="M524" i="54"/>
  <c r="M525" i="54"/>
  <c r="M526" i="54"/>
  <c r="M527" i="54"/>
  <c r="M528" i="54"/>
  <c r="M529" i="54"/>
  <c r="M530" i="54"/>
  <c r="M531" i="54"/>
  <c r="M532" i="54"/>
  <c r="M533" i="54"/>
  <c r="M534" i="54"/>
  <c r="M535" i="54"/>
  <c r="M536" i="54"/>
  <c r="M537" i="54"/>
  <c r="M538" i="54"/>
  <c r="M539" i="54"/>
  <c r="M540" i="54"/>
  <c r="M541" i="54"/>
  <c r="M542" i="54"/>
  <c r="M543" i="54"/>
  <c r="M544" i="54"/>
  <c r="M545" i="54"/>
  <c r="M546" i="54"/>
  <c r="M547" i="54"/>
  <c r="M548" i="54"/>
  <c r="M549" i="54"/>
  <c r="M550" i="54"/>
  <c r="M551" i="54"/>
  <c r="M552" i="54"/>
  <c r="M553" i="54"/>
  <c r="M554" i="54"/>
  <c r="M555" i="54"/>
  <c r="M556" i="54"/>
  <c r="M557" i="54"/>
  <c r="M558" i="54"/>
  <c r="M559" i="54"/>
  <c r="M560" i="54"/>
  <c r="M561" i="54"/>
  <c r="M562" i="54"/>
  <c r="M563" i="54"/>
  <c r="M564" i="54"/>
  <c r="M565" i="54"/>
  <c r="M566" i="54"/>
  <c r="M567" i="54"/>
  <c r="M568" i="54"/>
  <c r="M569" i="54"/>
  <c r="M570" i="54"/>
  <c r="M571" i="54"/>
  <c r="M572" i="54"/>
  <c r="M573" i="54"/>
  <c r="M574" i="54"/>
  <c r="M575" i="54"/>
  <c r="M576" i="54"/>
  <c r="M577" i="54"/>
  <c r="M578" i="54"/>
  <c r="M579" i="54"/>
  <c r="M580" i="54"/>
  <c r="M581" i="54"/>
  <c r="M582" i="54"/>
  <c r="M583" i="54"/>
  <c r="M584" i="54"/>
  <c r="M585" i="54"/>
  <c r="M586" i="54"/>
  <c r="M587" i="54"/>
  <c r="M588" i="54"/>
  <c r="M589" i="54"/>
  <c r="M590" i="54"/>
  <c r="M591" i="54"/>
  <c r="M592" i="54"/>
  <c r="M593" i="54"/>
  <c r="M594" i="54"/>
  <c r="M595" i="54"/>
  <c r="M596" i="54"/>
  <c r="M597" i="54"/>
  <c r="M598" i="54"/>
  <c r="M599" i="54"/>
  <c r="M600" i="54"/>
  <c r="M601" i="54"/>
  <c r="M602" i="54"/>
  <c r="M603" i="54"/>
  <c r="M604" i="54"/>
  <c r="M605" i="54"/>
  <c r="M606" i="54"/>
  <c r="M607" i="54"/>
  <c r="M608" i="54"/>
  <c r="M609" i="54"/>
  <c r="M610" i="54"/>
  <c r="M611" i="54"/>
  <c r="M612" i="54"/>
  <c r="M613" i="54"/>
  <c r="M614" i="54"/>
  <c r="M615" i="54"/>
  <c r="M616" i="54"/>
  <c r="M617" i="54"/>
  <c r="M618" i="54"/>
  <c r="M619" i="54"/>
  <c r="M620" i="54"/>
  <c r="M621" i="54"/>
  <c r="M622" i="54"/>
  <c r="M623" i="54"/>
  <c r="M624" i="54"/>
  <c r="M625" i="54"/>
  <c r="M626" i="54"/>
  <c r="M627" i="54"/>
  <c r="M628" i="54"/>
  <c r="M629" i="54"/>
  <c r="M630" i="54"/>
  <c r="M631" i="54"/>
  <c r="M632" i="54"/>
  <c r="M633" i="54"/>
  <c r="M634" i="54"/>
  <c r="M635" i="54"/>
  <c r="M636" i="54"/>
  <c r="M637" i="54"/>
  <c r="M638" i="54"/>
  <c r="M639" i="54"/>
  <c r="M640" i="54"/>
  <c r="M641" i="54"/>
  <c r="M642" i="54"/>
  <c r="M643" i="54"/>
  <c r="M644" i="54"/>
  <c r="M645" i="54"/>
  <c r="M646" i="54"/>
  <c r="M647" i="54"/>
  <c r="M648" i="54"/>
  <c r="M649" i="54"/>
  <c r="M650" i="54"/>
  <c r="M651" i="54"/>
  <c r="M652" i="54"/>
  <c r="M653" i="54"/>
  <c r="M654" i="54"/>
  <c r="M655" i="54"/>
  <c r="M656" i="54"/>
  <c r="M657" i="54"/>
  <c r="M658" i="54"/>
  <c r="M659" i="54"/>
  <c r="M660" i="54"/>
  <c r="M661" i="54"/>
  <c r="M662" i="54"/>
  <c r="M663" i="54"/>
  <c r="M664" i="54"/>
  <c r="M665" i="54"/>
  <c r="M666" i="54"/>
  <c r="M667" i="54"/>
  <c r="M668" i="54"/>
  <c r="M669" i="54"/>
  <c r="M670" i="54"/>
  <c r="M671" i="54"/>
  <c r="M672" i="54"/>
  <c r="M673" i="54"/>
  <c r="M674" i="54"/>
  <c r="M675" i="54"/>
  <c r="M676" i="54"/>
  <c r="M677" i="54"/>
  <c r="M678" i="54"/>
  <c r="M679" i="54"/>
  <c r="M680" i="54"/>
  <c r="M681" i="54"/>
  <c r="M682" i="54"/>
  <c r="M683" i="54"/>
  <c r="M684" i="54"/>
  <c r="M685" i="54"/>
  <c r="M686" i="54"/>
  <c r="M687" i="54"/>
  <c r="M688" i="54"/>
  <c r="M689" i="54"/>
  <c r="M690" i="54"/>
  <c r="M691" i="54"/>
  <c r="M692" i="54"/>
  <c r="M693" i="54"/>
  <c r="M694" i="54"/>
  <c r="M695" i="54"/>
  <c r="M696" i="54"/>
  <c r="M697" i="54"/>
  <c r="M698" i="54"/>
  <c r="M699" i="54"/>
  <c r="M700" i="54"/>
  <c r="M701" i="54"/>
  <c r="M702" i="54"/>
  <c r="M703" i="54"/>
  <c r="M704" i="54"/>
  <c r="M705" i="54"/>
  <c r="M706" i="54"/>
  <c r="M707" i="54"/>
  <c r="M708" i="54"/>
  <c r="M709" i="54"/>
  <c r="M710" i="54"/>
  <c r="M711" i="54"/>
  <c r="M712" i="54"/>
  <c r="M713" i="54"/>
  <c r="M714" i="54"/>
  <c r="M715" i="54"/>
  <c r="M716" i="54"/>
  <c r="M717" i="54"/>
  <c r="M718" i="54"/>
  <c r="M719" i="54"/>
  <c r="M720" i="54"/>
  <c r="M721" i="54"/>
  <c r="M722" i="54"/>
  <c r="M723" i="54"/>
  <c r="M724" i="54"/>
  <c r="M725" i="54"/>
  <c r="M726" i="54"/>
  <c r="M727" i="54"/>
  <c r="M728" i="54"/>
  <c r="M729" i="54"/>
  <c r="M730" i="54"/>
  <c r="M731" i="54"/>
  <c r="M732" i="54"/>
  <c r="M733" i="54"/>
  <c r="M734" i="54"/>
  <c r="M735" i="54"/>
  <c r="M736" i="54"/>
  <c r="M737" i="54"/>
  <c r="M738" i="54"/>
  <c r="M739" i="54"/>
  <c r="M740" i="54"/>
  <c r="M741" i="54"/>
  <c r="M742" i="54"/>
  <c r="M743" i="54"/>
  <c r="M744" i="54"/>
  <c r="M745" i="54"/>
  <c r="M746" i="54"/>
  <c r="M747" i="54"/>
  <c r="M748" i="54"/>
  <c r="M749" i="54"/>
  <c r="M750" i="54"/>
  <c r="M751" i="54"/>
  <c r="M752" i="54"/>
  <c r="M753" i="54"/>
  <c r="M754" i="54"/>
  <c r="M755" i="54"/>
  <c r="M756" i="54"/>
  <c r="M757" i="54"/>
  <c r="M758" i="54"/>
  <c r="M759" i="54"/>
  <c r="M760" i="54"/>
  <c r="M761" i="54"/>
  <c r="M762" i="54"/>
  <c r="M763" i="54"/>
  <c r="M764" i="54"/>
  <c r="M765" i="54"/>
  <c r="M766" i="54"/>
  <c r="M767" i="54"/>
  <c r="M768" i="54"/>
  <c r="M769" i="54"/>
  <c r="M770" i="54"/>
  <c r="M771" i="54"/>
  <c r="M772" i="54"/>
  <c r="M773" i="54"/>
  <c r="M774" i="54"/>
  <c r="M775" i="54"/>
  <c r="M776" i="54"/>
  <c r="M777" i="54"/>
  <c r="M778" i="54"/>
  <c r="M779" i="54"/>
  <c r="M780" i="54"/>
  <c r="M781" i="54"/>
  <c r="M782" i="54"/>
  <c r="M783" i="54"/>
  <c r="M784" i="54"/>
  <c r="M785" i="54"/>
  <c r="M786" i="54"/>
  <c r="M787" i="54"/>
  <c r="M788" i="54"/>
  <c r="M789" i="54"/>
  <c r="M790" i="54"/>
  <c r="M791" i="54"/>
  <c r="M792" i="54"/>
  <c r="M793" i="54"/>
  <c r="M794" i="54"/>
  <c r="M795" i="54"/>
  <c r="M796" i="54"/>
  <c r="M797" i="54"/>
  <c r="M798" i="54"/>
  <c r="M799" i="54"/>
  <c r="M800" i="54"/>
  <c r="M801" i="54"/>
  <c r="M802" i="54"/>
  <c r="M803" i="54"/>
  <c r="M804" i="54"/>
  <c r="M805" i="54"/>
  <c r="M806" i="54"/>
  <c r="M807" i="54"/>
  <c r="M808" i="54"/>
  <c r="M809" i="54"/>
  <c r="M810" i="54"/>
  <c r="M811" i="54"/>
  <c r="M812" i="54"/>
  <c r="M813" i="54"/>
  <c r="M814" i="54"/>
  <c r="M815" i="54"/>
  <c r="M816" i="54"/>
  <c r="M817" i="54"/>
  <c r="M818" i="54"/>
  <c r="M819" i="54"/>
  <c r="M820" i="54"/>
  <c r="M821" i="54"/>
  <c r="M822" i="54"/>
  <c r="M823" i="54"/>
  <c r="M824" i="54"/>
  <c r="M825" i="54"/>
  <c r="M826" i="54"/>
  <c r="M827" i="54"/>
  <c r="M828" i="54"/>
  <c r="M829" i="54"/>
  <c r="M830" i="54"/>
  <c r="M831" i="54"/>
  <c r="M832" i="54"/>
  <c r="M833" i="54"/>
  <c r="M834" i="54"/>
  <c r="M835" i="54"/>
  <c r="M836" i="54"/>
  <c r="M837" i="54"/>
  <c r="M838" i="54"/>
  <c r="M839" i="54"/>
  <c r="M840" i="54"/>
  <c r="M841" i="54"/>
  <c r="M842" i="54"/>
  <c r="M843" i="54"/>
  <c r="M844" i="54"/>
  <c r="M845" i="54"/>
  <c r="M846" i="54"/>
  <c r="M847" i="54"/>
  <c r="M848" i="54"/>
  <c r="M849" i="54"/>
  <c r="M850" i="54"/>
  <c r="M851" i="54"/>
  <c r="M852" i="54"/>
  <c r="M853" i="54"/>
  <c r="M854" i="54"/>
  <c r="M855" i="54"/>
  <c r="M856" i="54"/>
  <c r="M857" i="54"/>
  <c r="M858" i="54"/>
  <c r="M859" i="54"/>
  <c r="M860" i="54"/>
  <c r="M861" i="54"/>
  <c r="M862" i="54"/>
  <c r="M863" i="54"/>
  <c r="M864" i="54"/>
  <c r="M865" i="54"/>
  <c r="M866" i="54"/>
  <c r="M867" i="54"/>
  <c r="M868" i="54"/>
  <c r="M869" i="54"/>
  <c r="M870" i="54"/>
  <c r="M871" i="54"/>
  <c r="M872" i="54"/>
  <c r="M873" i="54"/>
  <c r="M874" i="54"/>
  <c r="M875" i="54"/>
  <c r="M876" i="54"/>
  <c r="M877" i="54"/>
  <c r="M878" i="54"/>
  <c r="M879" i="54"/>
  <c r="M880" i="54"/>
  <c r="M881" i="54"/>
  <c r="M882" i="54"/>
  <c r="M883" i="54"/>
  <c r="M884" i="54"/>
  <c r="M885" i="54"/>
  <c r="M886" i="54"/>
  <c r="M887" i="54"/>
  <c r="M888" i="54"/>
  <c r="M889" i="54"/>
  <c r="M890" i="54"/>
  <c r="M891" i="54"/>
  <c r="M892" i="54"/>
  <c r="M893" i="54"/>
  <c r="M894" i="54"/>
  <c r="M895" i="54"/>
  <c r="M896" i="54"/>
  <c r="M897" i="54"/>
  <c r="M898" i="54"/>
  <c r="M899" i="54"/>
  <c r="M900" i="54"/>
  <c r="M901" i="54"/>
  <c r="M902" i="54"/>
  <c r="M903" i="54"/>
  <c r="M904" i="54"/>
  <c r="M905" i="54"/>
  <c r="M906" i="54"/>
  <c r="M907" i="54"/>
  <c r="M908" i="54"/>
  <c r="M909" i="54"/>
  <c r="M910" i="54"/>
  <c r="M911" i="54"/>
  <c r="M912" i="54"/>
  <c r="M913" i="54"/>
  <c r="M914" i="54"/>
  <c r="M915" i="54"/>
  <c r="M916" i="54"/>
  <c r="M917" i="54"/>
  <c r="M918" i="54"/>
  <c r="M919" i="54"/>
  <c r="M920" i="54"/>
  <c r="M921" i="54"/>
  <c r="M922" i="54"/>
  <c r="M923" i="54"/>
  <c r="M924" i="54"/>
  <c r="M925" i="54"/>
  <c r="M926" i="54"/>
  <c r="M927" i="54"/>
  <c r="M928" i="54"/>
  <c r="M929" i="54"/>
  <c r="M930" i="54"/>
  <c r="M931" i="54"/>
  <c r="M932" i="54"/>
  <c r="M933" i="54"/>
  <c r="M934" i="54"/>
  <c r="M935" i="54"/>
  <c r="M936" i="54"/>
  <c r="M937" i="54"/>
  <c r="M938" i="54"/>
  <c r="M939" i="54"/>
  <c r="M940" i="54"/>
  <c r="M941" i="54"/>
  <c r="M942" i="54"/>
  <c r="M943" i="54"/>
  <c r="M944" i="54"/>
  <c r="M945" i="54"/>
  <c r="M946" i="54"/>
  <c r="M947" i="54"/>
  <c r="M948" i="54"/>
  <c r="M949" i="54"/>
  <c r="M950" i="54"/>
  <c r="M951" i="54"/>
  <c r="M952" i="54"/>
  <c r="M953" i="54"/>
  <c r="M954" i="54"/>
  <c r="M955" i="54"/>
  <c r="M956" i="54"/>
  <c r="M957" i="54"/>
  <c r="M958" i="54"/>
  <c r="M959" i="54"/>
  <c r="M960" i="54"/>
  <c r="M961" i="54"/>
  <c r="M962" i="54"/>
  <c r="M963" i="54"/>
  <c r="M964" i="54"/>
  <c r="M965" i="54"/>
  <c r="M966" i="54"/>
  <c r="M967" i="54"/>
  <c r="M968" i="54"/>
  <c r="M969" i="54"/>
  <c r="M970" i="54"/>
  <c r="M971" i="54"/>
  <c r="M972" i="54"/>
  <c r="M973" i="54"/>
  <c r="M974" i="54"/>
  <c r="M975" i="54"/>
  <c r="M976" i="54"/>
  <c r="M977" i="54"/>
  <c r="M978" i="54"/>
  <c r="M979" i="54"/>
  <c r="M980" i="54"/>
  <c r="M981" i="54"/>
  <c r="M982" i="54"/>
  <c r="M983" i="54"/>
  <c r="M984" i="54"/>
  <c r="M985" i="54"/>
  <c r="M986" i="54"/>
  <c r="M987" i="54"/>
  <c r="M988" i="54"/>
  <c r="M989" i="54"/>
  <c r="M990" i="54"/>
  <c r="M991" i="54"/>
  <c r="M992" i="54"/>
  <c r="M993" i="54"/>
  <c r="M994" i="54"/>
  <c r="M995" i="54"/>
  <c r="M996" i="54"/>
  <c r="M997" i="54"/>
  <c r="M998" i="54"/>
  <c r="M999" i="54"/>
  <c r="M1000" i="54"/>
  <c r="M1001" i="54"/>
  <c r="M1002" i="54"/>
  <c r="M1003" i="54"/>
  <c r="M1004" i="54"/>
  <c r="M1005" i="54"/>
  <c r="M1006" i="54"/>
  <c r="M1007" i="54"/>
  <c r="M1008" i="54"/>
  <c r="M1009" i="54"/>
  <c r="M1010" i="54"/>
  <c r="M1011" i="54"/>
  <c r="M1012" i="54"/>
  <c r="M1013" i="54"/>
  <c r="M1014" i="54"/>
  <c r="M1015" i="54"/>
  <c r="M1016" i="54"/>
  <c r="M1017" i="54"/>
  <c r="M1018" i="54"/>
  <c r="M1019" i="54"/>
  <c r="M1020" i="54"/>
  <c r="M1021" i="54"/>
  <c r="M1022" i="54"/>
  <c r="M1023" i="54"/>
  <c r="M1024" i="54"/>
  <c r="M1025" i="54"/>
  <c r="M1026" i="54"/>
  <c r="M1027" i="54"/>
  <c r="M1028" i="54"/>
  <c r="M1029" i="54"/>
  <c r="M1030" i="54"/>
  <c r="M1031" i="54"/>
  <c r="M1032" i="54"/>
  <c r="M1033" i="54"/>
  <c r="M1034" i="54"/>
  <c r="M1035" i="54"/>
  <c r="M1036" i="54"/>
  <c r="M1037" i="54"/>
  <c r="M1038" i="54"/>
  <c r="M1039" i="54"/>
  <c r="M1040" i="54"/>
  <c r="M1041" i="54"/>
  <c r="M1042" i="54"/>
  <c r="M1043" i="54"/>
  <c r="M1044" i="54"/>
  <c r="M1045" i="54"/>
  <c r="M1046" i="54"/>
  <c r="M1047" i="54"/>
  <c r="M1048" i="54"/>
  <c r="M1049" i="54"/>
  <c r="M1050" i="54"/>
  <c r="M1051" i="54"/>
  <c r="M1052" i="54"/>
  <c r="M1053" i="54"/>
  <c r="M1054" i="54"/>
  <c r="M1055" i="54"/>
  <c r="M1056" i="54"/>
  <c r="M1057" i="54"/>
  <c r="M1058" i="54"/>
  <c r="M1059" i="54"/>
  <c r="M1060" i="54"/>
  <c r="M1061" i="54"/>
  <c r="M1062" i="54"/>
  <c r="M1063" i="54"/>
  <c r="M1064" i="54"/>
  <c r="M1065" i="54"/>
  <c r="M1066" i="54"/>
  <c r="M1067" i="54"/>
  <c r="M1068" i="54"/>
  <c r="M1069" i="54"/>
  <c r="M1070" i="54"/>
  <c r="M1071" i="54"/>
  <c r="M1072" i="54"/>
  <c r="M1073" i="54"/>
  <c r="M1074" i="54"/>
  <c r="M1075" i="54"/>
  <c r="M1076" i="54"/>
  <c r="M1077" i="54"/>
  <c r="M1078" i="54"/>
  <c r="M1079" i="54"/>
  <c r="M1080" i="54"/>
  <c r="M1081" i="54"/>
  <c r="M1082" i="54"/>
  <c r="M1083" i="54"/>
  <c r="M1084" i="54"/>
  <c r="M1085" i="54"/>
  <c r="M1086" i="54"/>
  <c r="M1087" i="54"/>
  <c r="M1088" i="54"/>
  <c r="M1089" i="54"/>
  <c r="M1090" i="54"/>
  <c r="M1091" i="54"/>
  <c r="M1092" i="54"/>
  <c r="M1093" i="54"/>
  <c r="M1094" i="54"/>
  <c r="M1095" i="54"/>
  <c r="M1096" i="54"/>
  <c r="M1097" i="54"/>
  <c r="M1098" i="54"/>
  <c r="M1099" i="54"/>
  <c r="M1100" i="54"/>
  <c r="M1101" i="54"/>
  <c r="M1102" i="54"/>
  <c r="M1103" i="54"/>
  <c r="M1104" i="54"/>
  <c r="M1105" i="54"/>
  <c r="M1106" i="54"/>
  <c r="M1107" i="54"/>
  <c r="M1108" i="54"/>
  <c r="M1109" i="54"/>
  <c r="M1110" i="54"/>
  <c r="M1111" i="54"/>
  <c r="M1112" i="54"/>
  <c r="M1113" i="54"/>
  <c r="M1114" i="54"/>
  <c r="M1115" i="54"/>
  <c r="M1116" i="54"/>
  <c r="M1117" i="54"/>
  <c r="M1118" i="54"/>
  <c r="M1119" i="54"/>
  <c r="M1120" i="54"/>
  <c r="M1121" i="54"/>
  <c r="M1122" i="54"/>
  <c r="M1123" i="54"/>
  <c r="M1124" i="54"/>
  <c r="M1125" i="54"/>
  <c r="M1126" i="54"/>
  <c r="M1127" i="54"/>
  <c r="M1128" i="54"/>
  <c r="M1129" i="54"/>
  <c r="M1130" i="54"/>
  <c r="M1131" i="54"/>
  <c r="M1132" i="54"/>
  <c r="M1133" i="54"/>
  <c r="M1134" i="54"/>
  <c r="M1135" i="54"/>
  <c r="M1136" i="54"/>
  <c r="M1137" i="54"/>
  <c r="M1138" i="54"/>
  <c r="M1139" i="54"/>
  <c r="M1140" i="54"/>
  <c r="M1141" i="54"/>
  <c r="M1142" i="54"/>
  <c r="M1143" i="54"/>
  <c r="M1144" i="54"/>
  <c r="M1145" i="54"/>
  <c r="M1146" i="54"/>
  <c r="M1147" i="54"/>
  <c r="M1148" i="54"/>
  <c r="M1149" i="54"/>
  <c r="M1150" i="54"/>
  <c r="M1151" i="54"/>
  <c r="M1152" i="54"/>
  <c r="M1153" i="54"/>
  <c r="M1154" i="54"/>
  <c r="M1155" i="54"/>
  <c r="M1156" i="54"/>
  <c r="M1157" i="54"/>
  <c r="M1158" i="54"/>
  <c r="M1159" i="54"/>
  <c r="M1160" i="54"/>
  <c r="M1161" i="54"/>
  <c r="M1162" i="54"/>
  <c r="M1163" i="54"/>
  <c r="M1164" i="54"/>
  <c r="M1165" i="54"/>
  <c r="M1166" i="54"/>
  <c r="M1167" i="54"/>
  <c r="M1168" i="54"/>
  <c r="M1169" i="54"/>
  <c r="M1170" i="54"/>
  <c r="M1171" i="54"/>
  <c r="M1172" i="54"/>
  <c r="M1173" i="54"/>
  <c r="M1174" i="54"/>
  <c r="M1175" i="54"/>
  <c r="M1176" i="54"/>
  <c r="M1177" i="54"/>
  <c r="M1178" i="54"/>
  <c r="M1179" i="54"/>
  <c r="M1180" i="54"/>
  <c r="M1181" i="54"/>
  <c r="M1182" i="54"/>
  <c r="M1183" i="54"/>
  <c r="M1184" i="54"/>
  <c r="M1185" i="54"/>
  <c r="M1186" i="54"/>
  <c r="M1187" i="54"/>
  <c r="M1188" i="54"/>
  <c r="M1189" i="54"/>
  <c r="M1190" i="54"/>
  <c r="M1191" i="54"/>
  <c r="M1192" i="54"/>
  <c r="M1193" i="54"/>
  <c r="M1194" i="54"/>
  <c r="M1195" i="54"/>
  <c r="M1196" i="54"/>
  <c r="M1197" i="54"/>
  <c r="M1198" i="54"/>
  <c r="M1199" i="54"/>
  <c r="M1200" i="54"/>
  <c r="M1201" i="54"/>
  <c r="M1202" i="54"/>
  <c r="M1203" i="54"/>
  <c r="M1204" i="54"/>
  <c r="M1205" i="54"/>
  <c r="M1206" i="54"/>
  <c r="M1207" i="54"/>
  <c r="M1208" i="54"/>
  <c r="M1209" i="54"/>
  <c r="M1210" i="54"/>
  <c r="M1211" i="54"/>
  <c r="M1212" i="54"/>
  <c r="M1213" i="54"/>
  <c r="M1214" i="54"/>
  <c r="M1215" i="54"/>
  <c r="M1216" i="54"/>
  <c r="M1217" i="54"/>
  <c r="M1218" i="54"/>
  <c r="M1219" i="54"/>
  <c r="M1220" i="54"/>
  <c r="M1221" i="54"/>
  <c r="M1222" i="54"/>
  <c r="M1223" i="54"/>
  <c r="M1224" i="54"/>
  <c r="M1225" i="54"/>
  <c r="M1226" i="54"/>
  <c r="M1227" i="54"/>
  <c r="M1228" i="54"/>
  <c r="M1229" i="54"/>
  <c r="M1230" i="54"/>
  <c r="M1231" i="54"/>
  <c r="M1232" i="54"/>
  <c r="M1233" i="54"/>
  <c r="M1234" i="54"/>
  <c r="M1235" i="54"/>
  <c r="M1236" i="54"/>
  <c r="M1237" i="54"/>
  <c r="M1238" i="54"/>
  <c r="M1239" i="54"/>
  <c r="M1240" i="54"/>
  <c r="M1241" i="54"/>
  <c r="M1242" i="54"/>
  <c r="M1243" i="54"/>
  <c r="M1244" i="54"/>
  <c r="M1245" i="54"/>
  <c r="M1246" i="54"/>
  <c r="M1247" i="54"/>
  <c r="M1248" i="54"/>
  <c r="M1249" i="54"/>
  <c r="M1250" i="54"/>
  <c r="M1251" i="54"/>
  <c r="M1252" i="54"/>
  <c r="M1253" i="54"/>
  <c r="M1254" i="54"/>
  <c r="M1255" i="54"/>
  <c r="M1256" i="54"/>
  <c r="M1257" i="54"/>
  <c r="M1258" i="54"/>
  <c r="M1259" i="54"/>
  <c r="M1260" i="54"/>
  <c r="M1261" i="54"/>
  <c r="M1262" i="54"/>
  <c r="M1263" i="54"/>
  <c r="M1264" i="54"/>
  <c r="M1265" i="54"/>
  <c r="M1266" i="54"/>
  <c r="M1267" i="54"/>
  <c r="M1268" i="54"/>
  <c r="M1269" i="54"/>
  <c r="M1270" i="54"/>
  <c r="M1271" i="54"/>
  <c r="M1272" i="54"/>
  <c r="M1273" i="54"/>
  <c r="M1274" i="54"/>
  <c r="M1275" i="54"/>
  <c r="M1276" i="54"/>
  <c r="M1277" i="54"/>
  <c r="M1278" i="54"/>
  <c r="M1279" i="54"/>
  <c r="M1280" i="54"/>
  <c r="M1281" i="54"/>
  <c r="M1282" i="54"/>
  <c r="M1283" i="54"/>
  <c r="M1284" i="54"/>
  <c r="M1285" i="54"/>
  <c r="M1286" i="54"/>
  <c r="M1287" i="54"/>
  <c r="M1288" i="54"/>
  <c r="M1289" i="54"/>
  <c r="M1290" i="54"/>
  <c r="M1291" i="54"/>
  <c r="M1292" i="54"/>
  <c r="M1293" i="54"/>
  <c r="M1294" i="54"/>
  <c r="M1295" i="54"/>
  <c r="M1296" i="54"/>
  <c r="M1297" i="54"/>
  <c r="M1298" i="54"/>
  <c r="M1299" i="54"/>
  <c r="M1300" i="54"/>
  <c r="M1301" i="54"/>
  <c r="M1302" i="54"/>
  <c r="M1303" i="54"/>
  <c r="M1304" i="54"/>
  <c r="M1305" i="54"/>
  <c r="M1306" i="54"/>
  <c r="M1307" i="54"/>
  <c r="M1308" i="54"/>
  <c r="M1309" i="54"/>
  <c r="M1310" i="54"/>
  <c r="M1311" i="54"/>
  <c r="M1312" i="54"/>
  <c r="M1313" i="54"/>
  <c r="M1314" i="54"/>
  <c r="M1315" i="54"/>
  <c r="M1316" i="54"/>
  <c r="M1317" i="54"/>
  <c r="M1318" i="54"/>
  <c r="M1319" i="54"/>
  <c r="M1320" i="54"/>
  <c r="M1321" i="54"/>
  <c r="M1322" i="54"/>
  <c r="M1323" i="54"/>
  <c r="M1324" i="54"/>
  <c r="M1325" i="54"/>
  <c r="M1326" i="54"/>
  <c r="M1327" i="54"/>
  <c r="M1328" i="54"/>
  <c r="M1329" i="54"/>
  <c r="M1330" i="54"/>
  <c r="M1331" i="54"/>
  <c r="M1332" i="54"/>
  <c r="M1333" i="54"/>
  <c r="M1334" i="54"/>
  <c r="M1335" i="54"/>
  <c r="M1336" i="54"/>
  <c r="M1337" i="54"/>
  <c r="M1338" i="54"/>
  <c r="M1339" i="54"/>
  <c r="M1340" i="54"/>
  <c r="M1341" i="54"/>
  <c r="M1342" i="54"/>
  <c r="M1343" i="54"/>
  <c r="M1344" i="54"/>
  <c r="M1345" i="54"/>
  <c r="M1346" i="54"/>
  <c r="M1347" i="54"/>
  <c r="M1348" i="54"/>
  <c r="M1349" i="54"/>
  <c r="M1350" i="54"/>
  <c r="M1351" i="54"/>
  <c r="M1352" i="54"/>
  <c r="M1353" i="54"/>
  <c r="M1354" i="54"/>
  <c r="M1355" i="54"/>
  <c r="M1356" i="54"/>
  <c r="M1357" i="54"/>
  <c r="M1358" i="54"/>
  <c r="M1359" i="54"/>
  <c r="M1360" i="54"/>
  <c r="M1361" i="54"/>
  <c r="M1362" i="54"/>
  <c r="M1363" i="54"/>
  <c r="M1364" i="54"/>
  <c r="M1365" i="54"/>
  <c r="M1366" i="54"/>
  <c r="M1367" i="54"/>
  <c r="M1368" i="54"/>
  <c r="M1369" i="54"/>
  <c r="M1370" i="54"/>
  <c r="M1371" i="54"/>
  <c r="M1372" i="54"/>
  <c r="M1373" i="54"/>
  <c r="M1374" i="54"/>
  <c r="M1375" i="54"/>
  <c r="M1376" i="54"/>
  <c r="M1377" i="54"/>
  <c r="M1378" i="54"/>
  <c r="M1379" i="54"/>
  <c r="M1380" i="54"/>
  <c r="M1381" i="54"/>
  <c r="M1382" i="54"/>
  <c r="M1383" i="54"/>
  <c r="M1384" i="54"/>
  <c r="M1385" i="54"/>
  <c r="M1386" i="54"/>
  <c r="M1387" i="54"/>
  <c r="M1388" i="54"/>
  <c r="M1389" i="54"/>
  <c r="M1390" i="54"/>
  <c r="M1391" i="54"/>
  <c r="M1392" i="54"/>
  <c r="M1393" i="54"/>
  <c r="M1394" i="54"/>
  <c r="M1395" i="54"/>
  <c r="M1396" i="54"/>
  <c r="M1397" i="54"/>
  <c r="M1398" i="54"/>
  <c r="M1399" i="54"/>
  <c r="M1400" i="54"/>
  <c r="M1401" i="54"/>
  <c r="M1402" i="54"/>
  <c r="M1403" i="54"/>
  <c r="M1404" i="54"/>
  <c r="M1405" i="54"/>
  <c r="M1406" i="54"/>
  <c r="M1407" i="54"/>
  <c r="M1408" i="54"/>
  <c r="M1409" i="54"/>
  <c r="M1410" i="54"/>
  <c r="M1411" i="54"/>
  <c r="M1412" i="54"/>
  <c r="M1413" i="54"/>
  <c r="M1414" i="54"/>
  <c r="M1415" i="54"/>
  <c r="M1416" i="54"/>
  <c r="M1417" i="54"/>
  <c r="M1418" i="54"/>
  <c r="M1419" i="54"/>
  <c r="M1420" i="54"/>
  <c r="M1421" i="54"/>
  <c r="M1422" i="54"/>
  <c r="M1423" i="54"/>
  <c r="M1424" i="54"/>
  <c r="M1425" i="54"/>
  <c r="M1426" i="54"/>
  <c r="M1427" i="54"/>
  <c r="M1428" i="54"/>
  <c r="M1429" i="54"/>
  <c r="M1430" i="54"/>
  <c r="M1431" i="54"/>
  <c r="M1432" i="54"/>
  <c r="M1433" i="54"/>
  <c r="M1434" i="54"/>
  <c r="M1435" i="54"/>
  <c r="M1436" i="54"/>
  <c r="M1437" i="54"/>
  <c r="M1438" i="54"/>
  <c r="M1439" i="54"/>
  <c r="M1440" i="54"/>
  <c r="M1441" i="54"/>
  <c r="M1442" i="54"/>
  <c r="M1443" i="54"/>
  <c r="M1444" i="54"/>
  <c r="M1445" i="54"/>
  <c r="M1446" i="54"/>
  <c r="M1447" i="54"/>
  <c r="M1448" i="54"/>
  <c r="M1449" i="54"/>
  <c r="M1450" i="54"/>
  <c r="M1451" i="54"/>
  <c r="M1452" i="54"/>
  <c r="M1453" i="54"/>
  <c r="M1454" i="54"/>
  <c r="M1455" i="54"/>
  <c r="M1456" i="54"/>
  <c r="M1457" i="54"/>
  <c r="M1458" i="54"/>
  <c r="M1459" i="54"/>
  <c r="M1460" i="54"/>
  <c r="M1461" i="54"/>
  <c r="M1462" i="54"/>
  <c r="M1463" i="54"/>
  <c r="M1464" i="54"/>
  <c r="M1465" i="54"/>
  <c r="M1466" i="54"/>
  <c r="M1467" i="54"/>
  <c r="M1468" i="54"/>
  <c r="M1469" i="54"/>
  <c r="M1470" i="54"/>
  <c r="M1471" i="54"/>
  <c r="M1472" i="54"/>
  <c r="M1473" i="54"/>
  <c r="M1474" i="54"/>
  <c r="M1475" i="54"/>
  <c r="M1476" i="54"/>
  <c r="M1477" i="54"/>
  <c r="M1478" i="54"/>
  <c r="M1479" i="54"/>
  <c r="M1480" i="54"/>
  <c r="M1481" i="54"/>
  <c r="M1482" i="54"/>
  <c r="M1483" i="54"/>
  <c r="M1484" i="54"/>
  <c r="M1485" i="54"/>
  <c r="M1486" i="54"/>
  <c r="M1487" i="54"/>
  <c r="M1488" i="54"/>
  <c r="M1489" i="54"/>
  <c r="M1490" i="54"/>
  <c r="M1491" i="54"/>
  <c r="M1492" i="54"/>
  <c r="M1493" i="54"/>
  <c r="M1494" i="54"/>
  <c r="M1495" i="54"/>
  <c r="M1496" i="54"/>
  <c r="M1497" i="54"/>
  <c r="M1498" i="54"/>
  <c r="M1499" i="54"/>
  <c r="M1500" i="54"/>
  <c r="M1501" i="54"/>
  <c r="M1502" i="54"/>
  <c r="M1503" i="54"/>
  <c r="M1504" i="54"/>
  <c r="M1505" i="54"/>
  <c r="M1506" i="54"/>
  <c r="M1507" i="54"/>
  <c r="M1508" i="54"/>
  <c r="M1509" i="54"/>
  <c r="M1510" i="54"/>
  <c r="M1511" i="54"/>
  <c r="M1512" i="54"/>
  <c r="M1513" i="54"/>
  <c r="M1514" i="54"/>
  <c r="M1515" i="54"/>
  <c r="M1516" i="54"/>
  <c r="M1517" i="54"/>
  <c r="M1518" i="54"/>
  <c r="M1519" i="54"/>
  <c r="M1520" i="54"/>
  <c r="M1521" i="54"/>
  <c r="M1522" i="54"/>
  <c r="M1523" i="54"/>
  <c r="M1524" i="54"/>
  <c r="M1525" i="54"/>
  <c r="M1526" i="54"/>
  <c r="M1527" i="54"/>
  <c r="M1528" i="54"/>
  <c r="M1529" i="54"/>
  <c r="M1530" i="54"/>
  <c r="M1531" i="54"/>
  <c r="M1532" i="54"/>
  <c r="M1533" i="54"/>
  <c r="M1534" i="54"/>
  <c r="M1535" i="54"/>
  <c r="M1536" i="54"/>
  <c r="M1537" i="54"/>
  <c r="M1538" i="54"/>
  <c r="M1539" i="54"/>
  <c r="M1540" i="54"/>
  <c r="M1541" i="54"/>
  <c r="M1542" i="54"/>
  <c r="M1543" i="54"/>
  <c r="M1544" i="54"/>
  <c r="M1545" i="54"/>
  <c r="M1546" i="54"/>
  <c r="M1547" i="54"/>
  <c r="M1548" i="54"/>
  <c r="M1549" i="54"/>
  <c r="M1550" i="54"/>
  <c r="M1551" i="54"/>
  <c r="M1552" i="54"/>
  <c r="M1553" i="54"/>
  <c r="M1554" i="54"/>
  <c r="M1555" i="54"/>
  <c r="M1556" i="54"/>
  <c r="M1557" i="54"/>
  <c r="M1558" i="54"/>
  <c r="M1559" i="54"/>
  <c r="M1560" i="54"/>
  <c r="M1561" i="54"/>
  <c r="M1562" i="54"/>
  <c r="M1563" i="54"/>
  <c r="M1564" i="54"/>
  <c r="M1565" i="54"/>
  <c r="M1566" i="54"/>
  <c r="M1567" i="54"/>
  <c r="M1568" i="54"/>
  <c r="M1569" i="54"/>
  <c r="M1570" i="54"/>
  <c r="M1571" i="54"/>
  <c r="M1572" i="54"/>
  <c r="M1573" i="54"/>
  <c r="M1574" i="54"/>
  <c r="M1575" i="54"/>
  <c r="M1576" i="54"/>
  <c r="M1577" i="54"/>
  <c r="M1578" i="54"/>
  <c r="M1579" i="54"/>
  <c r="M1580" i="54"/>
  <c r="M1581" i="54"/>
  <c r="M1582" i="54"/>
  <c r="M1583" i="54"/>
  <c r="M1584" i="54"/>
  <c r="M1585" i="54"/>
  <c r="M1586" i="54"/>
  <c r="M1587" i="54"/>
  <c r="M1588" i="54"/>
  <c r="M1589" i="54"/>
  <c r="M1590" i="54"/>
  <c r="M1591" i="54"/>
  <c r="M1592" i="54"/>
  <c r="M1593" i="54"/>
  <c r="M1594" i="54"/>
  <c r="M1595" i="54"/>
  <c r="M1596" i="54"/>
  <c r="M1597" i="54"/>
  <c r="M1598" i="54"/>
  <c r="M1599" i="54"/>
  <c r="M1600" i="54"/>
  <c r="M1601" i="54"/>
  <c r="M1602" i="54"/>
  <c r="M1603" i="54"/>
  <c r="M19" i="54"/>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9" i="6"/>
  <c r="N20" i="54" l="1"/>
  <c r="N32" i="54"/>
  <c r="N44" i="54"/>
  <c r="N56" i="54"/>
  <c r="N68" i="54"/>
  <c r="N80" i="54"/>
  <c r="N19" i="54"/>
  <c r="N21" i="54"/>
  <c r="N33" i="54"/>
  <c r="N45" i="54"/>
  <c r="N57" i="54"/>
  <c r="N69" i="54"/>
  <c r="N81" i="54"/>
  <c r="N22" i="54"/>
  <c r="N34" i="54"/>
  <c r="N46" i="54"/>
  <c r="N58" i="54"/>
  <c r="N70" i="54"/>
  <c r="N82" i="54"/>
  <c r="N23" i="54"/>
  <c r="N35" i="54"/>
  <c r="N47" i="54"/>
  <c r="N59" i="54"/>
  <c r="N71" i="54"/>
  <c r="N83" i="54"/>
  <c r="N24" i="54"/>
  <c r="N36" i="54"/>
  <c r="N48" i="54"/>
  <c r="N60" i="54"/>
  <c r="N72" i="54"/>
  <c r="N84" i="54"/>
  <c r="N25" i="54"/>
  <c r="N37" i="54"/>
  <c r="N49" i="54"/>
  <c r="N61" i="54"/>
  <c r="N73" i="54"/>
  <c r="N85" i="54"/>
  <c r="N27" i="54"/>
  <c r="N39" i="54"/>
  <c r="N51" i="54"/>
  <c r="N63" i="54"/>
  <c r="N75" i="54"/>
  <c r="N87" i="54"/>
  <c r="N29" i="54"/>
  <c r="N41" i="54"/>
  <c r="N53" i="54"/>
  <c r="N65" i="54"/>
  <c r="N77" i="54"/>
  <c r="N89" i="54"/>
  <c r="N26" i="54"/>
  <c r="N62" i="54"/>
  <c r="N28" i="54"/>
  <c r="N64" i="54"/>
  <c r="N30" i="54"/>
  <c r="N66" i="54"/>
  <c r="N31" i="54"/>
  <c r="N67" i="54"/>
  <c r="N38" i="54"/>
  <c r="N74" i="54"/>
  <c r="N40" i="54"/>
  <c r="N76" i="54"/>
  <c r="N43" i="54"/>
  <c r="N79" i="54"/>
  <c r="N52" i="54"/>
  <c r="N88" i="54"/>
  <c r="N42" i="54"/>
  <c r="N50" i="54"/>
  <c r="N54" i="54"/>
  <c r="N55" i="54"/>
  <c r="N78" i="54"/>
  <c r="N86" i="54"/>
  <c r="N90" i="54"/>
  <c r="AE52" i="64"/>
  <c r="AF88" i="64"/>
  <c r="K88" i="64" s="1"/>
  <c r="AE66" i="64"/>
  <c r="AF32" i="64"/>
  <c r="K32" i="64" s="1"/>
  <c r="AE37" i="64"/>
  <c r="AE59" i="64"/>
  <c r="AE78" i="64"/>
  <c r="AE86" i="64"/>
  <c r="AF42" i="64"/>
  <c r="K42" i="64" s="1"/>
  <c r="AE98" i="64"/>
  <c r="AE62" i="64"/>
  <c r="AE30" i="64"/>
  <c r="AE71" i="64"/>
  <c r="I30" i="64"/>
  <c r="AF31" i="64"/>
  <c r="K31" i="64" s="1"/>
  <c r="AF36" i="64"/>
  <c r="K36" i="64" s="1"/>
  <c r="AF49" i="64"/>
  <c r="K49" i="64" s="1"/>
  <c r="AE51" i="64"/>
  <c r="AE57" i="64"/>
  <c r="I97" i="64"/>
  <c r="I105" i="64"/>
  <c r="I94" i="64"/>
  <c r="I95" i="64"/>
  <c r="AE49" i="64"/>
  <c r="AE35" i="65"/>
  <c r="I100" i="65"/>
  <c r="I101" i="65"/>
  <c r="I102" i="65"/>
  <c r="AF31" i="65"/>
  <c r="K31" i="65" s="1"/>
  <c r="AE39" i="65"/>
  <c r="AF20" i="65"/>
  <c r="K20" i="65" s="1"/>
  <c r="AE66" i="65"/>
  <c r="AE74" i="65"/>
  <c r="AE36" i="65"/>
  <c r="AE83" i="65"/>
  <c r="AF84" i="65"/>
  <c r="K84" i="65" s="1"/>
  <c r="I91" i="65"/>
  <c r="AF75" i="65"/>
  <c r="K75" i="65" s="1"/>
  <c r="AF95" i="65"/>
  <c r="K95" i="65" s="1"/>
  <c r="AF96" i="65"/>
  <c r="K96" i="65" s="1"/>
  <c r="AE43" i="65"/>
  <c r="AF49" i="65"/>
  <c r="K49" i="65" s="1"/>
  <c r="AE92" i="65"/>
  <c r="I108" i="65"/>
  <c r="AE21" i="65"/>
  <c r="AE69" i="65"/>
  <c r="AE86" i="65"/>
  <c r="AF104" i="65"/>
  <c r="K104" i="65" s="1"/>
  <c r="AE38" i="65"/>
  <c r="AE68" i="65"/>
  <c r="AE71" i="65"/>
  <c r="I95" i="65"/>
  <c r="AE103" i="65"/>
  <c r="AE105" i="65"/>
  <c r="AF35" i="66"/>
  <c r="AE49" i="66"/>
  <c r="AE33" i="66"/>
  <c r="AE88" i="66"/>
  <c r="AE61" i="66"/>
  <c r="AE83" i="66"/>
  <c r="AE90" i="66"/>
  <c r="AF20" i="66"/>
  <c r="AE36" i="66"/>
  <c r="AE42" i="66"/>
  <c r="I62" i="66"/>
  <c r="AF34" i="66"/>
  <c r="AE73" i="66"/>
  <c r="AE38" i="66"/>
  <c r="AE71" i="66"/>
  <c r="AE21" i="66"/>
  <c r="AF44" i="66"/>
  <c r="AE59" i="66"/>
  <c r="AE76" i="66"/>
  <c r="J82" i="66"/>
  <c r="J43" i="66"/>
  <c r="J34" i="66"/>
  <c r="J70" i="66"/>
  <c r="J35" i="66"/>
  <c r="J51" i="66"/>
  <c r="J33" i="66"/>
  <c r="J85" i="66"/>
  <c r="J75" i="66"/>
  <c r="AF27" i="72"/>
  <c r="K27" i="72" s="1"/>
  <c r="AF42" i="72"/>
  <c r="K42" i="72" s="1"/>
  <c r="AE54" i="72"/>
  <c r="AF83" i="72"/>
  <c r="K83" i="72" s="1"/>
  <c r="AE90" i="72"/>
  <c r="I27" i="72"/>
  <c r="AE31" i="72"/>
  <c r="AE109" i="72"/>
  <c r="AE34" i="72"/>
  <c r="I99" i="72"/>
  <c r="AE101" i="72"/>
  <c r="AE103" i="72"/>
  <c r="AF95" i="72"/>
  <c r="K95" i="72" s="1"/>
  <c r="AE51" i="72"/>
  <c r="I92" i="72"/>
  <c r="I93" i="72"/>
  <c r="AE95" i="72"/>
  <c r="I110" i="72"/>
  <c r="I94" i="72"/>
  <c r="I111" i="72"/>
  <c r="AE43" i="72"/>
  <c r="AE33" i="72"/>
  <c r="AE20" i="72"/>
  <c r="I104" i="72"/>
  <c r="I105" i="72"/>
  <c r="AE66" i="71"/>
  <c r="AE48" i="71"/>
  <c r="AE56" i="71"/>
  <c r="AE68" i="71"/>
  <c r="AE33" i="71"/>
  <c r="AE38" i="71"/>
  <c r="AE84" i="71"/>
  <c r="AE85" i="71"/>
  <c r="AE30" i="71"/>
  <c r="AE31" i="71"/>
  <c r="J43" i="71"/>
  <c r="J56" i="71"/>
  <c r="J85" i="71"/>
  <c r="AF21" i="70"/>
  <c r="K21" i="70" s="1"/>
  <c r="AE68" i="70"/>
  <c r="AE28" i="70"/>
  <c r="AF31" i="70"/>
  <c r="K31" i="70" s="1"/>
  <c r="AE82" i="70"/>
  <c r="AE83" i="70"/>
  <c r="AE84" i="70"/>
  <c r="AE85" i="70"/>
  <c r="AE91" i="70"/>
  <c r="AE54" i="70"/>
  <c r="AE90" i="70"/>
  <c r="I92" i="70"/>
  <c r="I91" i="70"/>
  <c r="I98" i="70"/>
  <c r="I99" i="70"/>
  <c r="AE102" i="70"/>
  <c r="AE78" i="70"/>
  <c r="I100" i="70"/>
  <c r="I106" i="70"/>
  <c r="AE56" i="70"/>
  <c r="AE61" i="70"/>
  <c r="I104" i="70"/>
  <c r="I105" i="70"/>
  <c r="AE70" i="70"/>
  <c r="AE41" i="69"/>
  <c r="AE32" i="69"/>
  <c r="AE56" i="69"/>
  <c r="AF61" i="69"/>
  <c r="K61" i="69" s="1"/>
  <c r="AE97" i="69"/>
  <c r="AF60" i="69"/>
  <c r="K60" i="69" s="1"/>
  <c r="AE73" i="69"/>
  <c r="AF89" i="69"/>
  <c r="K89" i="69" s="1"/>
  <c r="I95" i="69"/>
  <c r="AE36" i="69"/>
  <c r="I63" i="69"/>
  <c r="J63" i="69" s="1"/>
  <c r="AE31" i="69"/>
  <c r="I39" i="69"/>
  <c r="AF63" i="69"/>
  <c r="K63" i="69" s="1"/>
  <c r="AF82" i="69"/>
  <c r="K82" i="69" s="1"/>
  <c r="AE82" i="69"/>
  <c r="AF21" i="69"/>
  <c r="K21" i="69" s="1"/>
  <c r="AF26" i="69"/>
  <c r="K26" i="69" s="1"/>
  <c r="I101" i="69"/>
  <c r="AF20" i="69"/>
  <c r="K20" i="69" s="1"/>
  <c r="I103" i="69"/>
  <c r="AE20" i="69"/>
  <c r="AE34" i="69"/>
  <c r="AF36" i="69"/>
  <c r="K36" i="69" s="1"/>
  <c r="AE93" i="69"/>
  <c r="AF93" i="69"/>
  <c r="K93" i="69" s="1"/>
  <c r="I97" i="69"/>
  <c r="AF20" i="68"/>
  <c r="K20" i="68" s="1"/>
  <c r="AE33" i="68"/>
  <c r="AE43" i="68"/>
  <c r="I101" i="68"/>
  <c r="I107" i="68"/>
  <c r="AE104" i="68"/>
  <c r="AF108" i="68"/>
  <c r="K108" i="68" s="1"/>
  <c r="AE21" i="68"/>
  <c r="AE34" i="68"/>
  <c r="AF82" i="68"/>
  <c r="K82" i="68" s="1"/>
  <c r="AE82" i="68"/>
  <c r="AE83" i="68"/>
  <c r="AE84" i="68"/>
  <c r="I95" i="68"/>
  <c r="AE97" i="68"/>
  <c r="AE92" i="68"/>
  <c r="I108" i="68"/>
  <c r="AF24" i="68"/>
  <c r="K24" i="68" s="1"/>
  <c r="AE32" i="68"/>
  <c r="AE48" i="68"/>
  <c r="AE68" i="68"/>
  <c r="AE100" i="68"/>
  <c r="AE70" i="68"/>
  <c r="AE71" i="68"/>
  <c r="AE95" i="68"/>
  <c r="AE33" i="67"/>
  <c r="AF54" i="67"/>
  <c r="K54" i="67" s="1"/>
  <c r="I128" i="67"/>
  <c r="AE143" i="67"/>
  <c r="AF144" i="67"/>
  <c r="K144" i="67" s="1"/>
  <c r="AF148" i="67"/>
  <c r="K148" i="67" s="1"/>
  <c r="AE121" i="67"/>
  <c r="AE20" i="67"/>
  <c r="AE36" i="67"/>
  <c r="AF75" i="67"/>
  <c r="K75" i="67" s="1"/>
  <c r="AF120" i="67"/>
  <c r="K120" i="67" s="1"/>
  <c r="AF124" i="67"/>
  <c r="K124" i="67" s="1"/>
  <c r="I142" i="67"/>
  <c r="I145" i="67"/>
  <c r="AE31" i="67"/>
  <c r="AE82" i="67"/>
  <c r="AE109" i="67"/>
  <c r="AF109" i="67"/>
  <c r="K109" i="67" s="1"/>
  <c r="AF111" i="67"/>
  <c r="K111" i="67" s="1"/>
  <c r="AE112" i="67"/>
  <c r="AE119" i="67"/>
  <c r="AE124" i="67"/>
  <c r="I144" i="67"/>
  <c r="AE92" i="67"/>
  <c r="I93" i="67"/>
  <c r="AE97" i="67"/>
  <c r="AF98" i="67"/>
  <c r="K98" i="67" s="1"/>
  <c r="AF99" i="67"/>
  <c r="K99" i="67" s="1"/>
  <c r="AE100" i="67"/>
  <c r="AF118" i="67"/>
  <c r="K118" i="67" s="1"/>
  <c r="I146" i="67"/>
  <c r="AE34" i="67"/>
  <c r="AE48" i="67"/>
  <c r="AF94" i="67"/>
  <c r="K94" i="67" s="1"/>
  <c r="AE95" i="67"/>
  <c r="AF96" i="67"/>
  <c r="K96" i="67" s="1"/>
  <c r="I105" i="67"/>
  <c r="AE107" i="67"/>
  <c r="AE116" i="67"/>
  <c r="I121" i="67"/>
  <c r="I111" i="67"/>
  <c r="I123" i="67"/>
  <c r="I129" i="67"/>
  <c r="I120" i="67"/>
  <c r="AE56" i="67"/>
  <c r="AE71" i="67"/>
  <c r="AE131" i="67"/>
  <c r="I113" i="67"/>
  <c r="AE37" i="67"/>
  <c r="AE140" i="67"/>
  <c r="I141" i="67"/>
  <c r="AF59" i="67"/>
  <c r="K59" i="67" s="1"/>
  <c r="AE50" i="67"/>
  <c r="AE54" i="67"/>
  <c r="AE68" i="67"/>
  <c r="AE70" i="67"/>
  <c r="I103" i="67"/>
  <c r="H60" i="72"/>
  <c r="AE22" i="72"/>
  <c r="AC48" i="72"/>
  <c r="AD48" i="72"/>
  <c r="I48" i="72" s="1"/>
  <c r="AD52" i="72"/>
  <c r="AC52" i="72"/>
  <c r="H23" i="72"/>
  <c r="H55" i="72"/>
  <c r="AF55" i="72" s="1"/>
  <c r="K55" i="72" s="1"/>
  <c r="H22" i="72"/>
  <c r="H29" i="72"/>
  <c r="J27" i="72"/>
  <c r="H28" i="72"/>
  <c r="AD39" i="72"/>
  <c r="I39" i="72" s="1"/>
  <c r="J39" i="72" s="1"/>
  <c r="AC39" i="72"/>
  <c r="AF39" i="72"/>
  <c r="K39" i="72" s="1"/>
  <c r="AE39" i="72"/>
  <c r="H72" i="72"/>
  <c r="AE23" i="72"/>
  <c r="H79" i="72"/>
  <c r="AF20" i="72"/>
  <c r="K20" i="72" s="1"/>
  <c r="I58" i="72"/>
  <c r="AF61" i="72"/>
  <c r="K61" i="72" s="1"/>
  <c r="AF75" i="72"/>
  <c r="K75" i="72" s="1"/>
  <c r="AE75" i="72"/>
  <c r="AE77" i="72"/>
  <c r="AF94" i="72"/>
  <c r="K94" i="72" s="1"/>
  <c r="AF99" i="72"/>
  <c r="K99" i="72" s="1"/>
  <c r="AE99" i="72"/>
  <c r="AF129" i="72"/>
  <c r="K129" i="72" s="1"/>
  <c r="AE129" i="72"/>
  <c r="AF136" i="72"/>
  <c r="K136" i="72" s="1"/>
  <c r="AF137" i="72"/>
  <c r="K137" i="72" s="1"/>
  <c r="AF153" i="72"/>
  <c r="K153" i="72" s="1"/>
  <c r="AE153" i="72"/>
  <c r="AF160" i="72"/>
  <c r="K160" i="72" s="1"/>
  <c r="AF161" i="72"/>
  <c r="K161" i="72" s="1"/>
  <c r="AF76" i="72"/>
  <c r="K76" i="72" s="1"/>
  <c r="AE76" i="72"/>
  <c r="AF155" i="72"/>
  <c r="K155" i="72" s="1"/>
  <c r="J33" i="72"/>
  <c r="AF36" i="72"/>
  <c r="K36" i="72" s="1"/>
  <c r="AF44" i="72"/>
  <c r="K44" i="72" s="1"/>
  <c r="AE44" i="72"/>
  <c r="AF50" i="72"/>
  <c r="K50" i="72" s="1"/>
  <c r="AF73" i="72"/>
  <c r="K73" i="72" s="1"/>
  <c r="H80" i="72"/>
  <c r="AE80" i="72" s="1"/>
  <c r="AF82" i="72"/>
  <c r="K82" i="72" s="1"/>
  <c r="AF101" i="72"/>
  <c r="K101" i="72" s="1"/>
  <c r="AF115" i="72"/>
  <c r="K115" i="72" s="1"/>
  <c r="AF121" i="72"/>
  <c r="K121" i="72" s="1"/>
  <c r="AF145" i="72"/>
  <c r="K145" i="72" s="1"/>
  <c r="AC42" i="72"/>
  <c r="H40" i="72"/>
  <c r="AD42" i="72"/>
  <c r="I42" i="72" s="1"/>
  <c r="J42" i="72" s="1"/>
  <c r="AF48" i="72"/>
  <c r="K48" i="72" s="1"/>
  <c r="AF53" i="72"/>
  <c r="K53" i="72" s="1"/>
  <c r="J58" i="72"/>
  <c r="J69" i="72"/>
  <c r="I76" i="72"/>
  <c r="AF117" i="72"/>
  <c r="K117" i="72" s="1"/>
  <c r="AE117" i="72"/>
  <c r="AF139" i="72"/>
  <c r="K139" i="72" s="1"/>
  <c r="AD46" i="72"/>
  <c r="I46" i="72" s="1"/>
  <c r="AC46" i="72"/>
  <c r="H26" i="72"/>
  <c r="AE26" i="72" s="1"/>
  <c r="AF32" i="72"/>
  <c r="K32" i="72" s="1"/>
  <c r="H37" i="72"/>
  <c r="AE42" i="72"/>
  <c r="AF51" i="72"/>
  <c r="K51" i="72" s="1"/>
  <c r="AE53" i="72"/>
  <c r="AF54" i="72"/>
  <c r="K54" i="72" s="1"/>
  <c r="J57" i="72"/>
  <c r="AF67" i="72"/>
  <c r="K67" i="72" s="1"/>
  <c r="J77" i="72"/>
  <c r="AF81" i="72"/>
  <c r="K81" i="72" s="1"/>
  <c r="AE81" i="72"/>
  <c r="I100" i="72"/>
  <c r="AF118" i="72"/>
  <c r="K118" i="72" s="1"/>
  <c r="AF123" i="72"/>
  <c r="K123" i="72" s="1"/>
  <c r="AE123" i="72"/>
  <c r="AF147" i="72"/>
  <c r="K147" i="72" s="1"/>
  <c r="AE147" i="72"/>
  <c r="AC27" i="72"/>
  <c r="H30" i="72"/>
  <c r="AF30" i="72" s="1"/>
  <c r="K30" i="72" s="1"/>
  <c r="J47" i="72"/>
  <c r="AF52" i="72"/>
  <c r="K52" i="72" s="1"/>
  <c r="AE52" i="72"/>
  <c r="J76" i="72"/>
  <c r="AF141" i="72"/>
  <c r="K141" i="72" s="1"/>
  <c r="AE141" i="72"/>
  <c r="AF148" i="72"/>
  <c r="K148" i="72" s="1"/>
  <c r="AF149" i="72"/>
  <c r="K149" i="72" s="1"/>
  <c r="AE67" i="72"/>
  <c r="AD67" i="72"/>
  <c r="I67" i="72" s="1"/>
  <c r="AC67" i="72"/>
  <c r="AF146" i="72"/>
  <c r="K146" i="72" s="1"/>
  <c r="AE146" i="72"/>
  <c r="H19" i="72"/>
  <c r="H25" i="72"/>
  <c r="AF25" i="72" s="1"/>
  <c r="K25" i="72" s="1"/>
  <c r="J46" i="72"/>
  <c r="I53" i="72"/>
  <c r="AC58" i="72"/>
  <c r="AF68" i="72"/>
  <c r="K68" i="72" s="1"/>
  <c r="J71" i="72"/>
  <c r="AF79" i="72"/>
  <c r="K79" i="72" s="1"/>
  <c r="J86" i="72"/>
  <c r="AF110" i="72"/>
  <c r="K110" i="72" s="1"/>
  <c r="AE110" i="72"/>
  <c r="AF126" i="72"/>
  <c r="K126" i="72" s="1"/>
  <c r="AF142" i="72"/>
  <c r="K142" i="72" s="1"/>
  <c r="AF143" i="72"/>
  <c r="K143" i="72" s="1"/>
  <c r="AF150" i="72"/>
  <c r="K150" i="72" s="1"/>
  <c r="J36" i="72"/>
  <c r="AF22" i="72"/>
  <c r="K22" i="72" s="1"/>
  <c r="AE27" i="72"/>
  <c r="AF40" i="72"/>
  <c r="K40" i="72" s="1"/>
  <c r="AE46" i="72"/>
  <c r="AE48" i="72"/>
  <c r="AF56" i="72"/>
  <c r="K56" i="72" s="1"/>
  <c r="H62" i="72"/>
  <c r="AE62" i="72" s="1"/>
  <c r="AF66" i="72"/>
  <c r="K66" i="72" s="1"/>
  <c r="AF69" i="72"/>
  <c r="K69" i="72" s="1"/>
  <c r="AE69" i="72"/>
  <c r="J75" i="72"/>
  <c r="AD77" i="72"/>
  <c r="I77" i="72" s="1"/>
  <c r="AF105" i="72"/>
  <c r="K105" i="72" s="1"/>
  <c r="AE105" i="72"/>
  <c r="AF133" i="72"/>
  <c r="K133" i="72" s="1"/>
  <c r="AF162" i="72"/>
  <c r="AF156" i="72"/>
  <c r="K156" i="72" s="1"/>
  <c r="AF144" i="72"/>
  <c r="K144" i="72" s="1"/>
  <c r="AF132" i="72"/>
  <c r="K132" i="72" s="1"/>
  <c r="AF120" i="72"/>
  <c r="K120" i="72" s="1"/>
  <c r="AF108" i="72"/>
  <c r="K108" i="72" s="1"/>
  <c r="AF96" i="72"/>
  <c r="K96" i="72" s="1"/>
  <c r="AF84" i="72"/>
  <c r="K84" i="72" s="1"/>
  <c r="AF72" i="72"/>
  <c r="K72" i="72" s="1"/>
  <c r="AF60" i="72"/>
  <c r="K60" i="72" s="1"/>
  <c r="AF152" i="72"/>
  <c r="K152" i="72" s="1"/>
  <c r="AF140" i="72"/>
  <c r="K140" i="72" s="1"/>
  <c r="AF128" i="72"/>
  <c r="K128" i="72" s="1"/>
  <c r="AF116" i="72"/>
  <c r="K116" i="72" s="1"/>
  <c r="AF104" i="72"/>
  <c r="K104" i="72" s="1"/>
  <c r="AF92" i="72"/>
  <c r="K92" i="72" s="1"/>
  <c r="AE21" i="72"/>
  <c r="H24" i="72"/>
  <c r="AF31" i="72"/>
  <c r="K31" i="72" s="1"/>
  <c r="AF46" i="72"/>
  <c r="K46" i="72" s="1"/>
  <c r="I52" i="72"/>
  <c r="J52" i="72" s="1"/>
  <c r="AF57" i="72"/>
  <c r="K57" i="72" s="1"/>
  <c r="AE57" i="72"/>
  <c r="H65" i="72"/>
  <c r="AF70" i="72"/>
  <c r="K70" i="72" s="1"/>
  <c r="H74" i="72"/>
  <c r="AC76" i="72"/>
  <c r="AF88" i="72"/>
  <c r="K88" i="72" s="1"/>
  <c r="H89" i="72"/>
  <c r="AF91" i="72"/>
  <c r="K91" i="72" s="1"/>
  <c r="AF97" i="72"/>
  <c r="K97" i="72" s="1"/>
  <c r="AF106" i="72"/>
  <c r="K106" i="72" s="1"/>
  <c r="AF111" i="72"/>
  <c r="K111" i="72" s="1"/>
  <c r="AE111" i="72"/>
  <c r="AF134" i="72"/>
  <c r="K134" i="72" s="1"/>
  <c r="AE134" i="72"/>
  <c r="AF158" i="72"/>
  <c r="K158" i="72" s="1"/>
  <c r="AE158" i="72"/>
  <c r="AF34" i="72"/>
  <c r="K34" i="72" s="1"/>
  <c r="AF37" i="72"/>
  <c r="K37" i="72" s="1"/>
  <c r="AF47" i="72"/>
  <c r="K47" i="72" s="1"/>
  <c r="AE47" i="72"/>
  <c r="J53" i="72"/>
  <c r="AF58" i="72"/>
  <c r="K58" i="72" s="1"/>
  <c r="AE58" i="72"/>
  <c r="H59" i="72"/>
  <c r="AE59" i="72" s="1"/>
  <c r="AF78" i="72"/>
  <c r="K78" i="72" s="1"/>
  <c r="AD81" i="72"/>
  <c r="I81" i="72" s="1"/>
  <c r="J81" i="72" s="1"/>
  <c r="AF85" i="72"/>
  <c r="K85" i="72" s="1"/>
  <c r="AF98" i="72"/>
  <c r="K98" i="72" s="1"/>
  <c r="AE98" i="72"/>
  <c r="AF107" i="72"/>
  <c r="K107" i="72" s="1"/>
  <c r="AF112" i="72"/>
  <c r="K112" i="72" s="1"/>
  <c r="AF113" i="72"/>
  <c r="K113" i="72" s="1"/>
  <c r="AF127" i="72"/>
  <c r="K127" i="72" s="1"/>
  <c r="I148" i="72"/>
  <c r="AF151" i="72"/>
  <c r="K151" i="72" s="1"/>
  <c r="H41" i="72"/>
  <c r="AF41" i="72" s="1"/>
  <c r="K41" i="72" s="1"/>
  <c r="AF122" i="72"/>
  <c r="K122" i="72" s="1"/>
  <c r="AE122" i="72"/>
  <c r="F9" i="72"/>
  <c r="AE35" i="72"/>
  <c r="AE38" i="72"/>
  <c r="H45" i="72"/>
  <c r="AE45" i="72" s="1"/>
  <c r="J48" i="72"/>
  <c r="AF49" i="72"/>
  <c r="K49" i="72" s="1"/>
  <c r="H64" i="72"/>
  <c r="J67" i="72"/>
  <c r="AF71" i="72"/>
  <c r="K71" i="72" s="1"/>
  <c r="AF77" i="72"/>
  <c r="K77" i="72" s="1"/>
  <c r="J82" i="72"/>
  <c r="J83" i="72"/>
  <c r="AF86" i="72"/>
  <c r="K86" i="72" s="1"/>
  <c r="AE86" i="72"/>
  <c r="H88" i="72"/>
  <c r="AE88" i="72" s="1"/>
  <c r="AF93" i="72"/>
  <c r="K93" i="72" s="1"/>
  <c r="AE93" i="72"/>
  <c r="AF114" i="72"/>
  <c r="K114" i="72" s="1"/>
  <c r="AF135" i="72"/>
  <c r="K135" i="72" s="1"/>
  <c r="AE135" i="72"/>
  <c r="AF159" i="72"/>
  <c r="K159" i="72" s="1"/>
  <c r="AE159" i="72"/>
  <c r="AE100" i="72"/>
  <c r="AE112" i="72"/>
  <c r="AE124" i="72"/>
  <c r="AE136" i="72"/>
  <c r="AE148" i="72"/>
  <c r="AE160" i="72"/>
  <c r="H63" i="72"/>
  <c r="AF63" i="72" s="1"/>
  <c r="K63" i="72" s="1"/>
  <c r="AE70" i="72"/>
  <c r="AE82" i="72"/>
  <c r="H87" i="72"/>
  <c r="AE94" i="72"/>
  <c r="AE106" i="72"/>
  <c r="AE118" i="72"/>
  <c r="AE130" i="72"/>
  <c r="AE142" i="72"/>
  <c r="AE154" i="72"/>
  <c r="AC58" i="71"/>
  <c r="AD58" i="71"/>
  <c r="N79" i="71"/>
  <c r="N67" i="71"/>
  <c r="N55" i="71"/>
  <c r="N46" i="71"/>
  <c r="N40" i="71"/>
  <c r="N34" i="71"/>
  <c r="N28" i="71"/>
  <c r="N86" i="71"/>
  <c r="N74" i="71"/>
  <c r="N62" i="71"/>
  <c r="N50" i="71"/>
  <c r="N81" i="71"/>
  <c r="N69" i="71"/>
  <c r="N57" i="71"/>
  <c r="N47" i="71"/>
  <c r="N41" i="71"/>
  <c r="N35" i="71"/>
  <c r="N29" i="71"/>
  <c r="N88" i="71"/>
  <c r="N76" i="71"/>
  <c r="N64" i="71"/>
  <c r="N83" i="71"/>
  <c r="N71" i="71"/>
  <c r="N59" i="71"/>
  <c r="N48" i="71"/>
  <c r="N42" i="71"/>
  <c r="N36" i="71"/>
  <c r="N30" i="71"/>
  <c r="N90" i="71"/>
  <c r="N78" i="71"/>
  <c r="N66" i="71"/>
  <c r="N54" i="71"/>
  <c r="N85" i="71"/>
  <c r="N73" i="71"/>
  <c r="N61" i="71"/>
  <c r="N49" i="71"/>
  <c r="N43" i="71"/>
  <c r="N37" i="71"/>
  <c r="N31" i="71"/>
  <c r="N80" i="71"/>
  <c r="N68" i="71"/>
  <c r="N56" i="71"/>
  <c r="N87" i="71"/>
  <c r="N75" i="71"/>
  <c r="N63" i="71"/>
  <c r="N51" i="71"/>
  <c r="N44" i="71"/>
  <c r="N38" i="71"/>
  <c r="N32" i="71"/>
  <c r="N82" i="71"/>
  <c r="N70" i="71"/>
  <c r="N58" i="71"/>
  <c r="N33" i="71"/>
  <c r="N89" i="71"/>
  <c r="N45" i="71"/>
  <c r="N23" i="71"/>
  <c r="N24" i="71"/>
  <c r="N65" i="71"/>
  <c r="N60" i="71"/>
  <c r="N25" i="71"/>
  <c r="N19" i="71"/>
  <c r="N84" i="71"/>
  <c r="N77" i="71"/>
  <c r="N52" i="71"/>
  <c r="N26" i="71"/>
  <c r="N20" i="71"/>
  <c r="N72" i="71"/>
  <c r="N22" i="71"/>
  <c r="N53" i="71"/>
  <c r="N39" i="71"/>
  <c r="N27" i="71"/>
  <c r="N21" i="71"/>
  <c r="H26" i="71"/>
  <c r="H46" i="71"/>
  <c r="H55" i="71"/>
  <c r="AF55" i="71" s="1"/>
  <c r="K55" i="71" s="1"/>
  <c r="H22" i="71"/>
  <c r="H24" i="71"/>
  <c r="H25" i="71"/>
  <c r="H40" i="71"/>
  <c r="H67" i="71"/>
  <c r="AF67" i="71" s="1"/>
  <c r="K67" i="71" s="1"/>
  <c r="H79" i="71"/>
  <c r="AF79" i="71" s="1"/>
  <c r="K79" i="71" s="1"/>
  <c r="H19" i="71"/>
  <c r="J20" i="71"/>
  <c r="AF162" i="71"/>
  <c r="AF159" i="71"/>
  <c r="K159" i="71" s="1"/>
  <c r="AF147" i="71"/>
  <c r="K147" i="71" s="1"/>
  <c r="AF135" i="71"/>
  <c r="K135" i="71" s="1"/>
  <c r="AF123" i="71"/>
  <c r="K123" i="71" s="1"/>
  <c r="AF149" i="71"/>
  <c r="K149" i="71" s="1"/>
  <c r="AF37" i="71"/>
  <c r="K37" i="71" s="1"/>
  <c r="AF38" i="71"/>
  <c r="AF155" i="71"/>
  <c r="K155" i="71" s="1"/>
  <c r="AF143" i="71"/>
  <c r="K143" i="71" s="1"/>
  <c r="AF131" i="71"/>
  <c r="K131" i="71" s="1"/>
  <c r="AF119" i="71"/>
  <c r="K119" i="71" s="1"/>
  <c r="AF107" i="71"/>
  <c r="K107" i="71" s="1"/>
  <c r="AF150" i="71"/>
  <c r="K150" i="71" s="1"/>
  <c r="AF138" i="71"/>
  <c r="K138" i="71" s="1"/>
  <c r="AF126" i="71"/>
  <c r="K126" i="71" s="1"/>
  <c r="AF114" i="71"/>
  <c r="K114" i="71" s="1"/>
  <c r="AF102" i="71"/>
  <c r="K102" i="71" s="1"/>
  <c r="AF90" i="71"/>
  <c r="AF78" i="71"/>
  <c r="AF66" i="71"/>
  <c r="AF54" i="71"/>
  <c r="AF36" i="71"/>
  <c r="AF86" i="71"/>
  <c r="AF122" i="71"/>
  <c r="K122" i="71" s="1"/>
  <c r="AF124" i="71"/>
  <c r="K124" i="71" s="1"/>
  <c r="AE124" i="71"/>
  <c r="AF125" i="71"/>
  <c r="K125" i="71" s="1"/>
  <c r="H74" i="71"/>
  <c r="AF21" i="71"/>
  <c r="H29" i="71"/>
  <c r="AE29" i="71" s="1"/>
  <c r="AC30" i="71"/>
  <c r="AD30" i="71"/>
  <c r="I30" i="71" s="1"/>
  <c r="J30" i="71" s="1"/>
  <c r="AF32" i="71"/>
  <c r="H39" i="71"/>
  <c r="AF42" i="71"/>
  <c r="K42" i="71" s="1"/>
  <c r="H53" i="71"/>
  <c r="J70" i="71"/>
  <c r="AF75" i="71"/>
  <c r="J78" i="71"/>
  <c r="AF104" i="71"/>
  <c r="K104" i="71" s="1"/>
  <c r="AF127" i="71"/>
  <c r="K127" i="71" s="1"/>
  <c r="J35" i="71"/>
  <c r="F9" i="71"/>
  <c r="H23" i="71"/>
  <c r="AE23" i="71" s="1"/>
  <c r="H28" i="71"/>
  <c r="AF30" i="71"/>
  <c r="K30" i="71" s="1"/>
  <c r="AF34" i="71"/>
  <c r="AE42" i="71"/>
  <c r="AF43" i="71"/>
  <c r="AF59" i="71"/>
  <c r="K59" i="71" s="1"/>
  <c r="J82" i="71"/>
  <c r="H88" i="71"/>
  <c r="AF88" i="71" s="1"/>
  <c r="K88" i="71" s="1"/>
  <c r="AF91" i="71"/>
  <c r="K91" i="71" s="1"/>
  <c r="AF92" i="71"/>
  <c r="K92" i="71" s="1"/>
  <c r="AF105" i="71"/>
  <c r="K105" i="71" s="1"/>
  <c r="AE105" i="71"/>
  <c r="AF140" i="71"/>
  <c r="K140" i="71" s="1"/>
  <c r="AF152" i="71"/>
  <c r="K152" i="71" s="1"/>
  <c r="AF148" i="71"/>
  <c r="K148" i="71" s="1"/>
  <c r="AE148" i="71"/>
  <c r="AF160" i="71"/>
  <c r="K160" i="71" s="1"/>
  <c r="AE160" i="71"/>
  <c r="AF20" i="71"/>
  <c r="AF26" i="71"/>
  <c r="K26" i="71" s="1"/>
  <c r="AF35" i="71"/>
  <c r="AE35" i="71"/>
  <c r="J36" i="71"/>
  <c r="AD42" i="71"/>
  <c r="I42" i="71" s="1"/>
  <c r="AC42" i="71"/>
  <c r="H52" i="71"/>
  <c r="AE52" i="71" s="1"/>
  <c r="AF56" i="71"/>
  <c r="J66" i="71"/>
  <c r="AF68" i="71"/>
  <c r="H77" i="71"/>
  <c r="H81" i="71"/>
  <c r="AF93" i="71"/>
  <c r="K93" i="71" s="1"/>
  <c r="AE93" i="71"/>
  <c r="AF141" i="71"/>
  <c r="K141" i="71" s="1"/>
  <c r="AE141" i="71"/>
  <c r="AF153" i="71"/>
  <c r="K153" i="71" s="1"/>
  <c r="AE153" i="71"/>
  <c r="H72" i="71"/>
  <c r="AF72" i="71" s="1"/>
  <c r="K72" i="71" s="1"/>
  <c r="AF136" i="71"/>
  <c r="K136" i="71" s="1"/>
  <c r="AE136" i="71"/>
  <c r="J32" i="71"/>
  <c r="H41" i="71"/>
  <c r="AF41" i="71" s="1"/>
  <c r="K41" i="71" s="1"/>
  <c r="AF48" i="71"/>
  <c r="K48" i="71" s="1"/>
  <c r="J50" i="71"/>
  <c r="AF57" i="71"/>
  <c r="AE57" i="71"/>
  <c r="AF69" i="71"/>
  <c r="AE69" i="71"/>
  <c r="AF106" i="71"/>
  <c r="K106" i="71" s="1"/>
  <c r="AF108" i="71"/>
  <c r="K108" i="71" s="1"/>
  <c r="AF52" i="71"/>
  <c r="K52" i="71" s="1"/>
  <c r="AE88" i="71"/>
  <c r="H89" i="71"/>
  <c r="AF19" i="71"/>
  <c r="K19" i="71" s="1"/>
  <c r="AF25" i="71"/>
  <c r="K25" i="71" s="1"/>
  <c r="AF28" i="71"/>
  <c r="K28" i="71" s="1"/>
  <c r="J44" i="71"/>
  <c r="AD48" i="71"/>
  <c r="AC48" i="71"/>
  <c r="J51" i="71"/>
  <c r="AF58" i="71"/>
  <c r="K58" i="71" s="1"/>
  <c r="I59" i="71"/>
  <c r="H60" i="71"/>
  <c r="AF60" i="71" s="1"/>
  <c r="K60" i="71" s="1"/>
  <c r="H62" i="71"/>
  <c r="H65" i="71"/>
  <c r="AF65" i="71" s="1"/>
  <c r="K65" i="71" s="1"/>
  <c r="AF70" i="71"/>
  <c r="AF71" i="71"/>
  <c r="AF73" i="71"/>
  <c r="AF94" i="71"/>
  <c r="K94" i="71" s="1"/>
  <c r="AF95" i="71"/>
  <c r="K95" i="71" s="1"/>
  <c r="AF96" i="71"/>
  <c r="K96" i="71" s="1"/>
  <c r="AF109" i="71"/>
  <c r="K109" i="71" s="1"/>
  <c r="AF128" i="71"/>
  <c r="K128" i="71" s="1"/>
  <c r="AF142" i="71"/>
  <c r="K142" i="71" s="1"/>
  <c r="AF154" i="71"/>
  <c r="K154" i="71" s="1"/>
  <c r="AE40" i="71"/>
  <c r="AE24" i="71"/>
  <c r="H27" i="71"/>
  <c r="J42" i="71"/>
  <c r="I48" i="71"/>
  <c r="J48" i="71" s="1"/>
  <c r="AE58" i="71"/>
  <c r="AF74" i="71"/>
  <c r="K74" i="71" s="1"/>
  <c r="H76" i="71"/>
  <c r="AF76" i="71" s="1"/>
  <c r="K76" i="71" s="1"/>
  <c r="AF82" i="71"/>
  <c r="AF83" i="71"/>
  <c r="AF89" i="71"/>
  <c r="K89" i="71" s="1"/>
  <c r="AF110" i="71"/>
  <c r="K110" i="71" s="1"/>
  <c r="AF111" i="71"/>
  <c r="K111" i="71" s="1"/>
  <c r="AF112" i="71"/>
  <c r="K112" i="71" s="1"/>
  <c r="AE112" i="71"/>
  <c r="AF113" i="71"/>
  <c r="K113" i="71" s="1"/>
  <c r="AF129" i="71"/>
  <c r="K129" i="71" s="1"/>
  <c r="AE129" i="71"/>
  <c r="AE46" i="71"/>
  <c r="AF49" i="71"/>
  <c r="AF53" i="71"/>
  <c r="K53" i="71" s="1"/>
  <c r="J59" i="71"/>
  <c r="AE72" i="71"/>
  <c r="AD80" i="71"/>
  <c r="I80" i="71" s="1"/>
  <c r="AC80" i="71"/>
  <c r="AE83" i="71"/>
  <c r="AF84" i="71"/>
  <c r="AF97" i="71"/>
  <c r="K97" i="71" s="1"/>
  <c r="AF115" i="71"/>
  <c r="K115" i="71" s="1"/>
  <c r="AF116" i="71"/>
  <c r="K116" i="71" s="1"/>
  <c r="AF144" i="71"/>
  <c r="K144" i="71" s="1"/>
  <c r="AF156" i="71"/>
  <c r="K156" i="71" s="1"/>
  <c r="AF31" i="71"/>
  <c r="AF33" i="71"/>
  <c r="H37" i="71"/>
  <c r="AE37" i="71" s="1"/>
  <c r="AF46" i="71"/>
  <c r="K46" i="71" s="1"/>
  <c r="AF50" i="71"/>
  <c r="I58" i="71"/>
  <c r="J58" i="71" s="1"/>
  <c r="H64" i="71"/>
  <c r="AF64" i="71" s="1"/>
  <c r="K64" i="71" s="1"/>
  <c r="J86" i="71"/>
  <c r="AF98" i="71"/>
  <c r="K98" i="71" s="1"/>
  <c r="AF99" i="71"/>
  <c r="K99" i="71" s="1"/>
  <c r="AF100" i="71"/>
  <c r="K100" i="71" s="1"/>
  <c r="AE100" i="71"/>
  <c r="AF101" i="71"/>
  <c r="K101" i="71" s="1"/>
  <c r="AF117" i="71"/>
  <c r="K117" i="71" s="1"/>
  <c r="AE117" i="71"/>
  <c r="AF130" i="71"/>
  <c r="K130" i="71" s="1"/>
  <c r="AE32" i="71"/>
  <c r="AE34" i="71"/>
  <c r="AE36" i="71"/>
  <c r="AF44" i="71"/>
  <c r="H45" i="71"/>
  <c r="AF47" i="71"/>
  <c r="AE47" i="71"/>
  <c r="AF51" i="71"/>
  <c r="AE67" i="71"/>
  <c r="AF80" i="71"/>
  <c r="K80" i="71" s="1"/>
  <c r="J90" i="71"/>
  <c r="AF132" i="71"/>
  <c r="K132" i="71" s="1"/>
  <c r="AF145" i="71"/>
  <c r="K145" i="71" s="1"/>
  <c r="AF157" i="71"/>
  <c r="K157" i="71" s="1"/>
  <c r="AE59" i="71"/>
  <c r="AE44" i="71"/>
  <c r="AE98" i="71"/>
  <c r="AE110" i="71"/>
  <c r="AE122" i="71"/>
  <c r="AE134" i="71"/>
  <c r="AE146" i="71"/>
  <c r="AE158" i="71"/>
  <c r="AE91" i="71"/>
  <c r="AE103" i="71"/>
  <c r="AE115" i="71"/>
  <c r="AE127" i="71"/>
  <c r="AE139" i="71"/>
  <c r="AE151" i="71"/>
  <c r="AE96" i="71"/>
  <c r="AE108" i="71"/>
  <c r="AE120" i="71"/>
  <c r="AE132" i="71"/>
  <c r="AE144" i="71"/>
  <c r="AE156" i="71"/>
  <c r="AE65" i="71"/>
  <c r="AE89" i="71"/>
  <c r="AE101" i="71"/>
  <c r="AE113" i="71"/>
  <c r="AE125" i="71"/>
  <c r="AE137" i="71"/>
  <c r="AE161" i="71"/>
  <c r="H63" i="71"/>
  <c r="H87" i="71"/>
  <c r="AE87" i="71" s="1"/>
  <c r="AE94" i="71"/>
  <c r="AE106" i="71"/>
  <c r="AE118" i="71"/>
  <c r="AE130" i="71"/>
  <c r="AE142" i="71"/>
  <c r="AE154" i="71"/>
  <c r="AE51" i="71"/>
  <c r="AE75" i="71"/>
  <c r="AE99" i="71"/>
  <c r="AE111" i="71"/>
  <c r="AD19" i="70"/>
  <c r="I19" i="70" s="1"/>
  <c r="J19" i="70" s="1"/>
  <c r="AC19" i="70"/>
  <c r="N79" i="70"/>
  <c r="N67" i="70"/>
  <c r="N55" i="70"/>
  <c r="N46" i="70"/>
  <c r="N40" i="70"/>
  <c r="N34" i="70"/>
  <c r="N28" i="70"/>
  <c r="N86" i="70"/>
  <c r="N74" i="70"/>
  <c r="N62" i="70"/>
  <c r="N50" i="70"/>
  <c r="N81" i="70"/>
  <c r="N69" i="70"/>
  <c r="N57" i="70"/>
  <c r="N47" i="70"/>
  <c r="N41" i="70"/>
  <c r="N35" i="70"/>
  <c r="N88" i="70"/>
  <c r="N76" i="70"/>
  <c r="N64" i="70"/>
  <c r="N52" i="70"/>
  <c r="N83" i="70"/>
  <c r="N71" i="70"/>
  <c r="N59" i="70"/>
  <c r="N48" i="70"/>
  <c r="N42" i="70"/>
  <c r="N36" i="70"/>
  <c r="N90" i="70"/>
  <c r="N78" i="70"/>
  <c r="N66" i="70"/>
  <c r="N54" i="70"/>
  <c r="N85" i="70"/>
  <c r="N73" i="70"/>
  <c r="N61" i="70"/>
  <c r="N49" i="70"/>
  <c r="N43" i="70"/>
  <c r="N80" i="70"/>
  <c r="N68" i="70"/>
  <c r="N56" i="70"/>
  <c r="N87" i="70"/>
  <c r="N75" i="70"/>
  <c r="N63" i="70"/>
  <c r="N51" i="70"/>
  <c r="N44" i="70"/>
  <c r="N38" i="70"/>
  <c r="N32" i="70"/>
  <c r="N82" i="70"/>
  <c r="N70" i="70"/>
  <c r="N58" i="70"/>
  <c r="N89" i="70"/>
  <c r="N72" i="70"/>
  <c r="N30" i="70"/>
  <c r="N22" i="70"/>
  <c r="N39" i="70"/>
  <c r="N23" i="70"/>
  <c r="N33" i="70"/>
  <c r="N21" i="70"/>
  <c r="N31" i="70"/>
  <c r="N24" i="70"/>
  <c r="N53" i="70"/>
  <c r="N65" i="70"/>
  <c r="N60" i="70"/>
  <c r="N25" i="70"/>
  <c r="N19" i="70"/>
  <c r="N45" i="70"/>
  <c r="N84" i="70"/>
  <c r="N77" i="70"/>
  <c r="N37" i="70"/>
  <c r="N29" i="70"/>
  <c r="N26" i="70"/>
  <c r="N20" i="70"/>
  <c r="N27" i="70"/>
  <c r="H40" i="70"/>
  <c r="AD42" i="70"/>
  <c r="AC42" i="70"/>
  <c r="H26" i="70"/>
  <c r="AE26" i="70" s="1"/>
  <c r="AE19" i="70"/>
  <c r="H24" i="70"/>
  <c r="AF24" i="70" s="1"/>
  <c r="K24" i="70" s="1"/>
  <c r="H25" i="70"/>
  <c r="AF25" i="70" s="1"/>
  <c r="K25" i="70" s="1"/>
  <c r="H30" i="70"/>
  <c r="AF30" i="70" s="1"/>
  <c r="K30" i="70" s="1"/>
  <c r="H22" i="70"/>
  <c r="AE22" i="70" s="1"/>
  <c r="H23" i="70"/>
  <c r="H67" i="70"/>
  <c r="AF33" i="70"/>
  <c r="K33" i="70" s="1"/>
  <c r="AF108" i="70"/>
  <c r="K108" i="70" s="1"/>
  <c r="AE34" i="70"/>
  <c r="AF35" i="70"/>
  <c r="K35" i="70" s="1"/>
  <c r="J44" i="70"/>
  <c r="AF59" i="70"/>
  <c r="K59" i="70" s="1"/>
  <c r="J70" i="70"/>
  <c r="AF75" i="70"/>
  <c r="K75" i="70" s="1"/>
  <c r="J78" i="70"/>
  <c r="AE107" i="70"/>
  <c r="AF122" i="70"/>
  <c r="K122" i="70" s="1"/>
  <c r="AF123" i="70"/>
  <c r="K123" i="70" s="1"/>
  <c r="H72" i="70"/>
  <c r="AF160" i="70"/>
  <c r="K160" i="70" s="1"/>
  <c r="AE160" i="70"/>
  <c r="AF105" i="70"/>
  <c r="K105" i="70" s="1"/>
  <c r="AE105" i="70"/>
  <c r="F9" i="70"/>
  <c r="AF49" i="70"/>
  <c r="K49" i="70" s="1"/>
  <c r="H55" i="70"/>
  <c r="AE55" i="70" s="1"/>
  <c r="AE59" i="70"/>
  <c r="AE80" i="70"/>
  <c r="J82" i="70"/>
  <c r="H88" i="70"/>
  <c r="AF90" i="70"/>
  <c r="K90" i="70" s="1"/>
  <c r="AF92" i="70"/>
  <c r="K92" i="70" s="1"/>
  <c r="AF96" i="70"/>
  <c r="K96" i="70" s="1"/>
  <c r="AF124" i="70"/>
  <c r="K124" i="70" s="1"/>
  <c r="AE124" i="70"/>
  <c r="AF145" i="70"/>
  <c r="K145" i="70" s="1"/>
  <c r="AF20" i="70"/>
  <c r="K20" i="70" s="1"/>
  <c r="AF26" i="70"/>
  <c r="K26" i="70" s="1"/>
  <c r="H29" i="70"/>
  <c r="AF29" i="70" s="1"/>
  <c r="K29" i="70" s="1"/>
  <c r="AF32" i="70"/>
  <c r="K32" i="70" s="1"/>
  <c r="AE36" i="70"/>
  <c r="H37" i="70"/>
  <c r="AF47" i="70"/>
  <c r="K47" i="70" s="1"/>
  <c r="AE47" i="70"/>
  <c r="AF50" i="70"/>
  <c r="K50" i="70" s="1"/>
  <c r="J66" i="70"/>
  <c r="AF68" i="70"/>
  <c r="K68" i="70" s="1"/>
  <c r="H77" i="70"/>
  <c r="H81" i="70"/>
  <c r="AE81" i="70" s="1"/>
  <c r="AF93" i="70"/>
  <c r="K93" i="70" s="1"/>
  <c r="AE93" i="70"/>
  <c r="AF94" i="70"/>
  <c r="K94" i="70" s="1"/>
  <c r="AF95" i="70"/>
  <c r="K95" i="70" s="1"/>
  <c r="AF109" i="70"/>
  <c r="K109" i="70" s="1"/>
  <c r="AF125" i="70"/>
  <c r="K125" i="70" s="1"/>
  <c r="AF146" i="70"/>
  <c r="K146" i="70" s="1"/>
  <c r="AF147" i="70"/>
  <c r="K147" i="70" s="1"/>
  <c r="AD48" i="70"/>
  <c r="I48" i="70" s="1"/>
  <c r="J48" i="70" s="1"/>
  <c r="AC48" i="70"/>
  <c r="H79" i="70"/>
  <c r="AF79" i="70" s="1"/>
  <c r="K79" i="70" s="1"/>
  <c r="H89" i="70"/>
  <c r="AE89" i="70" s="1"/>
  <c r="AF107" i="70"/>
  <c r="K107" i="70" s="1"/>
  <c r="H45" i="70"/>
  <c r="AF51" i="70"/>
  <c r="K51" i="70" s="1"/>
  <c r="J54" i="70"/>
  <c r="AF56" i="70"/>
  <c r="K56" i="70" s="1"/>
  <c r="I59" i="70"/>
  <c r="AF69" i="70"/>
  <c r="K69" i="70" s="1"/>
  <c r="AE69" i="70"/>
  <c r="AF110" i="70"/>
  <c r="K110" i="70" s="1"/>
  <c r="AF127" i="70"/>
  <c r="K127" i="70" s="1"/>
  <c r="AF128" i="70"/>
  <c r="K128" i="70" s="1"/>
  <c r="AF132" i="70"/>
  <c r="K132" i="70" s="1"/>
  <c r="AF148" i="70"/>
  <c r="K148" i="70" s="1"/>
  <c r="AE148" i="70"/>
  <c r="AF19" i="70"/>
  <c r="K19" i="70" s="1"/>
  <c r="AF44" i="70"/>
  <c r="K44" i="70" s="1"/>
  <c r="AF57" i="70"/>
  <c r="K57" i="70" s="1"/>
  <c r="AE57" i="70"/>
  <c r="H60" i="70"/>
  <c r="H62" i="70"/>
  <c r="AF62" i="70" s="1"/>
  <c r="K62" i="70" s="1"/>
  <c r="H65" i="70"/>
  <c r="AF70" i="70"/>
  <c r="K70" i="70" s="1"/>
  <c r="AF71" i="70"/>
  <c r="K71" i="70" s="1"/>
  <c r="AF73" i="70"/>
  <c r="K73" i="70" s="1"/>
  <c r="AF111" i="70"/>
  <c r="K111" i="70" s="1"/>
  <c r="AF129" i="70"/>
  <c r="K129" i="70" s="1"/>
  <c r="AE129" i="70"/>
  <c r="AF130" i="70"/>
  <c r="K130" i="70" s="1"/>
  <c r="AE131" i="70"/>
  <c r="AF151" i="70"/>
  <c r="K151" i="70" s="1"/>
  <c r="AF152" i="70"/>
  <c r="K152" i="70" s="1"/>
  <c r="H27" i="70"/>
  <c r="AE27" i="70" s="1"/>
  <c r="AF28" i="70"/>
  <c r="K28" i="70" s="1"/>
  <c r="J28" i="70" s="1"/>
  <c r="AF34" i="70"/>
  <c r="K34" i="70" s="1"/>
  <c r="AF36" i="70"/>
  <c r="K36" i="70" s="1"/>
  <c r="H53" i="70"/>
  <c r="AE53" i="70" s="1"/>
  <c r="AE71" i="70"/>
  <c r="AF72" i="70"/>
  <c r="K72" i="70" s="1"/>
  <c r="H76" i="70"/>
  <c r="AF76" i="70" s="1"/>
  <c r="K76" i="70" s="1"/>
  <c r="AF82" i="70"/>
  <c r="K82" i="70" s="1"/>
  <c r="AF83" i="70"/>
  <c r="K83" i="70" s="1"/>
  <c r="AF97" i="70"/>
  <c r="K97" i="70" s="1"/>
  <c r="AF133" i="70"/>
  <c r="K133" i="70" s="1"/>
  <c r="AF153" i="70"/>
  <c r="K153" i="70" s="1"/>
  <c r="AE153" i="70"/>
  <c r="AF65" i="70"/>
  <c r="K65" i="70" s="1"/>
  <c r="AF106" i="70"/>
  <c r="K106" i="70" s="1"/>
  <c r="AE31" i="70"/>
  <c r="J38" i="70"/>
  <c r="AE40" i="70"/>
  <c r="H46" i="70"/>
  <c r="J59" i="70"/>
  <c r="AE72" i="70"/>
  <c r="AE79" i="70"/>
  <c r="AD80" i="70"/>
  <c r="I80" i="70" s="1"/>
  <c r="J80" i="70" s="1"/>
  <c r="AC80" i="70"/>
  <c r="AF84" i="70"/>
  <c r="K84" i="70" s="1"/>
  <c r="AF98" i="70"/>
  <c r="K98" i="70" s="1"/>
  <c r="AF99" i="70"/>
  <c r="K99" i="70" s="1"/>
  <c r="AF112" i="70"/>
  <c r="K112" i="70" s="1"/>
  <c r="AE112" i="70"/>
  <c r="AF113" i="70"/>
  <c r="K113" i="70" s="1"/>
  <c r="AF134" i="70"/>
  <c r="K134" i="70" s="1"/>
  <c r="AF135" i="70"/>
  <c r="K135" i="70" s="1"/>
  <c r="H74" i="70"/>
  <c r="AF162" i="70"/>
  <c r="AF159" i="70"/>
  <c r="K159" i="70" s="1"/>
  <c r="AF149" i="70"/>
  <c r="K149" i="70" s="1"/>
  <c r="AF42" i="70"/>
  <c r="K42" i="70" s="1"/>
  <c r="AF115" i="70"/>
  <c r="K115" i="70" s="1"/>
  <c r="AF103" i="70"/>
  <c r="K103" i="70" s="1"/>
  <c r="AF91" i="70"/>
  <c r="K91" i="70" s="1"/>
  <c r="AF67" i="70"/>
  <c r="K67" i="70" s="1"/>
  <c r="AF55" i="70"/>
  <c r="K55" i="70" s="1"/>
  <c r="AF37" i="70"/>
  <c r="K37" i="70" s="1"/>
  <c r="AF38" i="70"/>
  <c r="K38" i="70" s="1"/>
  <c r="AF155" i="70"/>
  <c r="K155" i="70" s="1"/>
  <c r="AF143" i="70"/>
  <c r="K143" i="70" s="1"/>
  <c r="AF131" i="70"/>
  <c r="K131" i="70" s="1"/>
  <c r="AF150" i="70"/>
  <c r="K150" i="70" s="1"/>
  <c r="AF138" i="70"/>
  <c r="K138" i="70" s="1"/>
  <c r="AF126" i="70"/>
  <c r="K126" i="70" s="1"/>
  <c r="AF114" i="70"/>
  <c r="K114" i="70" s="1"/>
  <c r="AF102" i="70"/>
  <c r="K102" i="70" s="1"/>
  <c r="AF78" i="70"/>
  <c r="K78" i="70" s="1"/>
  <c r="AF66" i="70"/>
  <c r="K66" i="70" s="1"/>
  <c r="AF54" i="70"/>
  <c r="K54" i="70" s="1"/>
  <c r="AE23" i="70"/>
  <c r="AE41" i="70"/>
  <c r="H64" i="70"/>
  <c r="J86" i="70"/>
  <c r="AF116" i="70"/>
  <c r="K116" i="70" s="1"/>
  <c r="AF136" i="70"/>
  <c r="K136" i="70" s="1"/>
  <c r="AE136" i="70"/>
  <c r="AF137" i="70"/>
  <c r="K137" i="70" s="1"/>
  <c r="AF139" i="70"/>
  <c r="K139" i="70" s="1"/>
  <c r="AF140" i="70"/>
  <c r="K140" i="70" s="1"/>
  <c r="AF154" i="70"/>
  <c r="K154" i="70" s="1"/>
  <c r="I42" i="70"/>
  <c r="J42" i="70" s="1"/>
  <c r="AE32" i="70"/>
  <c r="J34" i="70"/>
  <c r="J36" i="70"/>
  <c r="H39" i="70"/>
  <c r="AF39" i="70" s="1"/>
  <c r="K39" i="70" s="1"/>
  <c r="AE42" i="70"/>
  <c r="AF43" i="70"/>
  <c r="K43" i="70" s="1"/>
  <c r="AF48" i="70"/>
  <c r="K48" i="70" s="1"/>
  <c r="H52" i="70"/>
  <c r="AE67" i="70"/>
  <c r="AF80" i="70"/>
  <c r="K80" i="70" s="1"/>
  <c r="J90" i="70"/>
  <c r="AF100" i="70"/>
  <c r="K100" i="70" s="1"/>
  <c r="AE100" i="70"/>
  <c r="AF117" i="70"/>
  <c r="K117" i="70" s="1"/>
  <c r="AE117" i="70"/>
  <c r="AF119" i="70"/>
  <c r="K119" i="70" s="1"/>
  <c r="AF120" i="70"/>
  <c r="K120" i="70" s="1"/>
  <c r="AF141" i="70"/>
  <c r="K141" i="70" s="1"/>
  <c r="AE141" i="70"/>
  <c r="AF156" i="70"/>
  <c r="K156" i="70" s="1"/>
  <c r="H41" i="70"/>
  <c r="AF41" i="70" s="1"/>
  <c r="K41" i="70" s="1"/>
  <c r="AF86" i="70"/>
  <c r="K86" i="70" s="1"/>
  <c r="AF121" i="70"/>
  <c r="K121" i="70" s="1"/>
  <c r="AE48" i="70"/>
  <c r="AF77" i="70"/>
  <c r="K77" i="70" s="1"/>
  <c r="AF81" i="70"/>
  <c r="K81" i="70" s="1"/>
  <c r="AF88" i="70"/>
  <c r="K88" i="70" s="1"/>
  <c r="AE88" i="70"/>
  <c r="AF101" i="70"/>
  <c r="K101" i="70" s="1"/>
  <c r="AF118" i="70"/>
  <c r="K118" i="70" s="1"/>
  <c r="AE119" i="70"/>
  <c r="AF157" i="70"/>
  <c r="K157" i="70" s="1"/>
  <c r="AE95" i="70"/>
  <c r="AE44" i="70"/>
  <c r="AE98" i="70"/>
  <c r="AE110" i="70"/>
  <c r="AE122" i="70"/>
  <c r="AE134" i="70"/>
  <c r="AE146" i="70"/>
  <c r="AE158" i="70"/>
  <c r="AE127" i="70"/>
  <c r="AE139" i="70"/>
  <c r="AE151" i="70"/>
  <c r="AE132" i="70"/>
  <c r="AE144" i="70"/>
  <c r="AE156" i="70"/>
  <c r="H58" i="70"/>
  <c r="AF58" i="70" s="1"/>
  <c r="K58" i="70" s="1"/>
  <c r="AE65" i="70"/>
  <c r="AE77" i="70"/>
  <c r="AE101" i="70"/>
  <c r="AE113" i="70"/>
  <c r="AE125" i="70"/>
  <c r="AE137" i="70"/>
  <c r="AE161" i="70"/>
  <c r="H63" i="70"/>
  <c r="H87" i="70"/>
  <c r="AE94" i="70"/>
  <c r="AE106" i="70"/>
  <c r="AE118" i="70"/>
  <c r="AE130" i="70"/>
  <c r="AE51" i="70"/>
  <c r="AE75" i="70"/>
  <c r="AE99" i="70"/>
  <c r="AE111" i="70"/>
  <c r="AE123" i="70"/>
  <c r="AE135" i="70"/>
  <c r="AE147" i="70"/>
  <c r="AF27" i="69"/>
  <c r="K27" i="69" s="1"/>
  <c r="AD27" i="69"/>
  <c r="I27" i="69" s="1"/>
  <c r="J27" i="69" s="1"/>
  <c r="AC27" i="69"/>
  <c r="H62" i="69"/>
  <c r="AF62" i="69" s="1"/>
  <c r="K62" i="69" s="1"/>
  <c r="AC87" i="69"/>
  <c r="AD87" i="69"/>
  <c r="J26" i="69"/>
  <c r="H74" i="69"/>
  <c r="AF22" i="69"/>
  <c r="K22" i="69" s="1"/>
  <c r="AE29" i="69"/>
  <c r="J39" i="69"/>
  <c r="AE55" i="69"/>
  <c r="AC55" i="69"/>
  <c r="AD55" i="69"/>
  <c r="I55" i="69" s="1"/>
  <c r="H23" i="69"/>
  <c r="H30" i="69"/>
  <c r="AE30" i="69" s="1"/>
  <c r="H22" i="69"/>
  <c r="H29" i="69"/>
  <c r="AD89" i="69"/>
  <c r="I89" i="69" s="1"/>
  <c r="J89" i="69" s="1"/>
  <c r="AC89" i="69"/>
  <c r="AF155" i="69"/>
  <c r="K155" i="69" s="1"/>
  <c r="AE155" i="69"/>
  <c r="H19" i="69"/>
  <c r="AF19" i="69" s="1"/>
  <c r="K19" i="69" s="1"/>
  <c r="AE22" i="69"/>
  <c r="H25" i="69"/>
  <c r="AE25" i="69" s="1"/>
  <c r="AE38" i="69"/>
  <c r="AC39" i="69"/>
  <c r="AD60" i="69"/>
  <c r="I60" i="69" s="1"/>
  <c r="AE61" i="69"/>
  <c r="J66" i="69"/>
  <c r="J78" i="69"/>
  <c r="AF84" i="69"/>
  <c r="K84" i="69" s="1"/>
  <c r="I87" i="69"/>
  <c r="J87" i="69" s="1"/>
  <c r="AF99" i="69"/>
  <c r="K99" i="69" s="1"/>
  <c r="AF108" i="69"/>
  <c r="K108" i="69" s="1"/>
  <c r="AF119" i="69"/>
  <c r="K119" i="69" s="1"/>
  <c r="AE119" i="69"/>
  <c r="AF125" i="69"/>
  <c r="K125" i="69" s="1"/>
  <c r="AE125" i="69"/>
  <c r="AF127" i="69"/>
  <c r="K127" i="69" s="1"/>
  <c r="AF136" i="69"/>
  <c r="K136" i="69" s="1"/>
  <c r="AE136" i="69"/>
  <c r="AF156" i="69"/>
  <c r="K156" i="69" s="1"/>
  <c r="AF157" i="69"/>
  <c r="K157" i="69" s="1"/>
  <c r="AF107" i="69"/>
  <c r="K107" i="69" s="1"/>
  <c r="AE107" i="69"/>
  <c r="AF33" i="69"/>
  <c r="K33" i="69" s="1"/>
  <c r="AF43" i="69"/>
  <c r="K43" i="69" s="1"/>
  <c r="H45" i="69"/>
  <c r="AD46" i="69"/>
  <c r="I46" i="69" s="1"/>
  <c r="J46" i="69" s="1"/>
  <c r="AC46" i="69"/>
  <c r="H52" i="69"/>
  <c r="AF54" i="69"/>
  <c r="K54" i="69" s="1"/>
  <c r="H65" i="69"/>
  <c r="AF65" i="69" s="1"/>
  <c r="K65" i="69" s="1"/>
  <c r="H77" i="69"/>
  <c r="AF77" i="69" s="1"/>
  <c r="K77" i="69" s="1"/>
  <c r="J86" i="69"/>
  <c r="H88" i="69"/>
  <c r="AF91" i="69"/>
  <c r="K91" i="69" s="1"/>
  <c r="AF100" i="69"/>
  <c r="K100" i="69" s="1"/>
  <c r="AE100" i="69"/>
  <c r="AF110" i="69"/>
  <c r="K110" i="69" s="1"/>
  <c r="AF120" i="69"/>
  <c r="K120" i="69" s="1"/>
  <c r="AF121" i="69"/>
  <c r="K121" i="69" s="1"/>
  <c r="AF126" i="69"/>
  <c r="K126" i="69" s="1"/>
  <c r="AF83" i="69"/>
  <c r="K83" i="69" s="1"/>
  <c r="AE83" i="69"/>
  <c r="AF130" i="69"/>
  <c r="K130" i="69" s="1"/>
  <c r="AF118" i="69"/>
  <c r="K118" i="69" s="1"/>
  <c r="AF106" i="69"/>
  <c r="K106" i="69" s="1"/>
  <c r="AF94" i="69"/>
  <c r="K94" i="69" s="1"/>
  <c r="AF47" i="69"/>
  <c r="K47" i="69" s="1"/>
  <c r="AF41" i="69"/>
  <c r="K41" i="69" s="1"/>
  <c r="AF55" i="69"/>
  <c r="K55" i="69" s="1"/>
  <c r="AF74" i="69"/>
  <c r="K74" i="69" s="1"/>
  <c r="AF50" i="69"/>
  <c r="K50" i="69" s="1"/>
  <c r="AF150" i="69"/>
  <c r="K150" i="69" s="1"/>
  <c r="AF78" i="69"/>
  <c r="K78" i="69" s="1"/>
  <c r="H24" i="69"/>
  <c r="AC26" i="69"/>
  <c r="J43" i="69"/>
  <c r="AF44" i="69"/>
  <c r="K44" i="69" s="1"/>
  <c r="AE46" i="69"/>
  <c r="AF49" i="69"/>
  <c r="K49" i="69" s="1"/>
  <c r="AF57" i="69"/>
  <c r="K57" i="69" s="1"/>
  <c r="AF68" i="69"/>
  <c r="K68" i="69" s="1"/>
  <c r="J70" i="69"/>
  <c r="AF85" i="69"/>
  <c r="K85" i="69" s="1"/>
  <c r="AF90" i="69"/>
  <c r="K90" i="69" s="1"/>
  <c r="AF92" i="69"/>
  <c r="K92" i="69" s="1"/>
  <c r="AF129" i="69"/>
  <c r="K129" i="69" s="1"/>
  <c r="AF137" i="69"/>
  <c r="K137" i="69" s="1"/>
  <c r="AE137" i="69"/>
  <c r="AF139" i="69"/>
  <c r="K139" i="69" s="1"/>
  <c r="AF147" i="69"/>
  <c r="K147" i="69" s="1"/>
  <c r="AF158" i="69"/>
  <c r="K158" i="69" s="1"/>
  <c r="AE26" i="69"/>
  <c r="H28" i="69"/>
  <c r="AF28" i="69" s="1"/>
  <c r="K28" i="69" s="1"/>
  <c r="J72" i="69"/>
  <c r="AE89" i="69"/>
  <c r="AF101" i="69"/>
  <c r="K101" i="69" s="1"/>
  <c r="AE101" i="69"/>
  <c r="I127" i="69"/>
  <c r="AF131" i="69"/>
  <c r="K131" i="69" s="1"/>
  <c r="AE131" i="69"/>
  <c r="AF141" i="69"/>
  <c r="K141" i="69" s="1"/>
  <c r="AF29" i="69"/>
  <c r="K29" i="69" s="1"/>
  <c r="H40" i="69"/>
  <c r="H48" i="69"/>
  <c r="H64" i="69"/>
  <c r="AF66" i="69"/>
  <c r="K66" i="69" s="1"/>
  <c r="AF69" i="69"/>
  <c r="K69" i="69" s="1"/>
  <c r="J73" i="69"/>
  <c r="H76" i="69"/>
  <c r="AF76" i="69" s="1"/>
  <c r="K76" i="69" s="1"/>
  <c r="AE78" i="69"/>
  <c r="AF86" i="69"/>
  <c r="K86" i="69" s="1"/>
  <c r="I91" i="69"/>
  <c r="AF102" i="69"/>
  <c r="K102" i="69" s="1"/>
  <c r="AF111" i="69"/>
  <c r="K111" i="69" s="1"/>
  <c r="I126" i="69"/>
  <c r="AF132" i="69"/>
  <c r="K132" i="69" s="1"/>
  <c r="AF133" i="69"/>
  <c r="K133" i="69" s="1"/>
  <c r="AF142" i="69"/>
  <c r="K142" i="69" s="1"/>
  <c r="AF149" i="69"/>
  <c r="K149" i="69" s="1"/>
  <c r="AE149" i="69"/>
  <c r="AE19" i="69"/>
  <c r="AE27" i="69"/>
  <c r="AF32" i="69"/>
  <c r="K32" i="69" s="1"/>
  <c r="AF35" i="69"/>
  <c r="K35" i="69" s="1"/>
  <c r="H37" i="69"/>
  <c r="AD41" i="69"/>
  <c r="I41" i="69" s="1"/>
  <c r="J41" i="69" s="1"/>
  <c r="AC41" i="69"/>
  <c r="AE51" i="69"/>
  <c r="J55" i="69"/>
  <c r="H59" i="69"/>
  <c r="AF59" i="69" s="1"/>
  <c r="K59" i="69" s="1"/>
  <c r="J60" i="69"/>
  <c r="H67" i="69"/>
  <c r="AF67" i="69" s="1"/>
  <c r="K67" i="69" s="1"/>
  <c r="AF70" i="69"/>
  <c r="K70" i="69" s="1"/>
  <c r="H79" i="69"/>
  <c r="J82" i="69"/>
  <c r="AF95" i="69"/>
  <c r="K95" i="69" s="1"/>
  <c r="AE95" i="69"/>
  <c r="AF97" i="69"/>
  <c r="K97" i="69" s="1"/>
  <c r="AF103" i="69"/>
  <c r="K103" i="69" s="1"/>
  <c r="AF112" i="69"/>
  <c r="K112" i="69" s="1"/>
  <c r="AE112" i="69"/>
  <c r="I139" i="69"/>
  <c r="AF143" i="69"/>
  <c r="K143" i="69" s="1"/>
  <c r="AE143" i="69"/>
  <c r="AF151" i="69"/>
  <c r="K151" i="69" s="1"/>
  <c r="AF152" i="69"/>
  <c r="K152" i="69" s="1"/>
  <c r="AF159" i="69"/>
  <c r="K159" i="69" s="1"/>
  <c r="AF56" i="69"/>
  <c r="K56" i="69" s="1"/>
  <c r="AF148" i="69"/>
  <c r="K148" i="69" s="1"/>
  <c r="AE148" i="69"/>
  <c r="AF38" i="69"/>
  <c r="K38" i="69" s="1"/>
  <c r="AF51" i="69"/>
  <c r="K51" i="69" s="1"/>
  <c r="J61" i="69"/>
  <c r="AF71" i="69"/>
  <c r="K71" i="69" s="1"/>
  <c r="AE71" i="69"/>
  <c r="H80" i="69"/>
  <c r="H81" i="69"/>
  <c r="J83" i="69"/>
  <c r="AE87" i="69"/>
  <c r="AF87" i="69"/>
  <c r="K87" i="69" s="1"/>
  <c r="AF96" i="69"/>
  <c r="K96" i="69" s="1"/>
  <c r="AF134" i="69"/>
  <c r="K134" i="69" s="1"/>
  <c r="I138" i="69"/>
  <c r="AF144" i="69"/>
  <c r="K144" i="69" s="1"/>
  <c r="AF145" i="69"/>
  <c r="K145" i="69" s="1"/>
  <c r="AF160" i="69"/>
  <c r="K160" i="69" s="1"/>
  <c r="AE160" i="69"/>
  <c r="AE39" i="69"/>
  <c r="H42" i="69"/>
  <c r="AE42" i="69" s="1"/>
  <c r="AF45" i="69"/>
  <c r="K45" i="69" s="1"/>
  <c r="AE45" i="69"/>
  <c r="AF52" i="69"/>
  <c r="K52" i="69" s="1"/>
  <c r="AE52" i="69"/>
  <c r="AF72" i="69"/>
  <c r="K72" i="69" s="1"/>
  <c r="AF73" i="69"/>
  <c r="K73" i="69" s="1"/>
  <c r="AE77" i="69"/>
  <c r="AF88" i="69"/>
  <c r="K88" i="69" s="1"/>
  <c r="AF98" i="69"/>
  <c r="K98" i="69" s="1"/>
  <c r="AF104" i="69"/>
  <c r="K104" i="69" s="1"/>
  <c r="AF113" i="69"/>
  <c r="K113" i="69" s="1"/>
  <c r="AE113" i="69"/>
  <c r="AF115" i="69"/>
  <c r="K115" i="69" s="1"/>
  <c r="AF123" i="69"/>
  <c r="K123" i="69" s="1"/>
  <c r="AF153" i="69"/>
  <c r="K153" i="69" s="1"/>
  <c r="AF161" i="69"/>
  <c r="K161" i="69" s="1"/>
  <c r="AE161" i="69"/>
  <c r="AF34" i="69"/>
  <c r="K34" i="69" s="1"/>
  <c r="H53" i="69"/>
  <c r="AF53" i="69" s="1"/>
  <c r="K53" i="69" s="1"/>
  <c r="AC60" i="69"/>
  <c r="AE75" i="69"/>
  <c r="J84" i="69"/>
  <c r="J90" i="69"/>
  <c r="I102" i="69"/>
  <c r="AF105" i="69"/>
  <c r="K105" i="69" s="1"/>
  <c r="AF114" i="69"/>
  <c r="K114" i="69" s="1"/>
  <c r="AF116" i="69"/>
  <c r="K116" i="69" s="1"/>
  <c r="AF124" i="69"/>
  <c r="K124" i="69" s="1"/>
  <c r="AE124" i="69"/>
  <c r="AF154" i="69"/>
  <c r="K154" i="69" s="1"/>
  <c r="AF162" i="69"/>
  <c r="AE54" i="69"/>
  <c r="AE66" i="69"/>
  <c r="AE90" i="69"/>
  <c r="AE102" i="69"/>
  <c r="AE114" i="69"/>
  <c r="AE126" i="69"/>
  <c r="AE138" i="69"/>
  <c r="AE44" i="69"/>
  <c r="AE91" i="69"/>
  <c r="AE103" i="69"/>
  <c r="AE115" i="69"/>
  <c r="AE127" i="69"/>
  <c r="AE139" i="69"/>
  <c r="AE151" i="69"/>
  <c r="AE96" i="69"/>
  <c r="AE108" i="69"/>
  <c r="AE120" i="69"/>
  <c r="AE132" i="69"/>
  <c r="AE144" i="69"/>
  <c r="AE156" i="69"/>
  <c r="H58" i="69"/>
  <c r="H39" i="68"/>
  <c r="H19" i="68"/>
  <c r="N79" i="68"/>
  <c r="N67" i="68"/>
  <c r="N55" i="68"/>
  <c r="N46" i="68"/>
  <c r="N40" i="68"/>
  <c r="N34" i="68"/>
  <c r="N28" i="68"/>
  <c r="N86" i="68"/>
  <c r="N74" i="68"/>
  <c r="N62" i="68"/>
  <c r="N50" i="68"/>
  <c r="N81" i="68"/>
  <c r="N69" i="68"/>
  <c r="N57" i="68"/>
  <c r="N47" i="68"/>
  <c r="N41" i="68"/>
  <c r="N35" i="68"/>
  <c r="N29" i="68"/>
  <c r="N88" i="68"/>
  <c r="N76" i="68"/>
  <c r="N64" i="68"/>
  <c r="N52" i="68"/>
  <c r="N83" i="68"/>
  <c r="N71" i="68"/>
  <c r="N59" i="68"/>
  <c r="N48" i="68"/>
  <c r="N42" i="68"/>
  <c r="N36" i="68"/>
  <c r="N30" i="68"/>
  <c r="N90" i="68"/>
  <c r="N78" i="68"/>
  <c r="N66" i="68"/>
  <c r="N54" i="68"/>
  <c r="N85" i="68"/>
  <c r="N73" i="68"/>
  <c r="N61" i="68"/>
  <c r="N49" i="68"/>
  <c r="N43" i="68"/>
  <c r="N37" i="68"/>
  <c r="N31" i="68"/>
  <c r="N80" i="68"/>
  <c r="N68" i="68"/>
  <c r="N56" i="68"/>
  <c r="N82" i="68"/>
  <c r="N70" i="68"/>
  <c r="N58" i="68"/>
  <c r="N84" i="68"/>
  <c r="N72" i="68"/>
  <c r="N60" i="68"/>
  <c r="N45" i="68"/>
  <c r="N38" i="68"/>
  <c r="N24" i="68"/>
  <c r="N77" i="68"/>
  <c r="N27" i="68"/>
  <c r="N65" i="68"/>
  <c r="N51" i="68"/>
  <c r="N33" i="68"/>
  <c r="N25" i="68"/>
  <c r="N19" i="68"/>
  <c r="N89" i="68"/>
  <c r="N53" i="68"/>
  <c r="N44" i="68"/>
  <c r="N20" i="68"/>
  <c r="N21" i="68"/>
  <c r="N26" i="68"/>
  <c r="N39" i="68"/>
  <c r="N22" i="68"/>
  <c r="N63" i="68"/>
  <c r="N32" i="68"/>
  <c r="N87" i="68"/>
  <c r="N75" i="68"/>
  <c r="N23" i="68"/>
  <c r="J20" i="68"/>
  <c r="H28" i="68"/>
  <c r="H29" i="68"/>
  <c r="AE29" i="68" s="1"/>
  <c r="J21" i="68"/>
  <c r="H27" i="68"/>
  <c r="AF19" i="68"/>
  <c r="K19" i="68" s="1"/>
  <c r="H22" i="68"/>
  <c r="H25" i="68"/>
  <c r="AF25" i="68" s="1"/>
  <c r="K25" i="68" s="1"/>
  <c r="H23" i="68"/>
  <c r="AD24" i="68"/>
  <c r="I24" i="68" s="1"/>
  <c r="J24" i="68" s="1"/>
  <c r="AC24" i="68"/>
  <c r="AE31" i="68"/>
  <c r="AF32" i="68"/>
  <c r="K32" i="68" s="1"/>
  <c r="J38" i="68"/>
  <c r="AF39" i="68"/>
  <c r="K39" i="68" s="1"/>
  <c r="AF47" i="68"/>
  <c r="K47" i="68" s="1"/>
  <c r="AE47" i="68"/>
  <c r="AF49" i="68"/>
  <c r="K49" i="68" s="1"/>
  <c r="AE55" i="68"/>
  <c r="AF61" i="68"/>
  <c r="K61" i="68" s="1"/>
  <c r="H76" i="68"/>
  <c r="J84" i="68"/>
  <c r="AF91" i="68"/>
  <c r="K91" i="68" s="1"/>
  <c r="AE91" i="68"/>
  <c r="AE119" i="68"/>
  <c r="AF119" i="68"/>
  <c r="K119" i="68" s="1"/>
  <c r="AF134" i="68"/>
  <c r="K134" i="68" s="1"/>
  <c r="H45" i="68"/>
  <c r="H58" i="68"/>
  <c r="AF58" i="68" s="1"/>
  <c r="K58" i="68" s="1"/>
  <c r="AE67" i="68"/>
  <c r="J32" i="68"/>
  <c r="AF41" i="68"/>
  <c r="K41" i="68" s="1"/>
  <c r="AE41" i="68"/>
  <c r="AF59" i="68"/>
  <c r="K59" i="68" s="1"/>
  <c r="AF105" i="68"/>
  <c r="K105" i="68" s="1"/>
  <c r="AE105" i="68"/>
  <c r="AF106" i="68"/>
  <c r="K106" i="68" s="1"/>
  <c r="AF151" i="68"/>
  <c r="K151" i="68" s="1"/>
  <c r="AE151" i="68"/>
  <c r="AF162" i="68"/>
  <c r="AF159" i="68"/>
  <c r="K159" i="68" s="1"/>
  <c r="AF147" i="68"/>
  <c r="K147" i="68" s="1"/>
  <c r="AF135" i="68"/>
  <c r="K135" i="68" s="1"/>
  <c r="AF149" i="68"/>
  <c r="K149" i="68" s="1"/>
  <c r="AF137" i="68"/>
  <c r="K137" i="68" s="1"/>
  <c r="AF125" i="68"/>
  <c r="K125" i="68" s="1"/>
  <c r="AF36" i="68"/>
  <c r="K36" i="68" s="1"/>
  <c r="AF38" i="68"/>
  <c r="K38" i="68" s="1"/>
  <c r="AF150" i="68"/>
  <c r="K150" i="68" s="1"/>
  <c r="AF138" i="68"/>
  <c r="K138" i="68" s="1"/>
  <c r="AF126" i="68"/>
  <c r="K126" i="68" s="1"/>
  <c r="AF114" i="68"/>
  <c r="K114" i="68" s="1"/>
  <c r="AF102" i="68"/>
  <c r="K102" i="68" s="1"/>
  <c r="AF90" i="68"/>
  <c r="K90" i="68" s="1"/>
  <c r="AF78" i="68"/>
  <c r="K78" i="68" s="1"/>
  <c r="AF66" i="68"/>
  <c r="K66" i="68" s="1"/>
  <c r="AF54" i="68"/>
  <c r="K54" i="68" s="1"/>
  <c r="AF152" i="68"/>
  <c r="K152" i="68" s="1"/>
  <c r="AF140" i="68"/>
  <c r="K140" i="68" s="1"/>
  <c r="AF128" i="68"/>
  <c r="K128" i="68" s="1"/>
  <c r="AF116" i="68"/>
  <c r="K116" i="68" s="1"/>
  <c r="AF104" i="68"/>
  <c r="K104" i="68" s="1"/>
  <c r="AF92" i="68"/>
  <c r="K92" i="68" s="1"/>
  <c r="AF68" i="68"/>
  <c r="K68" i="68" s="1"/>
  <c r="AF56" i="68"/>
  <c r="K56" i="68" s="1"/>
  <c r="H26" i="68"/>
  <c r="AF35" i="68"/>
  <c r="K35" i="68" s="1"/>
  <c r="AE35" i="68"/>
  <c r="AD41" i="68"/>
  <c r="I41" i="68" s="1"/>
  <c r="AC41" i="68"/>
  <c r="AE42" i="68"/>
  <c r="H46" i="68"/>
  <c r="AF46" i="68" s="1"/>
  <c r="K46" i="68" s="1"/>
  <c r="J68" i="68"/>
  <c r="AF83" i="68"/>
  <c r="K83" i="68" s="1"/>
  <c r="J86" i="68"/>
  <c r="AF93" i="68"/>
  <c r="K93" i="68" s="1"/>
  <c r="AE93" i="68"/>
  <c r="AF94" i="68"/>
  <c r="K94" i="68" s="1"/>
  <c r="AF96" i="68"/>
  <c r="K96" i="68" s="1"/>
  <c r="AF98" i="68"/>
  <c r="K98" i="68" s="1"/>
  <c r="AF99" i="68"/>
  <c r="K99" i="68" s="1"/>
  <c r="AF100" i="68"/>
  <c r="K100" i="68" s="1"/>
  <c r="AF109" i="68"/>
  <c r="K109" i="68" s="1"/>
  <c r="AF122" i="68"/>
  <c r="K122" i="68" s="1"/>
  <c r="AF123" i="68"/>
  <c r="K123" i="68" s="1"/>
  <c r="H72" i="68"/>
  <c r="AE72" i="68" s="1"/>
  <c r="AF21" i="68"/>
  <c r="K21" i="68" s="1"/>
  <c r="AF31" i="68"/>
  <c r="K31" i="68" s="1"/>
  <c r="J34" i="68"/>
  <c r="AD42" i="68"/>
  <c r="I42" i="68" s="1"/>
  <c r="J42" i="68" s="1"/>
  <c r="AC42" i="68"/>
  <c r="AF43" i="68"/>
  <c r="K43" i="68" s="1"/>
  <c r="AD52" i="68"/>
  <c r="I52" i="68" s="1"/>
  <c r="H55" i="68"/>
  <c r="AF55" i="68" s="1"/>
  <c r="K55" i="68" s="1"/>
  <c r="AE59" i="68"/>
  <c r="AC59" i="68"/>
  <c r="AF75" i="68"/>
  <c r="K75" i="68" s="1"/>
  <c r="AF84" i="68"/>
  <c r="K84" i="68" s="1"/>
  <c r="AF110" i="68"/>
  <c r="K110" i="68" s="1"/>
  <c r="AF111" i="68"/>
  <c r="K111" i="68" s="1"/>
  <c r="AF112" i="68"/>
  <c r="K112" i="68" s="1"/>
  <c r="AF141" i="68"/>
  <c r="K141" i="68" s="1"/>
  <c r="AE141" i="68"/>
  <c r="AF153" i="68"/>
  <c r="K153" i="68" s="1"/>
  <c r="AE153" i="68"/>
  <c r="AE20" i="68"/>
  <c r="AF29" i="68"/>
  <c r="K29" i="68" s="1"/>
  <c r="H40" i="68"/>
  <c r="AE40" i="68" s="1"/>
  <c r="AF48" i="68"/>
  <c r="K48" i="68" s="1"/>
  <c r="H67" i="68"/>
  <c r="I105" i="68"/>
  <c r="AF142" i="68"/>
  <c r="K142" i="68" s="1"/>
  <c r="AF154" i="68"/>
  <c r="K154" i="68" s="1"/>
  <c r="H80" i="68"/>
  <c r="AE80" i="68" s="1"/>
  <c r="AF139" i="68"/>
  <c r="K139" i="68" s="1"/>
  <c r="AE139" i="68"/>
  <c r="J41" i="68"/>
  <c r="J54" i="68"/>
  <c r="H60" i="68"/>
  <c r="AE60" i="68" s="1"/>
  <c r="AF76" i="68"/>
  <c r="K76" i="68" s="1"/>
  <c r="H79" i="68"/>
  <c r="AF79" i="68" s="1"/>
  <c r="K79" i="68" s="1"/>
  <c r="H81" i="68"/>
  <c r="AF81" i="68" s="1"/>
  <c r="K81" i="68" s="1"/>
  <c r="AF85" i="68"/>
  <c r="K85" i="68" s="1"/>
  <c r="J90" i="68"/>
  <c r="AF101" i="68"/>
  <c r="K101" i="68" s="1"/>
  <c r="AF113" i="68"/>
  <c r="K113" i="68" s="1"/>
  <c r="AF127" i="68"/>
  <c r="K127" i="68" s="1"/>
  <c r="AE127" i="68"/>
  <c r="AF27" i="68"/>
  <c r="K27" i="68" s="1"/>
  <c r="AF33" i="68"/>
  <c r="K33" i="68" s="1"/>
  <c r="H37" i="68"/>
  <c r="AF37" i="68" s="1"/>
  <c r="K37" i="68" s="1"/>
  <c r="J44" i="68"/>
  <c r="AD48" i="68"/>
  <c r="I48" i="68" s="1"/>
  <c r="J48" i="68" s="1"/>
  <c r="AC48" i="68"/>
  <c r="AF57" i="68"/>
  <c r="K57" i="68" s="1"/>
  <c r="AE57" i="68"/>
  <c r="J66" i="68"/>
  <c r="AF69" i="68"/>
  <c r="K69" i="68" s="1"/>
  <c r="AE69" i="68"/>
  <c r="AF73" i="68"/>
  <c r="K73" i="68" s="1"/>
  <c r="AF86" i="68"/>
  <c r="K86" i="68" s="1"/>
  <c r="I93" i="68"/>
  <c r="AF129" i="68"/>
  <c r="K129" i="68" s="1"/>
  <c r="AE129" i="68"/>
  <c r="AE143" i="68"/>
  <c r="AF143" i="68"/>
  <c r="K143" i="68" s="1"/>
  <c r="AE155" i="68"/>
  <c r="AF155" i="68"/>
  <c r="K155" i="68" s="1"/>
  <c r="H30" i="68"/>
  <c r="AE30" i="68" s="1"/>
  <c r="H53" i="68"/>
  <c r="AF70" i="68"/>
  <c r="K70" i="68" s="1"/>
  <c r="J78" i="68"/>
  <c r="H89" i="68"/>
  <c r="AF115" i="68"/>
  <c r="K115" i="68" s="1"/>
  <c r="AE115" i="68"/>
  <c r="AF130" i="68"/>
  <c r="K130" i="68" s="1"/>
  <c r="AF144" i="68"/>
  <c r="K144" i="68" s="1"/>
  <c r="AF145" i="68"/>
  <c r="K145" i="68" s="1"/>
  <c r="AF148" i="68"/>
  <c r="K148" i="68" s="1"/>
  <c r="AF156" i="68"/>
  <c r="K156" i="68" s="1"/>
  <c r="AF157" i="68"/>
  <c r="K157" i="68" s="1"/>
  <c r="AF160" i="68"/>
  <c r="K160" i="68" s="1"/>
  <c r="AE24" i="68"/>
  <c r="AF45" i="68"/>
  <c r="K45" i="68" s="1"/>
  <c r="J51" i="68"/>
  <c r="J52" i="68"/>
  <c r="AE58" i="68"/>
  <c r="H65" i="68"/>
  <c r="AF71" i="68"/>
  <c r="K71" i="68" s="1"/>
  <c r="H88" i="68"/>
  <c r="AF117" i="68"/>
  <c r="K117" i="68" s="1"/>
  <c r="AE117" i="68"/>
  <c r="AF131" i="68"/>
  <c r="K131" i="68" s="1"/>
  <c r="AF146" i="68"/>
  <c r="K146" i="68" s="1"/>
  <c r="AF158" i="68"/>
  <c r="K158" i="68" s="1"/>
  <c r="AF30" i="68"/>
  <c r="K30" i="68" s="1"/>
  <c r="J35" i="68"/>
  <c r="AF44" i="68"/>
  <c r="K44" i="68" s="1"/>
  <c r="AE46" i="68"/>
  <c r="H64" i="68"/>
  <c r="H77" i="68"/>
  <c r="AF77" i="68" s="1"/>
  <c r="K77" i="68" s="1"/>
  <c r="AF103" i="68"/>
  <c r="K103" i="68" s="1"/>
  <c r="AE103" i="68"/>
  <c r="AF118" i="68"/>
  <c r="K118" i="68" s="1"/>
  <c r="AF132" i="68"/>
  <c r="K132" i="68" s="1"/>
  <c r="AF133" i="68"/>
  <c r="K133" i="68" s="1"/>
  <c r="AF136" i="68"/>
  <c r="K136" i="68" s="1"/>
  <c r="AF161" i="68"/>
  <c r="K161" i="68" s="1"/>
  <c r="H62" i="68"/>
  <c r="H74" i="68"/>
  <c r="AF74" i="68" s="1"/>
  <c r="K74" i="68" s="1"/>
  <c r="AE50" i="68"/>
  <c r="AE86" i="68"/>
  <c r="AE98" i="68"/>
  <c r="AE110" i="68"/>
  <c r="AE122" i="68"/>
  <c r="AE134" i="68"/>
  <c r="AE146" i="68"/>
  <c r="AE158" i="68"/>
  <c r="AE96" i="68"/>
  <c r="AE108" i="68"/>
  <c r="AE120" i="68"/>
  <c r="AE132" i="68"/>
  <c r="AE144" i="68"/>
  <c r="AE156" i="68"/>
  <c r="AE53" i="68"/>
  <c r="AE65" i="68"/>
  <c r="AE77" i="68"/>
  <c r="AE101" i="68"/>
  <c r="AE113" i="68"/>
  <c r="AE161" i="68"/>
  <c r="H63" i="68"/>
  <c r="H87" i="68"/>
  <c r="AF87" i="68" s="1"/>
  <c r="K87" i="68" s="1"/>
  <c r="AE94" i="68"/>
  <c r="AE106" i="68"/>
  <c r="AE51" i="68"/>
  <c r="AE75" i="68"/>
  <c r="AE87" i="68"/>
  <c r="AE99" i="68"/>
  <c r="AE111" i="68"/>
  <c r="AE123" i="68"/>
  <c r="N79" i="67"/>
  <c r="N67" i="67"/>
  <c r="N55" i="67"/>
  <c r="N46" i="67"/>
  <c r="N40" i="67"/>
  <c r="N34" i="67"/>
  <c r="N28" i="67"/>
  <c r="N86" i="67"/>
  <c r="N74" i="67"/>
  <c r="N62" i="67"/>
  <c r="N50" i="67"/>
  <c r="N81" i="67"/>
  <c r="N69" i="67"/>
  <c r="N57" i="67"/>
  <c r="N47" i="67"/>
  <c r="N41" i="67"/>
  <c r="N35" i="67"/>
  <c r="N29" i="67"/>
  <c r="N88" i="67"/>
  <c r="N76" i="67"/>
  <c r="N64" i="67"/>
  <c r="N52" i="67"/>
  <c r="N83" i="67"/>
  <c r="N71" i="67"/>
  <c r="N59" i="67"/>
  <c r="N48" i="67"/>
  <c r="N42" i="67"/>
  <c r="N36" i="67"/>
  <c r="N30" i="67"/>
  <c r="N90" i="67"/>
  <c r="N78" i="67"/>
  <c r="N66" i="67"/>
  <c r="N54" i="67"/>
  <c r="N85" i="67"/>
  <c r="N73" i="67"/>
  <c r="N61" i="67"/>
  <c r="N49" i="67"/>
  <c r="N43" i="67"/>
  <c r="N37" i="67"/>
  <c r="N80" i="67"/>
  <c r="N68" i="67"/>
  <c r="N56" i="67"/>
  <c r="N87" i="67"/>
  <c r="N75" i="67"/>
  <c r="N82" i="67"/>
  <c r="N70" i="67"/>
  <c r="N58" i="67"/>
  <c r="N84" i="67"/>
  <c r="N72" i="67"/>
  <c r="N60" i="67"/>
  <c r="N53" i="67"/>
  <c r="N33" i="67"/>
  <c r="N24" i="67"/>
  <c r="N32" i="67"/>
  <c r="N22" i="67"/>
  <c r="N65" i="67"/>
  <c r="N39" i="67"/>
  <c r="N25" i="67"/>
  <c r="N19" i="67"/>
  <c r="N31" i="67"/>
  <c r="N45" i="67"/>
  <c r="N26" i="67"/>
  <c r="N20" i="67"/>
  <c r="N63" i="67"/>
  <c r="N51" i="67"/>
  <c r="N89" i="67"/>
  <c r="N38" i="67"/>
  <c r="N27" i="67"/>
  <c r="N21" i="67"/>
  <c r="N44" i="67"/>
  <c r="N23" i="67"/>
  <c r="N77" i="67"/>
  <c r="J20" i="67"/>
  <c r="AF25" i="67"/>
  <c r="K25" i="67" s="1"/>
  <c r="AE27" i="67"/>
  <c r="AD42" i="67"/>
  <c r="I42" i="67" s="1"/>
  <c r="J42" i="67" s="1"/>
  <c r="AC42" i="67"/>
  <c r="H19" i="67"/>
  <c r="AF19" i="67" s="1"/>
  <c r="K19" i="67" s="1"/>
  <c r="H28" i="67"/>
  <c r="J29" i="67"/>
  <c r="H25" i="67"/>
  <c r="H26" i="67"/>
  <c r="AC27" i="67"/>
  <c r="AD27" i="67"/>
  <c r="I27" i="67" s="1"/>
  <c r="J27" i="67" s="1"/>
  <c r="AE29" i="67"/>
  <c r="AF33" i="67"/>
  <c r="K33" i="67" s="1"/>
  <c r="H40" i="67"/>
  <c r="AE40" i="67" s="1"/>
  <c r="AF43" i="67"/>
  <c r="K43" i="67" s="1"/>
  <c r="AF48" i="67"/>
  <c r="K48" i="67" s="1"/>
  <c r="H64" i="67"/>
  <c r="H79" i="67"/>
  <c r="AF97" i="67"/>
  <c r="K97" i="67" s="1"/>
  <c r="AF113" i="67"/>
  <c r="K113" i="67" s="1"/>
  <c r="AF114" i="67"/>
  <c r="K114" i="67" s="1"/>
  <c r="AF142" i="67"/>
  <c r="K142" i="67" s="1"/>
  <c r="H53" i="67"/>
  <c r="AF53" i="67" s="1"/>
  <c r="K53" i="67" s="1"/>
  <c r="AF89" i="67"/>
  <c r="K89" i="67" s="1"/>
  <c r="AF93" i="67"/>
  <c r="K93" i="67" s="1"/>
  <c r="AE93" i="67"/>
  <c r="AC29" i="67"/>
  <c r="AF44" i="67"/>
  <c r="K44" i="67" s="1"/>
  <c r="AD48" i="67"/>
  <c r="AC48" i="67"/>
  <c r="H52" i="67"/>
  <c r="AF52" i="67" s="1"/>
  <c r="K52" i="67" s="1"/>
  <c r="AF61" i="67"/>
  <c r="K61" i="67" s="1"/>
  <c r="H72" i="67"/>
  <c r="AD74" i="67"/>
  <c r="I74" i="67" s="1"/>
  <c r="J74" i="67" s="1"/>
  <c r="AC74" i="67"/>
  <c r="J78" i="67"/>
  <c r="J84" i="67"/>
  <c r="H87" i="67"/>
  <c r="AE87" i="67" s="1"/>
  <c r="AF101" i="67"/>
  <c r="K101" i="67" s="1"/>
  <c r="AF102" i="67"/>
  <c r="K102" i="67" s="1"/>
  <c r="AF108" i="67"/>
  <c r="K108" i="67" s="1"/>
  <c r="AF110" i="67"/>
  <c r="K110" i="67" s="1"/>
  <c r="AF115" i="67"/>
  <c r="K115" i="67" s="1"/>
  <c r="AF122" i="67"/>
  <c r="K122" i="67" s="1"/>
  <c r="AF123" i="67"/>
  <c r="K123" i="67" s="1"/>
  <c r="AF125" i="67"/>
  <c r="K125" i="67" s="1"/>
  <c r="AF126" i="67"/>
  <c r="K126" i="67" s="1"/>
  <c r="AF146" i="67"/>
  <c r="K146" i="67" s="1"/>
  <c r="H58" i="67"/>
  <c r="AF58" i="67" s="1"/>
  <c r="K58" i="67" s="1"/>
  <c r="AD29" i="67"/>
  <c r="I29" i="67" s="1"/>
  <c r="AF38" i="67"/>
  <c r="K38" i="67" s="1"/>
  <c r="J50" i="67"/>
  <c r="J51" i="67"/>
  <c r="H63" i="67"/>
  <c r="J68" i="67"/>
  <c r="J70" i="67"/>
  <c r="J90" i="67"/>
  <c r="AF105" i="67"/>
  <c r="K105" i="67" s="1"/>
  <c r="AE105" i="67"/>
  <c r="AF106" i="67"/>
  <c r="K106" i="67" s="1"/>
  <c r="AF127" i="67"/>
  <c r="K127" i="67" s="1"/>
  <c r="AF151" i="67"/>
  <c r="K151" i="67" s="1"/>
  <c r="AF162" i="67"/>
  <c r="AF159" i="67"/>
  <c r="K159" i="67" s="1"/>
  <c r="AF147" i="67"/>
  <c r="K147" i="67" s="1"/>
  <c r="AF149" i="67"/>
  <c r="K149" i="67" s="1"/>
  <c r="AF137" i="67"/>
  <c r="K137" i="67" s="1"/>
  <c r="AF42" i="67"/>
  <c r="K42" i="67" s="1"/>
  <c r="AF36" i="67"/>
  <c r="K36" i="67" s="1"/>
  <c r="AF134" i="67"/>
  <c r="K134" i="67" s="1"/>
  <c r="AF37" i="67"/>
  <c r="K37" i="67" s="1"/>
  <c r="AF112" i="67"/>
  <c r="K112" i="67" s="1"/>
  <c r="AF100" i="67"/>
  <c r="K100" i="67" s="1"/>
  <c r="AF76" i="67"/>
  <c r="K76" i="67" s="1"/>
  <c r="AF64" i="67"/>
  <c r="K64" i="67" s="1"/>
  <c r="AF155" i="67"/>
  <c r="K155" i="67" s="1"/>
  <c r="AF143" i="67"/>
  <c r="K143" i="67" s="1"/>
  <c r="AF131" i="67"/>
  <c r="K131" i="67" s="1"/>
  <c r="AF119" i="67"/>
  <c r="K119" i="67" s="1"/>
  <c r="AF107" i="67"/>
  <c r="K107" i="67" s="1"/>
  <c r="AF95" i="67"/>
  <c r="K95" i="67" s="1"/>
  <c r="AF83" i="67"/>
  <c r="K83" i="67" s="1"/>
  <c r="AF71" i="67"/>
  <c r="K71" i="67" s="1"/>
  <c r="AF150" i="67"/>
  <c r="K150" i="67" s="1"/>
  <c r="AF78" i="67"/>
  <c r="K78" i="67" s="1"/>
  <c r="AF152" i="67"/>
  <c r="K152" i="67" s="1"/>
  <c r="AF140" i="67"/>
  <c r="K140" i="67" s="1"/>
  <c r="AF128" i="67"/>
  <c r="K128" i="67" s="1"/>
  <c r="AF116" i="67"/>
  <c r="K116" i="67" s="1"/>
  <c r="AF68" i="67"/>
  <c r="K68" i="67" s="1"/>
  <c r="AF56" i="67"/>
  <c r="K56" i="67" s="1"/>
  <c r="H24" i="67"/>
  <c r="AE24" i="67" s="1"/>
  <c r="AF27" i="67"/>
  <c r="K27" i="67" s="1"/>
  <c r="AF29" i="67"/>
  <c r="K29" i="67" s="1"/>
  <c r="J32" i="67"/>
  <c r="AF39" i="67"/>
  <c r="K39" i="67" s="1"/>
  <c r="I48" i="67"/>
  <c r="J48" i="67" s="1"/>
  <c r="H81" i="67"/>
  <c r="AF21" i="67"/>
  <c r="K21" i="67" s="1"/>
  <c r="AE28" i="67"/>
  <c r="J38" i="67"/>
  <c r="AF47" i="67"/>
  <c r="K47" i="67" s="1"/>
  <c r="AE47" i="67"/>
  <c r="J56" i="67"/>
  <c r="H67" i="67"/>
  <c r="AF67" i="67" s="1"/>
  <c r="K67" i="67" s="1"/>
  <c r="AF82" i="67"/>
  <c r="K82" i="67" s="1"/>
  <c r="AE83" i="67"/>
  <c r="J86" i="67"/>
  <c r="AF133" i="67"/>
  <c r="K133" i="67" s="1"/>
  <c r="AF136" i="67"/>
  <c r="K136" i="67" s="1"/>
  <c r="F9" i="67"/>
  <c r="H23" i="67"/>
  <c r="AF31" i="67"/>
  <c r="K31" i="67" s="1"/>
  <c r="AF34" i="67"/>
  <c r="K34" i="67" s="1"/>
  <c r="AF40" i="67"/>
  <c r="K40" i="67" s="1"/>
  <c r="AF49" i="67"/>
  <c r="K49" i="67" s="1"/>
  <c r="AF73" i="67"/>
  <c r="K73" i="67" s="1"/>
  <c r="H76" i="67"/>
  <c r="AF79" i="67"/>
  <c r="K79" i="67" s="1"/>
  <c r="AF84" i="67"/>
  <c r="K84" i="67" s="1"/>
  <c r="I107" i="67"/>
  <c r="AF132" i="67"/>
  <c r="K132" i="67" s="1"/>
  <c r="AF135" i="67"/>
  <c r="K135" i="67" s="1"/>
  <c r="AF138" i="67"/>
  <c r="K138" i="67" s="1"/>
  <c r="AF20" i="67"/>
  <c r="K20" i="67" s="1"/>
  <c r="AF26" i="67"/>
  <c r="K26" i="67" s="1"/>
  <c r="H30" i="67"/>
  <c r="AF30" i="67" s="1"/>
  <c r="K30" i="67" s="1"/>
  <c r="AF35" i="67"/>
  <c r="K35" i="67" s="1"/>
  <c r="AE35" i="67"/>
  <c r="AC37" i="67"/>
  <c r="AF50" i="67"/>
  <c r="K50" i="67" s="1"/>
  <c r="AF51" i="67"/>
  <c r="K51" i="67" s="1"/>
  <c r="H55" i="67"/>
  <c r="J62" i="67"/>
  <c r="AF69" i="67"/>
  <c r="K69" i="67" s="1"/>
  <c r="AE69" i="67"/>
  <c r="AF74" i="67"/>
  <c r="K74" i="67" s="1"/>
  <c r="H80" i="67"/>
  <c r="AF129" i="67"/>
  <c r="K129" i="67" s="1"/>
  <c r="AE129" i="67"/>
  <c r="AF130" i="67"/>
  <c r="K130" i="67" s="1"/>
  <c r="AF139" i="67"/>
  <c r="K139" i="67" s="1"/>
  <c r="AF153" i="67"/>
  <c r="K153" i="67" s="1"/>
  <c r="AE153" i="67"/>
  <c r="AE19" i="67"/>
  <c r="H22" i="67"/>
  <c r="AE25" i="67"/>
  <c r="AD37" i="67"/>
  <c r="I37" i="67" s="1"/>
  <c r="H45" i="67"/>
  <c r="AF45" i="67" s="1"/>
  <c r="K45" i="67" s="1"/>
  <c r="I59" i="67"/>
  <c r="J59" i="67" s="1"/>
  <c r="H60" i="67"/>
  <c r="AD62" i="67"/>
  <c r="I62" i="67" s="1"/>
  <c r="AF70" i="67"/>
  <c r="K70" i="67" s="1"/>
  <c r="AE74" i="67"/>
  <c r="AF85" i="67"/>
  <c r="K85" i="67" s="1"/>
  <c r="H88" i="67"/>
  <c r="AF88" i="67" s="1"/>
  <c r="K88" i="67" s="1"/>
  <c r="AF90" i="67"/>
  <c r="K90" i="67" s="1"/>
  <c r="AF91" i="67"/>
  <c r="K91" i="67" s="1"/>
  <c r="AF154" i="67"/>
  <c r="K154" i="67" s="1"/>
  <c r="J37" i="67"/>
  <c r="H41" i="67"/>
  <c r="H46" i="67"/>
  <c r="AF46" i="67" s="1"/>
  <c r="K46" i="67" s="1"/>
  <c r="AF57" i="67"/>
  <c r="K57" i="67" s="1"/>
  <c r="AE57" i="67"/>
  <c r="J75" i="67"/>
  <c r="AF81" i="67"/>
  <c r="K81" i="67" s="1"/>
  <c r="AE81" i="67"/>
  <c r="AF86" i="67"/>
  <c r="K86" i="67" s="1"/>
  <c r="AF156" i="67"/>
  <c r="K156" i="67" s="1"/>
  <c r="AF157" i="67"/>
  <c r="K157" i="67" s="1"/>
  <c r="AF160" i="67"/>
  <c r="K160" i="67" s="1"/>
  <c r="AF117" i="67"/>
  <c r="K117" i="67" s="1"/>
  <c r="AE117" i="67"/>
  <c r="AF28" i="67"/>
  <c r="K28" i="67" s="1"/>
  <c r="H39" i="67"/>
  <c r="AE42" i="67"/>
  <c r="AF63" i="67"/>
  <c r="K63" i="67" s="1"/>
  <c r="H65" i="67"/>
  <c r="AF77" i="67"/>
  <c r="K77" i="67" s="1"/>
  <c r="AF141" i="67"/>
  <c r="K141" i="67" s="1"/>
  <c r="AE141" i="67"/>
  <c r="AF158" i="67"/>
  <c r="K158" i="67" s="1"/>
  <c r="AF161" i="67"/>
  <c r="K161" i="67" s="1"/>
  <c r="AF92" i="67"/>
  <c r="K92" i="67" s="1"/>
  <c r="AF104" i="67"/>
  <c r="K104" i="67" s="1"/>
  <c r="AE98" i="67"/>
  <c r="AE110" i="67"/>
  <c r="AE122" i="67"/>
  <c r="AE146" i="67"/>
  <c r="AE158" i="67"/>
  <c r="AE79" i="67"/>
  <c r="AE91" i="67"/>
  <c r="AE103" i="67"/>
  <c r="AE115" i="67"/>
  <c r="AE127" i="67"/>
  <c r="AE139" i="67"/>
  <c r="AE151" i="67"/>
  <c r="H77" i="67"/>
  <c r="AE84" i="67"/>
  <c r="H89" i="67"/>
  <c r="AE96" i="67"/>
  <c r="AE108" i="67"/>
  <c r="AE120" i="67"/>
  <c r="AE132" i="67"/>
  <c r="AE144" i="67"/>
  <c r="AE156" i="67"/>
  <c r="AE53" i="67"/>
  <c r="AE77" i="67"/>
  <c r="AE101" i="67"/>
  <c r="AE113" i="67"/>
  <c r="AE125" i="67"/>
  <c r="AE161" i="67"/>
  <c r="AE94" i="67"/>
  <c r="AE106" i="67"/>
  <c r="AE118" i="67"/>
  <c r="AE130" i="67"/>
  <c r="AE142" i="67"/>
  <c r="AE154" i="67"/>
  <c r="AE51" i="67"/>
  <c r="AE63" i="67"/>
  <c r="AE75" i="67"/>
  <c r="AE99" i="67"/>
  <c r="AE111" i="67"/>
  <c r="AE123" i="67"/>
  <c r="AE135" i="67"/>
  <c r="H30" i="66"/>
  <c r="AF30" i="66" s="1"/>
  <c r="K30" i="66" s="1"/>
  <c r="H25" i="66"/>
  <c r="H28" i="66"/>
  <c r="H29" i="66"/>
  <c r="H22" i="66"/>
  <c r="H24" i="66"/>
  <c r="J31" i="66"/>
  <c r="H58" i="66"/>
  <c r="AC45" i="66"/>
  <c r="AD45" i="66"/>
  <c r="I45" i="66" s="1"/>
  <c r="AE45" i="66"/>
  <c r="J20" i="66"/>
  <c r="H23" i="66"/>
  <c r="N79" i="66"/>
  <c r="N67" i="66"/>
  <c r="N55" i="66"/>
  <c r="N46" i="66"/>
  <c r="N86" i="66"/>
  <c r="N74" i="66"/>
  <c r="N62" i="66"/>
  <c r="N50" i="66"/>
  <c r="N81" i="66"/>
  <c r="N69" i="66"/>
  <c r="N57" i="66"/>
  <c r="N47" i="66"/>
  <c r="N41" i="66"/>
  <c r="N88" i="66"/>
  <c r="N76" i="66"/>
  <c r="N64" i="66"/>
  <c r="N52" i="66"/>
  <c r="N83" i="66"/>
  <c r="N71" i="66"/>
  <c r="N59" i="66"/>
  <c r="N48" i="66"/>
  <c r="N90" i="66"/>
  <c r="N78" i="66"/>
  <c r="N66" i="66"/>
  <c r="N54" i="66"/>
  <c r="N85" i="66"/>
  <c r="N73" i="66"/>
  <c r="N61" i="66"/>
  <c r="N49" i="66"/>
  <c r="N43" i="66"/>
  <c r="N82" i="66"/>
  <c r="N70" i="66"/>
  <c r="N58" i="66"/>
  <c r="N84" i="66"/>
  <c r="N72" i="66"/>
  <c r="N60" i="66"/>
  <c r="N33" i="66"/>
  <c r="N27" i="66"/>
  <c r="N21" i="66"/>
  <c r="N45" i="66"/>
  <c r="N53" i="66"/>
  <c r="N40" i="66"/>
  <c r="N19" i="66"/>
  <c r="N75" i="66"/>
  <c r="N44" i="66"/>
  <c r="N34" i="66"/>
  <c r="N28" i="66"/>
  <c r="N22" i="66"/>
  <c r="N65" i="66"/>
  <c r="N39" i="66"/>
  <c r="N77" i="66"/>
  <c r="N56" i="66"/>
  <c r="N42" i="66"/>
  <c r="N35" i="66"/>
  <c r="N29" i="66"/>
  <c r="N23" i="66"/>
  <c r="N87" i="66"/>
  <c r="N68" i="66"/>
  <c r="N36" i="66"/>
  <c r="N30" i="66"/>
  <c r="N24" i="66"/>
  <c r="N37" i="66"/>
  <c r="N25" i="66"/>
  <c r="N80" i="66"/>
  <c r="N32" i="66"/>
  <c r="N26" i="66"/>
  <c r="N20" i="66"/>
  <c r="N89" i="66"/>
  <c r="N63" i="66"/>
  <c r="N51" i="66"/>
  <c r="N38" i="66"/>
  <c r="N31" i="66"/>
  <c r="H37" i="66"/>
  <c r="AE37" i="66" s="1"/>
  <c r="AF29" i="66"/>
  <c r="K29" i="66" s="1"/>
  <c r="AD74" i="66"/>
  <c r="I74" i="66" s="1"/>
  <c r="J74" i="66" s="1"/>
  <c r="AC74" i="66"/>
  <c r="H19" i="66"/>
  <c r="AF22" i="66"/>
  <c r="K22" i="66" s="1"/>
  <c r="AF23" i="66"/>
  <c r="K23" i="66" s="1"/>
  <c r="J23" i="66" s="1"/>
  <c r="AF24" i="66"/>
  <c r="K24" i="66" s="1"/>
  <c r="AF21" i="66"/>
  <c r="AF33" i="66"/>
  <c r="AF38" i="66"/>
  <c r="AF43" i="66"/>
  <c r="H53" i="66"/>
  <c r="AF56" i="66"/>
  <c r="AF59" i="66"/>
  <c r="K59" i="66" s="1"/>
  <c r="AE62" i="66"/>
  <c r="AF66" i="66"/>
  <c r="AF69" i="66"/>
  <c r="AE86" i="66"/>
  <c r="AF94" i="66"/>
  <c r="K94" i="66" s="1"/>
  <c r="AF131" i="66"/>
  <c r="K131" i="66" s="1"/>
  <c r="AF133" i="66"/>
  <c r="K133" i="66" s="1"/>
  <c r="AF136" i="66"/>
  <c r="K136" i="66" s="1"/>
  <c r="AF153" i="66"/>
  <c r="K153" i="66" s="1"/>
  <c r="J47" i="66"/>
  <c r="AE48" i="66"/>
  <c r="AD48" i="66"/>
  <c r="I48" i="66" s="1"/>
  <c r="AC48" i="66"/>
  <c r="AF60" i="66"/>
  <c r="K60" i="66" s="1"/>
  <c r="H63" i="66"/>
  <c r="AF63" i="66" s="1"/>
  <c r="K63" i="66" s="1"/>
  <c r="AE95" i="66"/>
  <c r="AF105" i="66"/>
  <c r="K105" i="66" s="1"/>
  <c r="AF132" i="66"/>
  <c r="K132" i="66" s="1"/>
  <c r="AE132" i="66"/>
  <c r="AE134" i="66"/>
  <c r="AF32" i="66"/>
  <c r="AF54" i="66"/>
  <c r="AF57" i="66"/>
  <c r="AF70" i="66"/>
  <c r="AF75" i="66"/>
  <c r="AF76" i="66"/>
  <c r="K76" i="66" s="1"/>
  <c r="H80" i="66"/>
  <c r="J84" i="66"/>
  <c r="AD88" i="66"/>
  <c r="I88" i="66" s="1"/>
  <c r="H89" i="66"/>
  <c r="AF127" i="66"/>
  <c r="K127" i="66" s="1"/>
  <c r="AE127" i="66"/>
  <c r="AF143" i="66"/>
  <c r="K143" i="66" s="1"/>
  <c r="AE153" i="66"/>
  <c r="AE24" i="66"/>
  <c r="H27" i="66"/>
  <c r="AE30" i="66"/>
  <c r="AC39" i="66"/>
  <c r="AF47" i="66"/>
  <c r="AE47" i="66"/>
  <c r="AF49" i="66"/>
  <c r="AF51" i="66"/>
  <c r="AF52" i="66"/>
  <c r="K52" i="66" s="1"/>
  <c r="J52" i="66" s="1"/>
  <c r="H60" i="66"/>
  <c r="AE60" i="66" s="1"/>
  <c r="AF71" i="66"/>
  <c r="AE74" i="66"/>
  <c r="AF101" i="66"/>
  <c r="K101" i="66" s="1"/>
  <c r="AF102" i="66"/>
  <c r="K102" i="66" s="1"/>
  <c r="AF148" i="66"/>
  <c r="K148" i="66" s="1"/>
  <c r="AE100" i="66"/>
  <c r="AF91" i="66"/>
  <c r="K91" i="66" s="1"/>
  <c r="AE91" i="66"/>
  <c r="AF36" i="66"/>
  <c r="AD39" i="66"/>
  <c r="I39" i="66" s="1"/>
  <c r="H40" i="66"/>
  <c r="AE43" i="66"/>
  <c r="AE50" i="66"/>
  <c r="AC62" i="66"/>
  <c r="H67" i="66"/>
  <c r="J78" i="66"/>
  <c r="H81" i="66"/>
  <c r="AF83" i="66"/>
  <c r="AF92" i="66"/>
  <c r="K92" i="66" s="1"/>
  <c r="I95" i="66"/>
  <c r="AF107" i="66"/>
  <c r="K107" i="66" s="1"/>
  <c r="AF109" i="66"/>
  <c r="K109" i="66" s="1"/>
  <c r="AE117" i="66"/>
  <c r="AF155" i="66"/>
  <c r="K155" i="66" s="1"/>
  <c r="AF144" i="66"/>
  <c r="K144" i="66" s="1"/>
  <c r="AE144" i="66"/>
  <c r="H79" i="66"/>
  <c r="AF79" i="66" s="1"/>
  <c r="K79" i="66" s="1"/>
  <c r="H26" i="66"/>
  <c r="AF26" i="66" s="1"/>
  <c r="K26" i="66" s="1"/>
  <c r="H41" i="66"/>
  <c r="AF41" i="66" s="1"/>
  <c r="K41" i="66" s="1"/>
  <c r="J66" i="66"/>
  <c r="J68" i="66"/>
  <c r="AF84" i="66"/>
  <c r="AE84" i="66"/>
  <c r="J86" i="66"/>
  <c r="AF88" i="66"/>
  <c r="K88" i="66" s="1"/>
  <c r="AF108" i="66"/>
  <c r="K108" i="66" s="1"/>
  <c r="AE108" i="66"/>
  <c r="AE110" i="66"/>
  <c r="AF112" i="66"/>
  <c r="K112" i="66" s="1"/>
  <c r="AF118" i="66"/>
  <c r="K118" i="66" s="1"/>
  <c r="AF129" i="66"/>
  <c r="K129" i="66" s="1"/>
  <c r="AF156" i="66"/>
  <c r="K156" i="66" s="1"/>
  <c r="AE156" i="66"/>
  <c r="AD42" i="66"/>
  <c r="I42" i="66" s="1"/>
  <c r="AF39" i="66"/>
  <c r="K39" i="66" s="1"/>
  <c r="AE44" i="66"/>
  <c r="H55" i="66"/>
  <c r="AF55" i="66" s="1"/>
  <c r="K55" i="66" s="1"/>
  <c r="J69" i="66"/>
  <c r="AF89" i="66"/>
  <c r="K89" i="66" s="1"/>
  <c r="I98" i="66"/>
  <c r="AF103" i="66"/>
  <c r="K103" i="66" s="1"/>
  <c r="AE103" i="66"/>
  <c r="AF113" i="66"/>
  <c r="K113" i="66" s="1"/>
  <c r="AF114" i="66"/>
  <c r="K114" i="66" s="1"/>
  <c r="AF141" i="66"/>
  <c r="K141" i="66" s="1"/>
  <c r="I146" i="66"/>
  <c r="AF157" i="66"/>
  <c r="K157" i="66" s="1"/>
  <c r="AE22" i="66"/>
  <c r="AE28" i="66"/>
  <c r="AE34" i="66"/>
  <c r="H46" i="66"/>
  <c r="AE46" i="66" s="1"/>
  <c r="J54" i="66"/>
  <c r="J56" i="66"/>
  <c r="AD76" i="66"/>
  <c r="I76" i="66" s="1"/>
  <c r="J76" i="66" s="1"/>
  <c r="H77" i="66"/>
  <c r="AF77" i="66" s="1"/>
  <c r="K77" i="66" s="1"/>
  <c r="AF93" i="66"/>
  <c r="K93" i="66" s="1"/>
  <c r="AF119" i="66"/>
  <c r="K119" i="66" s="1"/>
  <c r="AF121" i="66"/>
  <c r="K121" i="66" s="1"/>
  <c r="AE129" i="66"/>
  <c r="AF151" i="66"/>
  <c r="K151" i="66" s="1"/>
  <c r="AE151" i="66"/>
  <c r="AF158" i="66"/>
  <c r="K158" i="66" s="1"/>
  <c r="H87" i="66"/>
  <c r="J39" i="66"/>
  <c r="AF61" i="66"/>
  <c r="H65" i="66"/>
  <c r="H72" i="66"/>
  <c r="AF72" i="66" s="1"/>
  <c r="K72" i="66" s="1"/>
  <c r="AF85" i="66"/>
  <c r="AF104" i="66"/>
  <c r="K104" i="66" s="1"/>
  <c r="AF120" i="66"/>
  <c r="K120" i="66" s="1"/>
  <c r="AE120" i="66"/>
  <c r="AE122" i="66"/>
  <c r="AF124" i="66"/>
  <c r="K124" i="66" s="1"/>
  <c r="AF130" i="66"/>
  <c r="K130" i="66" s="1"/>
  <c r="AE141" i="66"/>
  <c r="AF139" i="66"/>
  <c r="K139" i="66" s="1"/>
  <c r="AE139" i="66"/>
  <c r="AE52" i="66"/>
  <c r="AF58" i="66"/>
  <c r="K58" i="66" s="1"/>
  <c r="AF74" i="66"/>
  <c r="K74" i="66" s="1"/>
  <c r="AF96" i="66"/>
  <c r="K96" i="66" s="1"/>
  <c r="AE96" i="66"/>
  <c r="AF162" i="66"/>
  <c r="AF159" i="66"/>
  <c r="K159" i="66" s="1"/>
  <c r="AF147" i="66"/>
  <c r="K147" i="66" s="1"/>
  <c r="AF135" i="66"/>
  <c r="K135" i="66" s="1"/>
  <c r="AF123" i="66"/>
  <c r="K123" i="66" s="1"/>
  <c r="AF111" i="66"/>
  <c r="K111" i="66" s="1"/>
  <c r="AF99" i="66"/>
  <c r="K99" i="66" s="1"/>
  <c r="AF149" i="66"/>
  <c r="K149" i="66" s="1"/>
  <c r="AF134" i="66"/>
  <c r="K134" i="66" s="1"/>
  <c r="AF122" i="66"/>
  <c r="K122" i="66" s="1"/>
  <c r="AF110" i="66"/>
  <c r="K110" i="66" s="1"/>
  <c r="AF98" i="66"/>
  <c r="K98" i="66" s="1"/>
  <c r="AF62" i="66"/>
  <c r="K62" i="66" s="1"/>
  <c r="J62" i="66" s="1"/>
  <c r="AF50" i="66"/>
  <c r="AF150" i="66"/>
  <c r="K150" i="66" s="1"/>
  <c r="AF138" i="66"/>
  <c r="K138" i="66" s="1"/>
  <c r="AF78" i="66"/>
  <c r="AF45" i="66"/>
  <c r="K45" i="66" s="1"/>
  <c r="AF152" i="66"/>
  <c r="K152" i="66" s="1"/>
  <c r="AF140" i="66"/>
  <c r="K140" i="66" s="1"/>
  <c r="AF68" i="66"/>
  <c r="AF42" i="66"/>
  <c r="K42" i="66" s="1"/>
  <c r="AF48" i="66"/>
  <c r="K48" i="66" s="1"/>
  <c r="AD59" i="66"/>
  <c r="I59" i="66" s="1"/>
  <c r="J59" i="66" s="1"/>
  <c r="H64" i="66"/>
  <c r="AE64" i="66" s="1"/>
  <c r="AF86" i="66"/>
  <c r="AF87" i="66"/>
  <c r="K87" i="66" s="1"/>
  <c r="J90" i="66"/>
  <c r="I110" i="66"/>
  <c r="AF115" i="66"/>
  <c r="K115" i="66" s="1"/>
  <c r="AE115" i="66"/>
  <c r="AF125" i="66"/>
  <c r="K125" i="66" s="1"/>
  <c r="AF126" i="66"/>
  <c r="K126" i="66" s="1"/>
  <c r="AE131" i="66"/>
  <c r="AF142" i="66"/>
  <c r="K142" i="66" s="1"/>
  <c r="AF161" i="66"/>
  <c r="K161" i="66" s="1"/>
  <c r="AE146" i="66"/>
  <c r="AE158" i="66"/>
  <c r="AE53" i="66"/>
  <c r="AE65" i="66"/>
  <c r="AE89" i="66"/>
  <c r="AE101" i="66"/>
  <c r="AE113" i="66"/>
  <c r="AE125" i="66"/>
  <c r="AE137" i="66"/>
  <c r="AE161" i="66"/>
  <c r="AE58" i="66"/>
  <c r="AE70" i="66"/>
  <c r="AE82" i="66"/>
  <c r="AE94" i="66"/>
  <c r="AE106" i="66"/>
  <c r="AE118" i="66"/>
  <c r="AE130" i="66"/>
  <c r="AE142" i="66"/>
  <c r="AE154" i="66"/>
  <c r="AE51" i="66"/>
  <c r="AE63" i="66"/>
  <c r="AE75" i="66"/>
  <c r="AE87" i="66"/>
  <c r="J31" i="65"/>
  <c r="H22" i="65"/>
  <c r="H24" i="65"/>
  <c r="H26" i="65"/>
  <c r="AE26" i="65" s="1"/>
  <c r="H27" i="65"/>
  <c r="AE27" i="65" s="1"/>
  <c r="H28" i="65"/>
  <c r="H30" i="65"/>
  <c r="AD40" i="65"/>
  <c r="I40" i="65" s="1"/>
  <c r="J40" i="65" s="1"/>
  <c r="AC40" i="65"/>
  <c r="AC67" i="65"/>
  <c r="AE67" i="65"/>
  <c r="AD67" i="65"/>
  <c r="I67" i="65" s="1"/>
  <c r="H80" i="65"/>
  <c r="N20" i="65"/>
  <c r="AE20" i="65"/>
  <c r="H23" i="65"/>
  <c r="AE23" i="65" s="1"/>
  <c r="N26" i="65"/>
  <c r="H29" i="65"/>
  <c r="AE29" i="65" s="1"/>
  <c r="AE32" i="65"/>
  <c r="H37" i="65"/>
  <c r="AE37" i="65" s="1"/>
  <c r="AC39" i="65"/>
  <c r="AF40" i="65"/>
  <c r="K40" i="65" s="1"/>
  <c r="J43" i="65"/>
  <c r="AF44" i="65"/>
  <c r="K44" i="65" s="1"/>
  <c r="J49" i="65"/>
  <c r="H64" i="65"/>
  <c r="AF69" i="65"/>
  <c r="K69" i="65" s="1"/>
  <c r="J69" i="65" s="1"/>
  <c r="AD74" i="65"/>
  <c r="I74" i="65" s="1"/>
  <c r="J74" i="65" s="1"/>
  <c r="AC74" i="65"/>
  <c r="AF90" i="65"/>
  <c r="K90" i="65" s="1"/>
  <c r="AF91" i="65"/>
  <c r="K91" i="65" s="1"/>
  <c r="AF116" i="65"/>
  <c r="K116" i="65" s="1"/>
  <c r="AF136" i="65"/>
  <c r="K136" i="65" s="1"/>
  <c r="AE136" i="65"/>
  <c r="AF139" i="65"/>
  <c r="K139" i="65" s="1"/>
  <c r="AF153" i="65"/>
  <c r="K153" i="65" s="1"/>
  <c r="AD81" i="65"/>
  <c r="AC81" i="65"/>
  <c r="N79" i="65"/>
  <c r="N67" i="65"/>
  <c r="N55" i="65"/>
  <c r="N46" i="65"/>
  <c r="N40" i="65"/>
  <c r="N34" i="65"/>
  <c r="N86" i="65"/>
  <c r="N74" i="65"/>
  <c r="N62" i="65"/>
  <c r="N50" i="65"/>
  <c r="N81" i="65"/>
  <c r="N69" i="65"/>
  <c r="N57" i="65"/>
  <c r="N47" i="65"/>
  <c r="N41" i="65"/>
  <c r="N88" i="65"/>
  <c r="N76" i="65"/>
  <c r="N64" i="65"/>
  <c r="N52" i="65"/>
  <c r="N83" i="65"/>
  <c r="N71" i="65"/>
  <c r="N59" i="65"/>
  <c r="N48" i="65"/>
  <c r="N42" i="65"/>
  <c r="N36" i="65"/>
  <c r="N80" i="65"/>
  <c r="N68" i="65"/>
  <c r="N56" i="65"/>
  <c r="N87" i="65"/>
  <c r="N75" i="65"/>
  <c r="N63" i="65"/>
  <c r="N51" i="65"/>
  <c r="N44" i="65"/>
  <c r="N38" i="65"/>
  <c r="N82" i="65"/>
  <c r="N70" i="65"/>
  <c r="N58" i="65"/>
  <c r="N89" i="65"/>
  <c r="N77" i="65"/>
  <c r="N65" i="65"/>
  <c r="N53" i="65"/>
  <c r="N45" i="65"/>
  <c r="N39" i="65"/>
  <c r="N33" i="65"/>
  <c r="AF56" i="65"/>
  <c r="K56" i="65" s="1"/>
  <c r="AF70" i="65"/>
  <c r="K70" i="65" s="1"/>
  <c r="AE70" i="65"/>
  <c r="AC72" i="65"/>
  <c r="J75" i="65"/>
  <c r="AF81" i="65"/>
  <c r="K81" i="65" s="1"/>
  <c r="N85" i="65"/>
  <c r="H88" i="65"/>
  <c r="AF88" i="65" s="1"/>
  <c r="K88" i="65" s="1"/>
  <c r="AF105" i="65"/>
  <c r="K105" i="65" s="1"/>
  <c r="AF128" i="65"/>
  <c r="K128" i="65" s="1"/>
  <c r="AF137" i="65"/>
  <c r="K137" i="65" s="1"/>
  <c r="AE137" i="65"/>
  <c r="AF138" i="65"/>
  <c r="K138" i="65" s="1"/>
  <c r="AF154" i="65"/>
  <c r="K154" i="65" s="1"/>
  <c r="AE154" i="65"/>
  <c r="N19" i="65"/>
  <c r="N25" i="65"/>
  <c r="N31" i="65"/>
  <c r="AE31" i="65"/>
  <c r="AE33" i="65"/>
  <c r="AF34" i="65"/>
  <c r="K34" i="65" s="1"/>
  <c r="AE41" i="65"/>
  <c r="AE54" i="65"/>
  <c r="N60" i="65"/>
  <c r="J62" i="65"/>
  <c r="AF71" i="65"/>
  <c r="K71" i="65" s="1"/>
  <c r="AF82" i="65"/>
  <c r="K82" i="65" s="1"/>
  <c r="AE82" i="65"/>
  <c r="AF92" i="65"/>
  <c r="K92" i="65" s="1"/>
  <c r="AF106" i="65"/>
  <c r="K106" i="65" s="1"/>
  <c r="AE106" i="65"/>
  <c r="AF109" i="65"/>
  <c r="K109" i="65" s="1"/>
  <c r="AF117" i="65"/>
  <c r="K117" i="65" s="1"/>
  <c r="AF146" i="65"/>
  <c r="K146" i="65" s="1"/>
  <c r="AF155" i="65"/>
  <c r="K155" i="65" s="1"/>
  <c r="H52" i="65"/>
  <c r="AF57" i="65"/>
  <c r="K57" i="65" s="1"/>
  <c r="AF72" i="65"/>
  <c r="K72" i="65" s="1"/>
  <c r="AF73" i="65"/>
  <c r="K73" i="65" s="1"/>
  <c r="J79" i="65"/>
  <c r="AF80" i="65"/>
  <c r="K80" i="65" s="1"/>
  <c r="AF83" i="65"/>
  <c r="K83" i="65" s="1"/>
  <c r="AF93" i="65"/>
  <c r="K93" i="65" s="1"/>
  <c r="AF97" i="65"/>
  <c r="K97" i="65" s="1"/>
  <c r="AF107" i="65"/>
  <c r="K107" i="65" s="1"/>
  <c r="AF108" i="65"/>
  <c r="K108" i="65" s="1"/>
  <c r="AF118" i="65"/>
  <c r="K118" i="65" s="1"/>
  <c r="AE118" i="65"/>
  <c r="AF119" i="65"/>
  <c r="K119" i="65" s="1"/>
  <c r="AF120" i="65"/>
  <c r="K120" i="65" s="1"/>
  <c r="AF129" i="65"/>
  <c r="K129" i="65" s="1"/>
  <c r="AF156" i="65"/>
  <c r="K156" i="65" s="1"/>
  <c r="J60" i="65"/>
  <c r="H63" i="65"/>
  <c r="AE63" i="65" s="1"/>
  <c r="J67" i="65"/>
  <c r="H77" i="65"/>
  <c r="AE77" i="65" s="1"/>
  <c r="AD79" i="65"/>
  <c r="I79" i="65" s="1"/>
  <c r="AE81" i="65"/>
  <c r="AF149" i="65"/>
  <c r="K149" i="65" s="1"/>
  <c r="AE149" i="65"/>
  <c r="AF130" i="65"/>
  <c r="K130" i="65" s="1"/>
  <c r="AE130" i="65"/>
  <c r="N23" i="65"/>
  <c r="N29" i="65"/>
  <c r="AD62" i="65"/>
  <c r="I62" i="65" s="1"/>
  <c r="AC62" i="65"/>
  <c r="N66" i="65"/>
  <c r="AE79" i="65"/>
  <c r="AF85" i="65"/>
  <c r="K85" i="65" s="1"/>
  <c r="H87" i="65"/>
  <c r="AE87" i="65" s="1"/>
  <c r="AF132" i="65"/>
  <c r="K132" i="65" s="1"/>
  <c r="AE150" i="65"/>
  <c r="AF94" i="65"/>
  <c r="K94" i="65" s="1"/>
  <c r="AE94" i="65"/>
  <c r="AF148" i="65"/>
  <c r="K148" i="65" s="1"/>
  <c r="AE148" i="65"/>
  <c r="AF23" i="65"/>
  <c r="K23" i="65" s="1"/>
  <c r="J23" i="65" s="1"/>
  <c r="H41" i="65"/>
  <c r="AF41" i="65" s="1"/>
  <c r="K41" i="65" s="1"/>
  <c r="AF46" i="65"/>
  <c r="K46" i="65" s="1"/>
  <c r="AC60" i="65"/>
  <c r="AF64" i="65"/>
  <c r="K64" i="65" s="1"/>
  <c r="AE64" i="65"/>
  <c r="H65" i="65"/>
  <c r="N90" i="65"/>
  <c r="AF98" i="65"/>
  <c r="K98" i="65" s="1"/>
  <c r="AF112" i="65"/>
  <c r="K112" i="65" s="1"/>
  <c r="AE112" i="65"/>
  <c r="AF124" i="65"/>
  <c r="K124" i="65" s="1"/>
  <c r="AE124" i="65"/>
  <c r="AF141" i="65"/>
  <c r="K141" i="65" s="1"/>
  <c r="I156" i="65"/>
  <c r="AF158" i="65"/>
  <c r="K158" i="65" s="1"/>
  <c r="AF58" i="65"/>
  <c r="K58" i="65" s="1"/>
  <c r="AE58" i="65"/>
  <c r="H19" i="65"/>
  <c r="AE19" i="65" s="1"/>
  <c r="N22" i="65"/>
  <c r="H25" i="65"/>
  <c r="AE25" i="65" s="1"/>
  <c r="N28" i="65"/>
  <c r="AD39" i="65"/>
  <c r="I39" i="65" s="1"/>
  <c r="J39" i="65" s="1"/>
  <c r="J44" i="65"/>
  <c r="AD46" i="65"/>
  <c r="I46" i="65" s="1"/>
  <c r="J46" i="65" s="1"/>
  <c r="AC46" i="65"/>
  <c r="AF47" i="65"/>
  <c r="K47" i="65" s="1"/>
  <c r="N72" i="65"/>
  <c r="AE80" i="65"/>
  <c r="I81" i="65"/>
  <c r="J81" i="65" s="1"/>
  <c r="H89" i="65"/>
  <c r="I96" i="65"/>
  <c r="AF99" i="65"/>
  <c r="K99" i="65" s="1"/>
  <c r="AF113" i="65"/>
  <c r="K113" i="65" s="1"/>
  <c r="AE113" i="65"/>
  <c r="AF115" i="65"/>
  <c r="K115" i="65" s="1"/>
  <c r="AF142" i="65"/>
  <c r="K142" i="65" s="1"/>
  <c r="AE142" i="65"/>
  <c r="AF22" i="65"/>
  <c r="K22" i="65" s="1"/>
  <c r="AF33" i="65"/>
  <c r="K33" i="65" s="1"/>
  <c r="AF39" i="65"/>
  <c r="K39" i="65" s="1"/>
  <c r="H45" i="65"/>
  <c r="AF50" i="65"/>
  <c r="K50" i="65" s="1"/>
  <c r="N54" i="65"/>
  <c r="AF60" i="65"/>
  <c r="K60" i="65" s="1"/>
  <c r="AF61" i="65"/>
  <c r="K61" i="65" s="1"/>
  <c r="AE62" i="65"/>
  <c r="J70" i="65"/>
  <c r="AF100" i="65"/>
  <c r="K100" i="65" s="1"/>
  <c r="AE100" i="65"/>
  <c r="AF103" i="65"/>
  <c r="K103" i="65" s="1"/>
  <c r="AF114" i="65"/>
  <c r="K114" i="65" s="1"/>
  <c r="AF125" i="65"/>
  <c r="K125" i="65" s="1"/>
  <c r="AE125" i="65"/>
  <c r="AF127" i="65"/>
  <c r="K127" i="65" s="1"/>
  <c r="AF143" i="65"/>
  <c r="K143" i="65" s="1"/>
  <c r="AF160" i="65"/>
  <c r="K160" i="65" s="1"/>
  <c r="AE160" i="65"/>
  <c r="AF162" i="65"/>
  <c r="AF159" i="65"/>
  <c r="K159" i="65" s="1"/>
  <c r="AF147" i="65"/>
  <c r="K147" i="65" s="1"/>
  <c r="AF135" i="65"/>
  <c r="K135" i="65" s="1"/>
  <c r="AF123" i="65"/>
  <c r="K123" i="65" s="1"/>
  <c r="AF111" i="65"/>
  <c r="K111" i="65" s="1"/>
  <c r="AF79" i="65"/>
  <c r="K79" i="65" s="1"/>
  <c r="AF67" i="65"/>
  <c r="K67" i="65" s="1"/>
  <c r="AF55" i="65"/>
  <c r="K55" i="65" s="1"/>
  <c r="AF150" i="65"/>
  <c r="K150" i="65" s="1"/>
  <c r="AF78" i="65"/>
  <c r="K78" i="65" s="1"/>
  <c r="AF66" i="65"/>
  <c r="K66" i="65" s="1"/>
  <c r="AF54" i="65"/>
  <c r="K54" i="65" s="1"/>
  <c r="AF157" i="65"/>
  <c r="K157" i="65" s="1"/>
  <c r="AF145" i="65"/>
  <c r="K145" i="65" s="1"/>
  <c r="AF133" i="65"/>
  <c r="K133" i="65" s="1"/>
  <c r="AF121" i="65"/>
  <c r="K121" i="65" s="1"/>
  <c r="N21" i="65"/>
  <c r="N27" i="65"/>
  <c r="AE34" i="65"/>
  <c r="AF35" i="65"/>
  <c r="K35" i="65" s="1"/>
  <c r="AE40" i="65"/>
  <c r="AF51" i="65"/>
  <c r="K51" i="65" s="1"/>
  <c r="AF52" i="65"/>
  <c r="K52" i="65" s="1"/>
  <c r="AE52" i="65"/>
  <c r="H53" i="65"/>
  <c r="AE53" i="65" s="1"/>
  <c r="J54" i="65"/>
  <c r="AD55" i="65"/>
  <c r="I55" i="65" s="1"/>
  <c r="J55" i="65" s="1"/>
  <c r="AE60" i="65"/>
  <c r="AF62" i="65"/>
  <c r="K62" i="65" s="1"/>
  <c r="AF68" i="65"/>
  <c r="K68" i="65" s="1"/>
  <c r="J71" i="65"/>
  <c r="J72" i="65"/>
  <c r="N73" i="65"/>
  <c r="H76" i="65"/>
  <c r="AF76" i="65" s="1"/>
  <c r="K76" i="65" s="1"/>
  <c r="AE78" i="65"/>
  <c r="J82" i="65"/>
  <c r="AF101" i="65"/>
  <c r="K101" i="65" s="1"/>
  <c r="AE101" i="65"/>
  <c r="AF102" i="65"/>
  <c r="K102" i="65" s="1"/>
  <c r="AF126" i="65"/>
  <c r="K126" i="65" s="1"/>
  <c r="I132" i="65"/>
  <c r="AF134" i="65"/>
  <c r="K134" i="65" s="1"/>
  <c r="AF144" i="65"/>
  <c r="K144" i="65" s="1"/>
  <c r="AF161" i="65"/>
  <c r="K161" i="65" s="1"/>
  <c r="AE161" i="65"/>
  <c r="H42" i="65"/>
  <c r="H48" i="65"/>
  <c r="AF48" i="65" s="1"/>
  <c r="K48" i="65" s="1"/>
  <c r="H59" i="65"/>
  <c r="AE90" i="65"/>
  <c r="AE102" i="65"/>
  <c r="AE114" i="65"/>
  <c r="AE95" i="65"/>
  <c r="AE107" i="65"/>
  <c r="AE119" i="65"/>
  <c r="AE131" i="65"/>
  <c r="AE143" i="65"/>
  <c r="AE155" i="65"/>
  <c r="AE44" i="65"/>
  <c r="AE96" i="65"/>
  <c r="AE108" i="65"/>
  <c r="AE132" i="65"/>
  <c r="AE144" i="65"/>
  <c r="AE156" i="65"/>
  <c r="H58" i="65"/>
  <c r="AE51" i="65"/>
  <c r="AE75" i="65"/>
  <c r="AE99" i="65"/>
  <c r="N79" i="64"/>
  <c r="N67" i="64"/>
  <c r="N55" i="64"/>
  <c r="N46" i="64"/>
  <c r="N40" i="64"/>
  <c r="N86" i="64"/>
  <c r="N74" i="64"/>
  <c r="N62" i="64"/>
  <c r="N50" i="64"/>
  <c r="N81" i="64"/>
  <c r="N69" i="64"/>
  <c r="N57" i="64"/>
  <c r="N47" i="64"/>
  <c r="N41" i="64"/>
  <c r="N35" i="64"/>
  <c r="N88" i="64"/>
  <c r="N76" i="64"/>
  <c r="N64" i="64"/>
  <c r="N52" i="64"/>
  <c r="N83" i="64"/>
  <c r="N71" i="64"/>
  <c r="N59" i="64"/>
  <c r="N48" i="64"/>
  <c r="N42" i="64"/>
  <c r="N36" i="64"/>
  <c r="N90" i="64"/>
  <c r="N78" i="64"/>
  <c r="N66" i="64"/>
  <c r="N54" i="64"/>
  <c r="N85" i="64"/>
  <c r="N73" i="64"/>
  <c r="N61" i="64"/>
  <c r="N49" i="64"/>
  <c r="N43" i="64"/>
  <c r="N82" i="64"/>
  <c r="N70" i="64"/>
  <c r="N58" i="64"/>
  <c r="N89" i="64"/>
  <c r="N77" i="64"/>
  <c r="N65" i="64"/>
  <c r="N53" i="64"/>
  <c r="N45" i="64"/>
  <c r="N39" i="64"/>
  <c r="N84" i="64"/>
  <c r="N72" i="64"/>
  <c r="N60" i="64"/>
  <c r="N87" i="64"/>
  <c r="N51" i="64"/>
  <c r="N37" i="64"/>
  <c r="N30" i="64"/>
  <c r="N24" i="64"/>
  <c r="N75" i="64"/>
  <c r="N21" i="64"/>
  <c r="N33" i="64"/>
  <c r="N27" i="64"/>
  <c r="N31" i="64"/>
  <c r="N25" i="64"/>
  <c r="N19" i="64"/>
  <c r="N44" i="64"/>
  <c r="N38" i="64"/>
  <c r="N32" i="64"/>
  <c r="N26" i="64"/>
  <c r="N20" i="64"/>
  <c r="N80" i="64"/>
  <c r="N63" i="64"/>
  <c r="N28" i="64"/>
  <c r="N22" i="64"/>
  <c r="N68" i="64"/>
  <c r="N56" i="64"/>
  <c r="N34" i="64"/>
  <c r="N29" i="64"/>
  <c r="N23" i="64"/>
  <c r="H27" i="64"/>
  <c r="AF27" i="64" s="1"/>
  <c r="K27" i="64" s="1"/>
  <c r="H26" i="64"/>
  <c r="AF26" i="64" s="1"/>
  <c r="K26" i="64" s="1"/>
  <c r="J21" i="64"/>
  <c r="H25" i="64"/>
  <c r="I37" i="64"/>
  <c r="J37" i="64" s="1"/>
  <c r="AD37" i="64"/>
  <c r="AC37" i="64"/>
  <c r="H19" i="64"/>
  <c r="AE28" i="64"/>
  <c r="H24" i="64"/>
  <c r="H22" i="64"/>
  <c r="AE22" i="64" s="1"/>
  <c r="J20" i="64"/>
  <c r="AD40" i="64"/>
  <c r="I40" i="64" s="1"/>
  <c r="AC40" i="64"/>
  <c r="AD41" i="64"/>
  <c r="I41" i="64" s="1"/>
  <c r="J41" i="64" s="1"/>
  <c r="AC41" i="64"/>
  <c r="H58" i="64"/>
  <c r="H23" i="64"/>
  <c r="AE23" i="64" s="1"/>
  <c r="H28" i="64"/>
  <c r="H29" i="64"/>
  <c r="AE29" i="64" s="1"/>
  <c r="AF34" i="64"/>
  <c r="K34" i="64" s="1"/>
  <c r="AE41" i="64"/>
  <c r="AF48" i="64"/>
  <c r="K48" i="64" s="1"/>
  <c r="AF71" i="64"/>
  <c r="K71" i="64" s="1"/>
  <c r="J71" i="64" s="1"/>
  <c r="J76" i="64"/>
  <c r="H89" i="64"/>
  <c r="AF100" i="64"/>
  <c r="K100" i="64" s="1"/>
  <c r="AF111" i="64"/>
  <c r="K111" i="64" s="1"/>
  <c r="AF119" i="64"/>
  <c r="K119" i="64" s="1"/>
  <c r="AF144" i="64"/>
  <c r="K144" i="64" s="1"/>
  <c r="AE144" i="64"/>
  <c r="AD76" i="64"/>
  <c r="I76" i="64" s="1"/>
  <c r="AC76" i="64"/>
  <c r="AF151" i="64"/>
  <c r="K151" i="64" s="1"/>
  <c r="AE151" i="64"/>
  <c r="AF33" i="64"/>
  <c r="K33" i="64" s="1"/>
  <c r="AE80" i="64"/>
  <c r="AD80" i="64"/>
  <c r="I80" i="64" s="1"/>
  <c r="AC80" i="64"/>
  <c r="AF114" i="64"/>
  <c r="K114" i="64" s="1"/>
  <c r="AF153" i="64"/>
  <c r="K153" i="64" s="1"/>
  <c r="J34" i="64"/>
  <c r="AE35" i="64"/>
  <c r="H39" i="64"/>
  <c r="J43" i="64"/>
  <c r="AF52" i="64"/>
  <c r="K52" i="64" s="1"/>
  <c r="H55" i="64"/>
  <c r="AF72" i="64"/>
  <c r="K72" i="64" s="1"/>
  <c r="AE72" i="64"/>
  <c r="H77" i="64"/>
  <c r="AF77" i="64" s="1"/>
  <c r="K77" i="64" s="1"/>
  <c r="AF91" i="64"/>
  <c r="K91" i="64" s="1"/>
  <c r="AE91" i="64"/>
  <c r="AF101" i="64"/>
  <c r="K101" i="64" s="1"/>
  <c r="AF102" i="64"/>
  <c r="K102" i="64" s="1"/>
  <c r="AF103" i="64"/>
  <c r="K103" i="64" s="1"/>
  <c r="AE103" i="64"/>
  <c r="AE110" i="64"/>
  <c r="AF120" i="64"/>
  <c r="K120" i="64" s="1"/>
  <c r="AE120" i="64"/>
  <c r="AF121" i="64"/>
  <c r="K121" i="64" s="1"/>
  <c r="AF131" i="64"/>
  <c r="K131" i="64" s="1"/>
  <c r="AE146" i="64"/>
  <c r="AF147" i="64"/>
  <c r="K147" i="64" s="1"/>
  <c r="J56" i="64"/>
  <c r="AF59" i="64"/>
  <c r="K59" i="64" s="1"/>
  <c r="H67" i="64"/>
  <c r="AD88" i="64"/>
  <c r="I88" i="64" s="1"/>
  <c r="J88" i="64" s="1"/>
  <c r="AC88" i="64"/>
  <c r="AF90" i="64"/>
  <c r="K90" i="64" s="1"/>
  <c r="AE122" i="64"/>
  <c r="AF132" i="64"/>
  <c r="K132" i="64" s="1"/>
  <c r="AE132" i="64"/>
  <c r="AF133" i="64"/>
  <c r="K133" i="64" s="1"/>
  <c r="AF135" i="64"/>
  <c r="K135" i="64" s="1"/>
  <c r="AF148" i="64"/>
  <c r="K148" i="64" s="1"/>
  <c r="AF21" i="64"/>
  <c r="K21" i="64" s="1"/>
  <c r="AD42" i="64"/>
  <c r="AF44" i="64"/>
  <c r="K44" i="64" s="1"/>
  <c r="AF82" i="64"/>
  <c r="K82" i="64" s="1"/>
  <c r="J85" i="64"/>
  <c r="H87" i="64"/>
  <c r="AE87" i="64" s="1"/>
  <c r="AF115" i="64"/>
  <c r="K115" i="64" s="1"/>
  <c r="AE115" i="64"/>
  <c r="AF125" i="64"/>
  <c r="K125" i="64" s="1"/>
  <c r="AF126" i="64"/>
  <c r="K126" i="64" s="1"/>
  <c r="AF136" i="64"/>
  <c r="K136" i="64" s="1"/>
  <c r="H63" i="64"/>
  <c r="J40" i="64"/>
  <c r="F9" i="64"/>
  <c r="AE32" i="64"/>
  <c r="AF38" i="64"/>
  <c r="K38" i="64" s="1"/>
  <c r="J61" i="64"/>
  <c r="J66" i="64"/>
  <c r="AE76" i="64"/>
  <c r="H79" i="64"/>
  <c r="AF94" i="64"/>
  <c r="K94" i="64" s="1"/>
  <c r="AF106" i="64"/>
  <c r="K106" i="64" s="1"/>
  <c r="AF127" i="64"/>
  <c r="K127" i="64" s="1"/>
  <c r="AE127" i="64"/>
  <c r="AF137" i="64"/>
  <c r="K137" i="64" s="1"/>
  <c r="AF138" i="64"/>
  <c r="K138" i="64" s="1"/>
  <c r="AF139" i="64"/>
  <c r="K139" i="64" s="1"/>
  <c r="AE139" i="64"/>
  <c r="AF154" i="64"/>
  <c r="K154" i="64" s="1"/>
  <c r="AF60" i="64"/>
  <c r="K60" i="64" s="1"/>
  <c r="AE60" i="64"/>
  <c r="AF162" i="64"/>
  <c r="AF123" i="64"/>
  <c r="K123" i="64" s="1"/>
  <c r="AF99" i="64"/>
  <c r="K99" i="64" s="1"/>
  <c r="AF63" i="64"/>
  <c r="K63" i="64" s="1"/>
  <c r="AF51" i="64"/>
  <c r="K51" i="64" s="1"/>
  <c r="AF47" i="64"/>
  <c r="K47" i="64" s="1"/>
  <c r="AF41" i="64"/>
  <c r="K41" i="64" s="1"/>
  <c r="AF158" i="64"/>
  <c r="K158" i="64" s="1"/>
  <c r="AF146" i="64"/>
  <c r="K146" i="64" s="1"/>
  <c r="AF134" i="64"/>
  <c r="K134" i="64" s="1"/>
  <c r="AF122" i="64"/>
  <c r="K122" i="64" s="1"/>
  <c r="AF110" i="64"/>
  <c r="K110" i="64" s="1"/>
  <c r="AF98" i="64"/>
  <c r="K98" i="64" s="1"/>
  <c r="AF86" i="64"/>
  <c r="K86" i="64" s="1"/>
  <c r="AF74" i="64"/>
  <c r="K74" i="64" s="1"/>
  <c r="AF62" i="64"/>
  <c r="K62" i="64" s="1"/>
  <c r="J62" i="64" s="1"/>
  <c r="AF50" i="64"/>
  <c r="K50" i="64" s="1"/>
  <c r="AF129" i="64"/>
  <c r="K129" i="64" s="1"/>
  <c r="AF117" i="64"/>
  <c r="K117" i="64" s="1"/>
  <c r="AF105" i="64"/>
  <c r="K105" i="64" s="1"/>
  <c r="AF93" i="64"/>
  <c r="K93" i="64" s="1"/>
  <c r="AF69" i="64"/>
  <c r="K69" i="64" s="1"/>
  <c r="AF57" i="64"/>
  <c r="K57" i="64" s="1"/>
  <c r="AF150" i="64"/>
  <c r="K150" i="64" s="1"/>
  <c r="AF78" i="64"/>
  <c r="K78" i="64" s="1"/>
  <c r="AF66" i="64"/>
  <c r="K66" i="64" s="1"/>
  <c r="AF157" i="64"/>
  <c r="K157" i="64" s="1"/>
  <c r="AF145" i="64"/>
  <c r="K145" i="64" s="1"/>
  <c r="AF152" i="64"/>
  <c r="K152" i="64" s="1"/>
  <c r="AF140" i="64"/>
  <c r="K140" i="64" s="1"/>
  <c r="AF128" i="64"/>
  <c r="K128" i="64" s="1"/>
  <c r="AF116" i="64"/>
  <c r="K116" i="64" s="1"/>
  <c r="AF104" i="64"/>
  <c r="K104" i="64" s="1"/>
  <c r="AF92" i="64"/>
  <c r="K92" i="64" s="1"/>
  <c r="AF80" i="64"/>
  <c r="K80" i="64" s="1"/>
  <c r="AF68" i="64"/>
  <c r="K68" i="64" s="1"/>
  <c r="AF56" i="64"/>
  <c r="K56" i="64" s="1"/>
  <c r="AF124" i="64"/>
  <c r="K124" i="64" s="1"/>
  <c r="AF20" i="64"/>
  <c r="K20" i="64" s="1"/>
  <c r="AF35" i="64"/>
  <c r="K35" i="64" s="1"/>
  <c r="AF39" i="64"/>
  <c r="K39" i="64" s="1"/>
  <c r="AE39" i="64"/>
  <c r="I42" i="64"/>
  <c r="J42" i="64" s="1"/>
  <c r="J44" i="64"/>
  <c r="AD48" i="64"/>
  <c r="I48" i="64" s="1"/>
  <c r="J48" i="64" s="1"/>
  <c r="AC48" i="64"/>
  <c r="H53" i="64"/>
  <c r="AF53" i="64" s="1"/>
  <c r="K53" i="64" s="1"/>
  <c r="AC74" i="64"/>
  <c r="AF76" i="64"/>
  <c r="K76" i="64" s="1"/>
  <c r="AF89" i="64"/>
  <c r="K89" i="64" s="1"/>
  <c r="AF141" i="64"/>
  <c r="K141" i="64" s="1"/>
  <c r="AF113" i="64"/>
  <c r="K113" i="64" s="1"/>
  <c r="AE25" i="64"/>
  <c r="AC30" i="64"/>
  <c r="AE31" i="64"/>
  <c r="AE33" i="64"/>
  <c r="AE36" i="64"/>
  <c r="AE47" i="64"/>
  <c r="AF58" i="64"/>
  <c r="K58" i="64" s="1"/>
  <c r="J60" i="64"/>
  <c r="AC62" i="64"/>
  <c r="AD72" i="64"/>
  <c r="I72" i="64" s="1"/>
  <c r="J72" i="64" s="1"/>
  <c r="AC72" i="64"/>
  <c r="H81" i="64"/>
  <c r="AF83" i="64"/>
  <c r="K83" i="64" s="1"/>
  <c r="AF95" i="64"/>
  <c r="K95" i="64" s="1"/>
  <c r="AF155" i="64"/>
  <c r="K155" i="64" s="1"/>
  <c r="AF19" i="64"/>
  <c r="K19" i="64" s="1"/>
  <c r="AF37" i="64"/>
  <c r="K37" i="64" s="1"/>
  <c r="AF54" i="64"/>
  <c r="K54" i="64" s="1"/>
  <c r="AF55" i="64"/>
  <c r="K55" i="64" s="1"/>
  <c r="AE55" i="64"/>
  <c r="H65" i="64"/>
  <c r="AF65" i="64" s="1"/>
  <c r="K65" i="64" s="1"/>
  <c r="AF70" i="64"/>
  <c r="K70" i="64" s="1"/>
  <c r="AF73" i="64"/>
  <c r="K73" i="64" s="1"/>
  <c r="AF75" i="64"/>
  <c r="K75" i="64" s="1"/>
  <c r="AF84" i="64"/>
  <c r="K84" i="64" s="1"/>
  <c r="AE84" i="64"/>
  <c r="AF96" i="64"/>
  <c r="K96" i="64" s="1"/>
  <c r="AE96" i="64"/>
  <c r="AF97" i="64"/>
  <c r="K97" i="64" s="1"/>
  <c r="AF107" i="64"/>
  <c r="K107" i="64" s="1"/>
  <c r="AF142" i="64"/>
  <c r="K142" i="64" s="1"/>
  <c r="AF156" i="64"/>
  <c r="K156" i="64" s="1"/>
  <c r="AE156" i="64"/>
  <c r="AF159" i="64"/>
  <c r="K159" i="64" s="1"/>
  <c r="AE40" i="64"/>
  <c r="AF40" i="64"/>
  <c r="K40" i="64" s="1"/>
  <c r="AF43" i="64"/>
  <c r="K43" i="64" s="1"/>
  <c r="AD52" i="64"/>
  <c r="I52" i="64" s="1"/>
  <c r="J52" i="64" s="1"/>
  <c r="AC52" i="64"/>
  <c r="AD60" i="64"/>
  <c r="I60" i="64" s="1"/>
  <c r="AC60" i="64"/>
  <c r="AE63" i="64"/>
  <c r="AF85" i="64"/>
  <c r="K85" i="64" s="1"/>
  <c r="AF108" i="64"/>
  <c r="K108" i="64" s="1"/>
  <c r="AE108" i="64"/>
  <c r="AF118" i="64"/>
  <c r="K118" i="64" s="1"/>
  <c r="AF160" i="64"/>
  <c r="K160" i="64" s="1"/>
  <c r="AF24" i="64"/>
  <c r="K24" i="64" s="1"/>
  <c r="AF30" i="64"/>
  <c r="K30" i="64" s="1"/>
  <c r="H45" i="64"/>
  <c r="AF45" i="64" s="1"/>
  <c r="K45" i="64" s="1"/>
  <c r="H46" i="64"/>
  <c r="AE46" i="64" s="1"/>
  <c r="J51" i="64"/>
  <c r="AD59" i="64"/>
  <c r="I59" i="64" s="1"/>
  <c r="J59" i="64" s="1"/>
  <c r="AC59" i="64"/>
  <c r="AF61" i="64"/>
  <c r="K61" i="64" s="1"/>
  <c r="AD64" i="64"/>
  <c r="I64" i="64" s="1"/>
  <c r="J64" i="64" s="1"/>
  <c r="AC64" i="64"/>
  <c r="AE74" i="64"/>
  <c r="AF109" i="64"/>
  <c r="K109" i="64" s="1"/>
  <c r="AF130" i="64"/>
  <c r="K130" i="64" s="1"/>
  <c r="AF143" i="64"/>
  <c r="K143" i="64" s="1"/>
  <c r="AF161" i="64"/>
  <c r="K161" i="64" s="1"/>
  <c r="J80" i="64"/>
  <c r="AE45" i="64"/>
  <c r="AE54" i="64"/>
  <c r="AE90" i="64"/>
  <c r="AE102" i="64"/>
  <c r="AE114" i="64"/>
  <c r="AE126" i="64"/>
  <c r="AE138" i="64"/>
  <c r="AE42" i="64"/>
  <c r="AE48" i="64"/>
  <c r="AE77" i="64"/>
  <c r="AE89" i="64"/>
  <c r="AE101" i="64"/>
  <c r="AE113" i="64"/>
  <c r="AE125" i="64"/>
  <c r="AE137" i="64"/>
  <c r="AE149" i="64"/>
  <c r="AE58" i="64"/>
  <c r="AE70" i="64"/>
  <c r="AE82" i="64"/>
  <c r="AE94" i="64"/>
  <c r="AE106" i="64"/>
  <c r="AE118" i="64"/>
  <c r="AE130" i="64"/>
  <c r="AE142" i="64"/>
  <c r="AE154" i="64"/>
  <c r="AE75" i="64"/>
  <c r="AE111" i="64"/>
  <c r="AE135" i="64"/>
  <c r="AE147" i="64"/>
  <c r="AE159" i="64"/>
  <c r="AF46" i="64" l="1"/>
  <c r="K46" i="64" s="1"/>
  <c r="AE26" i="64"/>
  <c r="AE65" i="64"/>
  <c r="AE53" i="64"/>
  <c r="AF77" i="65"/>
  <c r="K77" i="65" s="1"/>
  <c r="AE88" i="65"/>
  <c r="AF25" i="65"/>
  <c r="K25" i="65" s="1"/>
  <c r="AE55" i="66"/>
  <c r="AE79" i="66"/>
  <c r="J48" i="66"/>
  <c r="J42" i="66"/>
  <c r="J45" i="66"/>
  <c r="AE63" i="72"/>
  <c r="AF62" i="72"/>
  <c r="K62" i="72" s="1"/>
  <c r="AE55" i="71"/>
  <c r="AE79" i="71"/>
  <c r="J80" i="71"/>
  <c r="AE58" i="70"/>
  <c r="AF89" i="70"/>
  <c r="K89" i="70" s="1"/>
  <c r="AE24" i="70"/>
  <c r="AE76" i="70"/>
  <c r="AE76" i="69"/>
  <c r="AE65" i="69"/>
  <c r="AE81" i="68"/>
  <c r="AE37" i="68"/>
  <c r="AF40" i="68"/>
  <c r="K40" i="68" s="1"/>
  <c r="AF60" i="68"/>
  <c r="K60" i="68" s="1"/>
  <c r="AF72" i="68"/>
  <c r="K72" i="68" s="1"/>
  <c r="AF87" i="67"/>
  <c r="K87" i="67" s="1"/>
  <c r="AE30" i="67"/>
  <c r="AE88" i="67"/>
  <c r="AC89" i="72"/>
  <c r="AD89" i="72"/>
  <c r="I89" i="72" s="1"/>
  <c r="AC19" i="72"/>
  <c r="AE19" i="72"/>
  <c r="AD19" i="72"/>
  <c r="I19" i="72" s="1"/>
  <c r="AE41" i="72"/>
  <c r="AC37" i="72"/>
  <c r="AD37" i="72"/>
  <c r="I37" i="72" s="1"/>
  <c r="J37" i="72" s="1"/>
  <c r="AE37" i="72"/>
  <c r="AF28" i="72"/>
  <c r="K28" i="72" s="1"/>
  <c r="AC28" i="72"/>
  <c r="AE28" i="72"/>
  <c r="AD28" i="72"/>
  <c r="I28" i="72" s="1"/>
  <c r="AF89" i="72"/>
  <c r="K89" i="72" s="1"/>
  <c r="N79" i="72"/>
  <c r="N67" i="72"/>
  <c r="N86" i="72"/>
  <c r="N74" i="72"/>
  <c r="N62" i="72"/>
  <c r="N50" i="72"/>
  <c r="N81" i="72"/>
  <c r="N69" i="72"/>
  <c r="N57" i="72"/>
  <c r="N47" i="72"/>
  <c r="N41" i="72"/>
  <c r="N35" i="72"/>
  <c r="N88" i="72"/>
  <c r="N76" i="72"/>
  <c r="N64" i="72"/>
  <c r="N52" i="72"/>
  <c r="N90" i="72"/>
  <c r="N78" i="72"/>
  <c r="N85" i="72"/>
  <c r="N73" i="72"/>
  <c r="N61" i="72"/>
  <c r="N49" i="72"/>
  <c r="N43" i="72"/>
  <c r="N80" i="72"/>
  <c r="N68" i="72"/>
  <c r="N56" i="72"/>
  <c r="N87" i="72"/>
  <c r="N75" i="72"/>
  <c r="N63" i="72"/>
  <c r="N51" i="72"/>
  <c r="N44" i="72"/>
  <c r="N38" i="72"/>
  <c r="N32" i="72"/>
  <c r="N54" i="72"/>
  <c r="N46" i="72"/>
  <c r="N37" i="72"/>
  <c r="N30" i="72"/>
  <c r="N26" i="72"/>
  <c r="N20" i="72"/>
  <c r="N45" i="72"/>
  <c r="N83" i="72"/>
  <c r="N48" i="72"/>
  <c r="N40" i="72"/>
  <c r="N34" i="72"/>
  <c r="N82" i="72"/>
  <c r="N53" i="72"/>
  <c r="N31" i="72"/>
  <c r="N27" i="72"/>
  <c r="N21" i="72"/>
  <c r="N42" i="72"/>
  <c r="N22" i="72"/>
  <c r="N72" i="72"/>
  <c r="N71" i="72"/>
  <c r="N28" i="72"/>
  <c r="N23" i="72"/>
  <c r="N77" i="72"/>
  <c r="N70" i="72"/>
  <c r="N24" i="72"/>
  <c r="N66" i="72"/>
  <c r="N59" i="72"/>
  <c r="N58" i="72"/>
  <c r="N36" i="72"/>
  <c r="N29" i="72"/>
  <c r="N39" i="72"/>
  <c r="N33" i="72"/>
  <c r="N25" i="72"/>
  <c r="N19" i="72"/>
  <c r="N89" i="72"/>
  <c r="N84" i="72"/>
  <c r="N65" i="72"/>
  <c r="N55" i="72"/>
  <c r="N60" i="72"/>
  <c r="AD87" i="72"/>
  <c r="I87" i="72" s="1"/>
  <c r="J87" i="72" s="1"/>
  <c r="AC87" i="72"/>
  <c r="AD74" i="72"/>
  <c r="I74" i="72" s="1"/>
  <c r="J74" i="72" s="1"/>
  <c r="AC74" i="72"/>
  <c r="AD26" i="72"/>
  <c r="I26" i="72" s="1"/>
  <c r="J26" i="72" s="1"/>
  <c r="AC26" i="72"/>
  <c r="AE79" i="72"/>
  <c r="AD79" i="72"/>
  <c r="I79" i="72" s="1"/>
  <c r="J79" i="72" s="1"/>
  <c r="AC79" i="72"/>
  <c r="AE24" i="72"/>
  <c r="AD24" i="72"/>
  <c r="I24" i="72" s="1"/>
  <c r="J24" i="72" s="1"/>
  <c r="AC24" i="72"/>
  <c r="AD80" i="72"/>
  <c r="I80" i="72" s="1"/>
  <c r="AC80" i="72"/>
  <c r="AD64" i="72"/>
  <c r="I64" i="72" s="1"/>
  <c r="J64" i="72" s="1"/>
  <c r="AC64" i="72"/>
  <c r="AD59" i="72"/>
  <c r="I59" i="72" s="1"/>
  <c r="J59" i="72" s="1"/>
  <c r="AC59" i="72"/>
  <c r="AD40" i="72"/>
  <c r="I40" i="72" s="1"/>
  <c r="J40" i="72" s="1"/>
  <c r="AC40" i="72"/>
  <c r="AE40" i="72"/>
  <c r="AC60" i="72"/>
  <c r="AE60" i="72"/>
  <c r="AD60" i="72"/>
  <c r="I60" i="72" s="1"/>
  <c r="J60" i="72" s="1"/>
  <c r="AC41" i="72"/>
  <c r="AD41" i="72"/>
  <c r="I41" i="72" s="1"/>
  <c r="J41" i="72" s="1"/>
  <c r="AD63" i="72"/>
  <c r="I63" i="72" s="1"/>
  <c r="J63" i="72" s="1"/>
  <c r="AC63" i="72"/>
  <c r="AD65" i="72"/>
  <c r="I65" i="72" s="1"/>
  <c r="J65" i="72" s="1"/>
  <c r="AC65" i="72"/>
  <c r="AF65" i="72"/>
  <c r="K65" i="72" s="1"/>
  <c r="AE74" i="72"/>
  <c r="AF24" i="72"/>
  <c r="K24" i="72" s="1"/>
  <c r="AF19" i="72"/>
  <c r="K19" i="72" s="1"/>
  <c r="AD29" i="72"/>
  <c r="I29" i="72" s="1"/>
  <c r="J29" i="72" s="1"/>
  <c r="AF29" i="72"/>
  <c r="K29" i="72" s="1"/>
  <c r="AE29" i="72"/>
  <c r="AC29" i="72"/>
  <c r="AE89" i="72"/>
  <c r="AE64" i="72"/>
  <c r="AE65" i="72"/>
  <c r="AF74" i="72"/>
  <c r="K74" i="72" s="1"/>
  <c r="AD72" i="72"/>
  <c r="I72" i="72" s="1"/>
  <c r="J72" i="72" s="1"/>
  <c r="AC72" i="72"/>
  <c r="AE72" i="72"/>
  <c r="AF64" i="72"/>
  <c r="K64" i="72" s="1"/>
  <c r="AD62" i="72"/>
  <c r="I62" i="72" s="1"/>
  <c r="J62" i="72" s="1"/>
  <c r="AC62" i="72"/>
  <c r="AE87" i="72"/>
  <c r="AD22" i="72"/>
  <c r="I22" i="72" s="1"/>
  <c r="J22" i="72" s="1"/>
  <c r="AC22" i="72"/>
  <c r="AE30" i="72"/>
  <c r="AD88" i="72"/>
  <c r="I88" i="72" s="1"/>
  <c r="J88" i="72" s="1"/>
  <c r="AC88" i="72"/>
  <c r="AF59" i="72"/>
  <c r="K59" i="72" s="1"/>
  <c r="AF80" i="72"/>
  <c r="K80" i="72" s="1"/>
  <c r="AF87" i="72"/>
  <c r="K87" i="72" s="1"/>
  <c r="AF23" i="72"/>
  <c r="K23" i="72" s="1"/>
  <c r="J23" i="72" s="1"/>
  <c r="AC23" i="72"/>
  <c r="AD23" i="72"/>
  <c r="I23" i="72" s="1"/>
  <c r="AD30" i="72"/>
  <c r="I30" i="72" s="1"/>
  <c r="J30" i="72" s="1"/>
  <c r="AC30" i="72"/>
  <c r="AD55" i="72"/>
  <c r="I55" i="72" s="1"/>
  <c r="J55" i="72" s="1"/>
  <c r="AC55" i="72"/>
  <c r="AE55" i="72"/>
  <c r="AF45" i="72"/>
  <c r="K45" i="72" s="1"/>
  <c r="AD45" i="72"/>
  <c r="I45" i="72" s="1"/>
  <c r="J45" i="72" s="1"/>
  <c r="AC45" i="72"/>
  <c r="AC25" i="72"/>
  <c r="AE25" i="72"/>
  <c r="AD25" i="72"/>
  <c r="I25" i="72" s="1"/>
  <c r="J25" i="72" s="1"/>
  <c r="AF26" i="72"/>
  <c r="K26" i="72" s="1"/>
  <c r="AF87" i="71"/>
  <c r="K87" i="71" s="1"/>
  <c r="AD63" i="71"/>
  <c r="I63" i="71" s="1"/>
  <c r="AC63" i="71"/>
  <c r="AD65" i="71"/>
  <c r="I65" i="71" s="1"/>
  <c r="J65" i="71" s="1"/>
  <c r="AC65" i="71"/>
  <c r="AD81" i="71"/>
  <c r="I81" i="71" s="1"/>
  <c r="J81" i="71" s="1"/>
  <c r="AC81" i="71"/>
  <c r="AE62" i="71"/>
  <c r="AD62" i="71"/>
  <c r="I62" i="71" s="1"/>
  <c r="AC62" i="71"/>
  <c r="AF62" i="71"/>
  <c r="K62" i="71" s="1"/>
  <c r="AD19" i="71"/>
  <c r="I19" i="71" s="1"/>
  <c r="AC19" i="71"/>
  <c r="AD25" i="71"/>
  <c r="I25" i="71" s="1"/>
  <c r="J25" i="71" s="1"/>
  <c r="AC25" i="71"/>
  <c r="AD26" i="71"/>
  <c r="I26" i="71" s="1"/>
  <c r="J26" i="71" s="1"/>
  <c r="AC26" i="71"/>
  <c r="AD77" i="71"/>
  <c r="I77" i="71" s="1"/>
  <c r="AC77" i="71"/>
  <c r="AE63" i="71"/>
  <c r="AC45" i="71"/>
  <c r="AE45" i="71"/>
  <c r="AD45" i="71"/>
  <c r="I45" i="71" s="1"/>
  <c r="AD37" i="71"/>
  <c r="I37" i="71" s="1"/>
  <c r="J37" i="71" s="1"/>
  <c r="AC37" i="71"/>
  <c r="AD89" i="71"/>
  <c r="I89" i="71" s="1"/>
  <c r="J89" i="71" s="1"/>
  <c r="AC89" i="71"/>
  <c r="AD88" i="71"/>
  <c r="I88" i="71" s="1"/>
  <c r="J88" i="71" s="1"/>
  <c r="AC88" i="71"/>
  <c r="AC28" i="71"/>
  <c r="AD28" i="71"/>
  <c r="I28" i="71" s="1"/>
  <c r="J28" i="71" s="1"/>
  <c r="AE74" i="71"/>
  <c r="AD74" i="71"/>
  <c r="I74" i="71" s="1"/>
  <c r="J74" i="71" s="1"/>
  <c r="AC74" i="71"/>
  <c r="AD79" i="71"/>
  <c r="I79" i="71" s="1"/>
  <c r="J79" i="71" s="1"/>
  <c r="AC79" i="71"/>
  <c r="AD24" i="71"/>
  <c r="I24" i="71" s="1"/>
  <c r="AC24" i="71"/>
  <c r="AE25" i="71"/>
  <c r="AD60" i="71"/>
  <c r="I60" i="71" s="1"/>
  <c r="J60" i="71" s="1"/>
  <c r="AC60" i="71"/>
  <c r="AD72" i="71"/>
  <c r="I72" i="71" s="1"/>
  <c r="J72" i="71" s="1"/>
  <c r="AC72" i="71"/>
  <c r="AD23" i="71"/>
  <c r="AC23" i="71"/>
  <c r="AE60" i="71"/>
  <c r="AE64" i="71"/>
  <c r="AD53" i="71"/>
  <c r="I53" i="71" s="1"/>
  <c r="J53" i="71" s="1"/>
  <c r="AC53" i="71"/>
  <c r="AE53" i="71"/>
  <c r="AE41" i="71"/>
  <c r="AD22" i="71"/>
  <c r="I22" i="71" s="1"/>
  <c r="AC22" i="71"/>
  <c r="AE22" i="71"/>
  <c r="AF22" i="71"/>
  <c r="K22" i="71" s="1"/>
  <c r="AD52" i="71"/>
  <c r="I52" i="71" s="1"/>
  <c r="J52" i="71" s="1"/>
  <c r="AC52" i="71"/>
  <c r="AE76" i="71"/>
  <c r="AE81" i="71"/>
  <c r="AF24" i="71"/>
  <c r="K24" i="71" s="1"/>
  <c r="AE77" i="71"/>
  <c r="AF63" i="71"/>
  <c r="K63" i="71" s="1"/>
  <c r="AF81" i="71"/>
  <c r="K81" i="71" s="1"/>
  <c r="AE19" i="71"/>
  <c r="AD55" i="71"/>
  <c r="I55" i="71" s="1"/>
  <c r="J55" i="71" s="1"/>
  <c r="AC55" i="71"/>
  <c r="AF45" i="71"/>
  <c r="K45" i="71" s="1"/>
  <c r="AC39" i="71"/>
  <c r="AE39" i="71"/>
  <c r="AD39" i="71"/>
  <c r="I39" i="71" s="1"/>
  <c r="AE28" i="71"/>
  <c r="AD67" i="71"/>
  <c r="I67" i="71" s="1"/>
  <c r="J67" i="71" s="1"/>
  <c r="AC67" i="71"/>
  <c r="AC41" i="71"/>
  <c r="AD41" i="71"/>
  <c r="I41" i="71" s="1"/>
  <c r="J41" i="71" s="1"/>
  <c r="AC29" i="71"/>
  <c r="AD29" i="71"/>
  <c r="I29" i="71" s="1"/>
  <c r="AF29" i="71"/>
  <c r="K29" i="71" s="1"/>
  <c r="AF77" i="71"/>
  <c r="K77" i="71" s="1"/>
  <c r="AD64" i="71"/>
  <c r="I64" i="71" s="1"/>
  <c r="J64" i="71" s="1"/>
  <c r="AC64" i="71"/>
  <c r="AC27" i="71"/>
  <c r="AD27" i="71"/>
  <c r="I27" i="71" s="1"/>
  <c r="J27" i="71" s="1"/>
  <c r="AE27" i="71"/>
  <c r="AF27" i="71"/>
  <c r="K27" i="71" s="1"/>
  <c r="AF39" i="71"/>
  <c r="K39" i="71" s="1"/>
  <c r="AD46" i="71"/>
  <c r="I46" i="71" s="1"/>
  <c r="J46" i="71" s="1"/>
  <c r="AC46" i="71"/>
  <c r="AE26" i="71"/>
  <c r="AD87" i="71"/>
  <c r="I87" i="71" s="1"/>
  <c r="J87" i="71" s="1"/>
  <c r="AC87" i="71"/>
  <c r="AD76" i="71"/>
  <c r="I76" i="71" s="1"/>
  <c r="J76" i="71" s="1"/>
  <c r="AC76" i="71"/>
  <c r="AD40" i="71"/>
  <c r="I40" i="71" s="1"/>
  <c r="AC40" i="71"/>
  <c r="AF40" i="71"/>
  <c r="K40" i="71" s="1"/>
  <c r="AF23" i="71"/>
  <c r="K23" i="71" s="1"/>
  <c r="J23" i="71" s="1"/>
  <c r="AD64" i="70"/>
  <c r="I64" i="70" s="1"/>
  <c r="J64" i="70" s="1"/>
  <c r="AC64" i="70"/>
  <c r="AD60" i="70"/>
  <c r="I60" i="70" s="1"/>
  <c r="J60" i="70" s="1"/>
  <c r="AC60" i="70"/>
  <c r="AD58" i="70"/>
  <c r="I58" i="70" s="1"/>
  <c r="J58" i="70" s="1"/>
  <c r="AC58" i="70"/>
  <c r="AD52" i="70"/>
  <c r="I52" i="70" s="1"/>
  <c r="J52" i="70" s="1"/>
  <c r="AC52" i="70"/>
  <c r="AD53" i="70"/>
  <c r="I53" i="70" s="1"/>
  <c r="J53" i="70" s="1"/>
  <c r="AC53" i="70"/>
  <c r="AC45" i="70"/>
  <c r="AD45" i="70"/>
  <c r="I45" i="70" s="1"/>
  <c r="J45" i="70" s="1"/>
  <c r="AE45" i="70"/>
  <c r="AE60" i="70"/>
  <c r="AD23" i="70"/>
  <c r="I23" i="70" s="1"/>
  <c r="AC23" i="70"/>
  <c r="AC26" i="70"/>
  <c r="AD26" i="70"/>
  <c r="I26" i="70" s="1"/>
  <c r="J26" i="70" s="1"/>
  <c r="AD46" i="70"/>
  <c r="I46" i="70" s="1"/>
  <c r="J46" i="70" s="1"/>
  <c r="AC46" i="70"/>
  <c r="AD87" i="70"/>
  <c r="I87" i="70" s="1"/>
  <c r="J87" i="70" s="1"/>
  <c r="AC87" i="70"/>
  <c r="AE39" i="70"/>
  <c r="AE52" i="70"/>
  <c r="AD55" i="70"/>
  <c r="I55" i="70" s="1"/>
  <c r="J55" i="70" s="1"/>
  <c r="AC55" i="70"/>
  <c r="AD72" i="70"/>
  <c r="I72" i="70" s="1"/>
  <c r="J72" i="70" s="1"/>
  <c r="AC72" i="70"/>
  <c r="AF53" i="70"/>
  <c r="K53" i="70" s="1"/>
  <c r="AD22" i="70"/>
  <c r="I22" i="70" s="1"/>
  <c r="J22" i="70" s="1"/>
  <c r="AC22" i="70"/>
  <c r="AF22" i="70"/>
  <c r="K22" i="70" s="1"/>
  <c r="AF23" i="70"/>
  <c r="K23" i="70" s="1"/>
  <c r="J23" i="70" s="1"/>
  <c r="AD63" i="70"/>
  <c r="I63" i="70" s="1"/>
  <c r="J63" i="70" s="1"/>
  <c r="AC63" i="70"/>
  <c r="AF52" i="70"/>
  <c r="K52" i="70" s="1"/>
  <c r="AD30" i="70"/>
  <c r="I30" i="70" s="1"/>
  <c r="J30" i="70" s="1"/>
  <c r="AC30" i="70"/>
  <c r="AC39" i="70"/>
  <c r="AD39" i="70"/>
  <c r="I39" i="70" s="1"/>
  <c r="J39" i="70" s="1"/>
  <c r="AF60" i="70"/>
  <c r="K60" i="70" s="1"/>
  <c r="AE74" i="70"/>
  <c r="AD74" i="70"/>
  <c r="I74" i="70" s="1"/>
  <c r="J74" i="70" s="1"/>
  <c r="AC74" i="70"/>
  <c r="AD76" i="70"/>
  <c r="I76" i="70" s="1"/>
  <c r="J76" i="70" s="1"/>
  <c r="AC76" i="70"/>
  <c r="AE64" i="70"/>
  <c r="AD89" i="70"/>
  <c r="I89" i="70" s="1"/>
  <c r="J89" i="70" s="1"/>
  <c r="AC89" i="70"/>
  <c r="AF46" i="70"/>
  <c r="K46" i="70" s="1"/>
  <c r="AD40" i="70"/>
  <c r="I40" i="70" s="1"/>
  <c r="J40" i="70" s="1"/>
  <c r="AC40" i="70"/>
  <c r="AF40" i="70"/>
  <c r="K40" i="70" s="1"/>
  <c r="AE87" i="70"/>
  <c r="AC27" i="70"/>
  <c r="AD27" i="70"/>
  <c r="I27" i="70" s="1"/>
  <c r="AF27" i="70"/>
  <c r="K27" i="70" s="1"/>
  <c r="AD65" i="70"/>
  <c r="I65" i="70" s="1"/>
  <c r="J65" i="70" s="1"/>
  <c r="AC65" i="70"/>
  <c r="AF64" i="70"/>
  <c r="K64" i="70" s="1"/>
  <c r="AD37" i="70"/>
  <c r="I37" i="70" s="1"/>
  <c r="J37" i="70" s="1"/>
  <c r="AC37" i="70"/>
  <c r="AE37" i="70"/>
  <c r="AD88" i="70"/>
  <c r="I88" i="70" s="1"/>
  <c r="J88" i="70" s="1"/>
  <c r="AC88" i="70"/>
  <c r="AE46" i="70"/>
  <c r="AE29" i="70"/>
  <c r="AE25" i="70"/>
  <c r="AD25" i="70"/>
  <c r="I25" i="70" s="1"/>
  <c r="J25" i="70" s="1"/>
  <c r="AC25" i="70"/>
  <c r="AF45" i="70"/>
  <c r="K45" i="70" s="1"/>
  <c r="AF74" i="70"/>
  <c r="K74" i="70" s="1"/>
  <c r="AD79" i="70"/>
  <c r="I79" i="70" s="1"/>
  <c r="J79" i="70" s="1"/>
  <c r="AC79" i="70"/>
  <c r="AF87" i="70"/>
  <c r="K87" i="70" s="1"/>
  <c r="AE30" i="70"/>
  <c r="AE63" i="70"/>
  <c r="AE62" i="70"/>
  <c r="AD62" i="70"/>
  <c r="I62" i="70" s="1"/>
  <c r="J62" i="70" s="1"/>
  <c r="AC62" i="70"/>
  <c r="AD81" i="70"/>
  <c r="I81" i="70" s="1"/>
  <c r="J81" i="70" s="1"/>
  <c r="AC81" i="70"/>
  <c r="AD24" i="70"/>
  <c r="I24" i="70" s="1"/>
  <c r="J24" i="70" s="1"/>
  <c r="AC24" i="70"/>
  <c r="AD41" i="70"/>
  <c r="I41" i="70" s="1"/>
  <c r="J41" i="70" s="1"/>
  <c r="AC41" i="70"/>
  <c r="AF63" i="70"/>
  <c r="K63" i="70" s="1"/>
  <c r="AD77" i="70"/>
  <c r="I77" i="70" s="1"/>
  <c r="J77" i="70" s="1"/>
  <c r="AC77" i="70"/>
  <c r="AD29" i="70"/>
  <c r="I29" i="70" s="1"/>
  <c r="J29" i="70" s="1"/>
  <c r="AC29" i="70"/>
  <c r="AD67" i="70"/>
  <c r="I67" i="70" s="1"/>
  <c r="J67" i="70" s="1"/>
  <c r="AC67" i="70"/>
  <c r="AC45" i="69"/>
  <c r="AD45" i="69"/>
  <c r="I45" i="69" s="1"/>
  <c r="J45" i="69" s="1"/>
  <c r="AD25" i="69"/>
  <c r="I25" i="69" s="1"/>
  <c r="AC25" i="69"/>
  <c r="AD29" i="69"/>
  <c r="I29" i="69" s="1"/>
  <c r="J29" i="69" s="1"/>
  <c r="AC29" i="69"/>
  <c r="AD23" i="69"/>
  <c r="I23" i="69" s="1"/>
  <c r="AC23" i="69"/>
  <c r="AE23" i="69"/>
  <c r="AF23" i="69"/>
  <c r="K23" i="69" s="1"/>
  <c r="J23" i="69" s="1"/>
  <c r="AD81" i="69"/>
  <c r="I81" i="69" s="1"/>
  <c r="J81" i="69" s="1"/>
  <c r="AC81" i="69"/>
  <c r="AC22" i="69"/>
  <c r="AD22" i="69"/>
  <c r="I22" i="69" s="1"/>
  <c r="J22" i="69" s="1"/>
  <c r="AD28" i="69"/>
  <c r="I28" i="69" s="1"/>
  <c r="J28" i="69" s="1"/>
  <c r="AC28" i="69"/>
  <c r="AD58" i="69"/>
  <c r="I58" i="69" s="1"/>
  <c r="J58" i="69" s="1"/>
  <c r="AC58" i="69"/>
  <c r="AE58" i="69"/>
  <c r="AD88" i="69"/>
  <c r="I88" i="69" s="1"/>
  <c r="J88" i="69" s="1"/>
  <c r="AC88" i="69"/>
  <c r="AD80" i="69"/>
  <c r="I80" i="69" s="1"/>
  <c r="J80" i="69" s="1"/>
  <c r="AC80" i="69"/>
  <c r="AE80" i="69"/>
  <c r="AF80" i="69"/>
  <c r="K80" i="69" s="1"/>
  <c r="AC37" i="69"/>
  <c r="AD37" i="69"/>
  <c r="I37" i="69" s="1"/>
  <c r="AE37" i="69"/>
  <c r="AF37" i="69"/>
  <c r="K37" i="69" s="1"/>
  <c r="AD64" i="69"/>
  <c r="I64" i="69" s="1"/>
  <c r="J64" i="69" s="1"/>
  <c r="AC64" i="69"/>
  <c r="AE81" i="69"/>
  <c r="AD19" i="69"/>
  <c r="I19" i="69" s="1"/>
  <c r="AC19" i="69"/>
  <c r="AD62" i="69"/>
  <c r="I62" i="69" s="1"/>
  <c r="J62" i="69" s="1"/>
  <c r="AC62" i="69"/>
  <c r="AE62" i="69"/>
  <c r="AE79" i="69"/>
  <c r="AC79" i="69"/>
  <c r="AD79" i="69"/>
  <c r="I79" i="69" s="1"/>
  <c r="J79" i="69" s="1"/>
  <c r="AD48" i="69"/>
  <c r="I48" i="69" s="1"/>
  <c r="J48" i="69" s="1"/>
  <c r="AC48" i="69"/>
  <c r="AD65" i="69"/>
  <c r="I65" i="69" s="1"/>
  <c r="J65" i="69" s="1"/>
  <c r="AC65" i="69"/>
  <c r="AE64" i="69"/>
  <c r="AE28" i="69"/>
  <c r="AE67" i="69"/>
  <c r="AC67" i="69"/>
  <c r="AD67" i="69"/>
  <c r="I67" i="69" s="1"/>
  <c r="J67" i="69" s="1"/>
  <c r="AF79" i="69"/>
  <c r="K79" i="69" s="1"/>
  <c r="AE59" i="69"/>
  <c r="AF64" i="69"/>
  <c r="K64" i="69" s="1"/>
  <c r="AD74" i="69"/>
  <c r="I74" i="69" s="1"/>
  <c r="J74" i="69" s="1"/>
  <c r="AC74" i="69"/>
  <c r="AE74" i="69"/>
  <c r="AF81" i="69"/>
  <c r="K81" i="69" s="1"/>
  <c r="AC30" i="69"/>
  <c r="AF30" i="69"/>
  <c r="K30" i="69" s="1"/>
  <c r="AD30" i="69"/>
  <c r="I30" i="69" s="1"/>
  <c r="J30" i="69" s="1"/>
  <c r="AD42" i="69"/>
  <c r="I42" i="69" s="1"/>
  <c r="J42" i="69" s="1"/>
  <c r="AC42" i="69"/>
  <c r="AD59" i="69"/>
  <c r="I59" i="69" s="1"/>
  <c r="J59" i="69" s="1"/>
  <c r="AC59" i="69"/>
  <c r="AD40" i="69"/>
  <c r="I40" i="69" s="1"/>
  <c r="J40" i="69" s="1"/>
  <c r="AC40" i="69"/>
  <c r="AF42" i="69"/>
  <c r="K42" i="69" s="1"/>
  <c r="AE40" i="69"/>
  <c r="AD77" i="69"/>
  <c r="I77" i="69" s="1"/>
  <c r="J77" i="69" s="1"/>
  <c r="AC77" i="69"/>
  <c r="AF58" i="69"/>
  <c r="K58" i="69" s="1"/>
  <c r="AD52" i="69"/>
  <c r="I52" i="69" s="1"/>
  <c r="J52" i="69" s="1"/>
  <c r="AC52" i="69"/>
  <c r="AE48" i="69"/>
  <c r="AF25" i="69"/>
  <c r="K25" i="69" s="1"/>
  <c r="AD53" i="69"/>
  <c r="I53" i="69" s="1"/>
  <c r="J53" i="69" s="1"/>
  <c r="AC53" i="69"/>
  <c r="AE88" i="69"/>
  <c r="AF40" i="69"/>
  <c r="K40" i="69" s="1"/>
  <c r="AD76" i="69"/>
  <c r="I76" i="69" s="1"/>
  <c r="J76" i="69" s="1"/>
  <c r="AC76" i="69"/>
  <c r="N86" i="69"/>
  <c r="N74" i="69"/>
  <c r="N62" i="69"/>
  <c r="N50" i="69"/>
  <c r="N88" i="69"/>
  <c r="N76" i="69"/>
  <c r="N64" i="69"/>
  <c r="N52" i="69"/>
  <c r="N83" i="69"/>
  <c r="N71" i="69"/>
  <c r="N59" i="69"/>
  <c r="N48" i="69"/>
  <c r="N42" i="69"/>
  <c r="N90" i="69"/>
  <c r="N78" i="69"/>
  <c r="N66" i="69"/>
  <c r="N54" i="69"/>
  <c r="N80" i="69"/>
  <c r="N68" i="69"/>
  <c r="N56" i="69"/>
  <c r="N87" i="69"/>
  <c r="N75" i="69"/>
  <c r="N63" i="69"/>
  <c r="N51" i="69"/>
  <c r="N44" i="69"/>
  <c r="N38" i="69"/>
  <c r="N32" i="69"/>
  <c r="N82" i="69"/>
  <c r="N70" i="69"/>
  <c r="N58" i="69"/>
  <c r="N89" i="69"/>
  <c r="N77" i="69"/>
  <c r="N65" i="69"/>
  <c r="N53" i="69"/>
  <c r="N45" i="69"/>
  <c r="N39" i="69"/>
  <c r="N33" i="69"/>
  <c r="N27" i="69"/>
  <c r="N85" i="69"/>
  <c r="N79" i="69"/>
  <c r="N67" i="69"/>
  <c r="N49" i="69"/>
  <c r="N31" i="69"/>
  <c r="N24" i="69"/>
  <c r="N84" i="69"/>
  <c r="N57" i="69"/>
  <c r="N35" i="69"/>
  <c r="N25" i="69"/>
  <c r="N19" i="69"/>
  <c r="N40" i="69"/>
  <c r="N81" i="69"/>
  <c r="N61" i="69"/>
  <c r="N55" i="69"/>
  <c r="N46" i="69"/>
  <c r="N29" i="69"/>
  <c r="N73" i="69"/>
  <c r="N34" i="69"/>
  <c r="N60" i="69"/>
  <c r="N41" i="69"/>
  <c r="N26" i="69"/>
  <c r="N20" i="69"/>
  <c r="N72" i="69"/>
  <c r="N36" i="69"/>
  <c r="N21" i="69"/>
  <c r="N28" i="69"/>
  <c r="N23" i="69"/>
  <c r="N43" i="69"/>
  <c r="N47" i="69"/>
  <c r="N30" i="69"/>
  <c r="N22" i="69"/>
  <c r="N69" i="69"/>
  <c r="N37" i="69"/>
  <c r="AE53" i="69"/>
  <c r="AD24" i="69"/>
  <c r="I24" i="69" s="1"/>
  <c r="J24" i="69" s="1"/>
  <c r="AC24" i="69"/>
  <c r="AF48" i="69"/>
  <c r="K48" i="69" s="1"/>
  <c r="AE24" i="69"/>
  <c r="AF24" i="69"/>
  <c r="K24" i="69" s="1"/>
  <c r="AD89" i="68"/>
  <c r="I89" i="68" s="1"/>
  <c r="AC89" i="68"/>
  <c r="AD62" i="68"/>
  <c r="I62" i="68" s="1"/>
  <c r="AC62" i="68"/>
  <c r="AD64" i="68"/>
  <c r="I64" i="68" s="1"/>
  <c r="J64" i="68" s="1"/>
  <c r="AE64" i="68"/>
  <c r="AC64" i="68"/>
  <c r="AC28" i="68"/>
  <c r="AF28" i="68"/>
  <c r="K28" i="68" s="1"/>
  <c r="AD28" i="68"/>
  <c r="I28" i="68" s="1"/>
  <c r="J28" i="68" s="1"/>
  <c r="AD63" i="68"/>
  <c r="I63" i="68" s="1"/>
  <c r="J63" i="68" s="1"/>
  <c r="AC63" i="68"/>
  <c r="AD67" i="68"/>
  <c r="I67" i="68" s="1"/>
  <c r="J67" i="68" s="1"/>
  <c r="AC67" i="68"/>
  <c r="AD25" i="68"/>
  <c r="I25" i="68" s="1"/>
  <c r="J25" i="68" s="1"/>
  <c r="AC25" i="68"/>
  <c r="AD23" i="68"/>
  <c r="I23" i="68" s="1"/>
  <c r="AC23" i="68"/>
  <c r="AF23" i="68"/>
  <c r="K23" i="68" s="1"/>
  <c r="J23" i="68" s="1"/>
  <c r="AE23" i="68"/>
  <c r="AE89" i="68"/>
  <c r="AD88" i="68"/>
  <c r="I88" i="68" s="1"/>
  <c r="AC88" i="68"/>
  <c r="AF64" i="68"/>
  <c r="K64" i="68" s="1"/>
  <c r="AD55" i="68"/>
  <c r="I55" i="68" s="1"/>
  <c r="J55" i="68" s="1"/>
  <c r="AC55" i="68"/>
  <c r="AC26" i="68"/>
  <c r="AE26" i="68"/>
  <c r="AF26" i="68"/>
  <c r="K26" i="68" s="1"/>
  <c r="AD26" i="68"/>
  <c r="I26" i="68" s="1"/>
  <c r="J26" i="68" s="1"/>
  <c r="AE79" i="68"/>
  <c r="AF67" i="68"/>
  <c r="K67" i="68" s="1"/>
  <c r="AD19" i="68"/>
  <c r="I19" i="68" s="1"/>
  <c r="AC19" i="68"/>
  <c r="AD74" i="68"/>
  <c r="I74" i="68" s="1"/>
  <c r="J74" i="68" s="1"/>
  <c r="AC74" i="68"/>
  <c r="AC29" i="68"/>
  <c r="AD29" i="68"/>
  <c r="I29" i="68" s="1"/>
  <c r="J29" i="68" s="1"/>
  <c r="AE63" i="68"/>
  <c r="AD53" i="68"/>
  <c r="I53" i="68" s="1"/>
  <c r="J53" i="68" s="1"/>
  <c r="AC53" i="68"/>
  <c r="AC81" i="68"/>
  <c r="AD81" i="68"/>
  <c r="I81" i="68" s="1"/>
  <c r="J81" i="68" s="1"/>
  <c r="AF89" i="68"/>
  <c r="K89" i="68" s="1"/>
  <c r="AF62" i="68"/>
  <c r="K62" i="68" s="1"/>
  <c r="AF63" i="68"/>
  <c r="K63" i="68" s="1"/>
  <c r="AE22" i="68"/>
  <c r="AD22" i="68"/>
  <c r="I22" i="68" s="1"/>
  <c r="J22" i="68" s="1"/>
  <c r="AC22" i="68"/>
  <c r="AF22" i="68"/>
  <c r="K22" i="68" s="1"/>
  <c r="AD65" i="68"/>
  <c r="I65" i="68" s="1"/>
  <c r="J65" i="68" s="1"/>
  <c r="AC65" i="68"/>
  <c r="AD37" i="68"/>
  <c r="I37" i="68" s="1"/>
  <c r="J37" i="68" s="1"/>
  <c r="AC37" i="68"/>
  <c r="AD79" i="68"/>
  <c r="I79" i="68" s="1"/>
  <c r="J79" i="68" s="1"/>
  <c r="AC79" i="68"/>
  <c r="AD58" i="68"/>
  <c r="I58" i="68" s="1"/>
  <c r="J58" i="68" s="1"/>
  <c r="AC58" i="68"/>
  <c r="AD76" i="68"/>
  <c r="I76" i="68" s="1"/>
  <c r="J76" i="68" s="1"/>
  <c r="AC76" i="68"/>
  <c r="AE76" i="68"/>
  <c r="AC27" i="68"/>
  <c r="AE27" i="68"/>
  <c r="AD27" i="68"/>
  <c r="I27" i="68" s="1"/>
  <c r="J27" i="68" s="1"/>
  <c r="AE74" i="68"/>
  <c r="AC30" i="68"/>
  <c r="AD30" i="68"/>
  <c r="I30" i="68" s="1"/>
  <c r="J30" i="68" s="1"/>
  <c r="AD80" i="68"/>
  <c r="I80" i="68" s="1"/>
  <c r="AC80" i="68"/>
  <c r="AD40" i="68"/>
  <c r="I40" i="68" s="1"/>
  <c r="J40" i="68" s="1"/>
  <c r="AC40" i="68"/>
  <c r="AF65" i="68"/>
  <c r="K65" i="68" s="1"/>
  <c r="AE25" i="68"/>
  <c r="AC39" i="68"/>
  <c r="AD39" i="68"/>
  <c r="I39" i="68" s="1"/>
  <c r="J39" i="68" s="1"/>
  <c r="AE39" i="68"/>
  <c r="AE62" i="68"/>
  <c r="AD77" i="68"/>
  <c r="I77" i="68" s="1"/>
  <c r="J77" i="68" s="1"/>
  <c r="AC77" i="68"/>
  <c r="AF88" i="68"/>
  <c r="K88" i="68" s="1"/>
  <c r="AF80" i="68"/>
  <c r="K80" i="68" s="1"/>
  <c r="AC45" i="68"/>
  <c r="AD45" i="68"/>
  <c r="I45" i="68" s="1"/>
  <c r="J45" i="68" s="1"/>
  <c r="AE45" i="68"/>
  <c r="AD60" i="68"/>
  <c r="I60" i="68" s="1"/>
  <c r="J60" i="68" s="1"/>
  <c r="AC60" i="68"/>
  <c r="AD72" i="68"/>
  <c r="I72" i="68" s="1"/>
  <c r="J72" i="68" s="1"/>
  <c r="AC72" i="68"/>
  <c r="AD87" i="68"/>
  <c r="I87" i="68" s="1"/>
  <c r="J87" i="68" s="1"/>
  <c r="AC87" i="68"/>
  <c r="AE28" i="68"/>
  <c r="AF53" i="68"/>
  <c r="K53" i="68" s="1"/>
  <c r="AD46" i="68"/>
  <c r="I46" i="68" s="1"/>
  <c r="J46" i="68" s="1"/>
  <c r="AC46" i="68"/>
  <c r="AE19" i="68"/>
  <c r="AE88" i="68"/>
  <c r="AE22" i="67"/>
  <c r="AD22" i="67"/>
  <c r="I22" i="67" s="1"/>
  <c r="J22" i="67" s="1"/>
  <c r="AC22" i="67"/>
  <c r="AD40" i="67"/>
  <c r="I40" i="67" s="1"/>
  <c r="J40" i="67" s="1"/>
  <c r="AC40" i="67"/>
  <c r="AD46" i="67"/>
  <c r="I46" i="67" s="1"/>
  <c r="J46" i="67" s="1"/>
  <c r="AC46" i="67"/>
  <c r="AD55" i="67"/>
  <c r="I55" i="67" s="1"/>
  <c r="J55" i="67" s="1"/>
  <c r="AC55" i="67"/>
  <c r="AE46" i="67"/>
  <c r="AD63" i="67"/>
  <c r="I63" i="67" s="1"/>
  <c r="J63" i="67" s="1"/>
  <c r="AC63" i="67"/>
  <c r="AD89" i="67"/>
  <c r="I89" i="67" s="1"/>
  <c r="J89" i="67" s="1"/>
  <c r="AC89" i="67"/>
  <c r="AD65" i="67"/>
  <c r="I65" i="67" s="1"/>
  <c r="J65" i="67" s="1"/>
  <c r="AC65" i="67"/>
  <c r="AD41" i="67"/>
  <c r="I41" i="67" s="1"/>
  <c r="J41" i="67" s="1"/>
  <c r="AC41" i="67"/>
  <c r="AD60" i="67"/>
  <c r="I60" i="67" s="1"/>
  <c r="J60" i="67" s="1"/>
  <c r="AC60" i="67"/>
  <c r="AF24" i="67"/>
  <c r="K24" i="67" s="1"/>
  <c r="AC28" i="67"/>
  <c r="AD28" i="67"/>
  <c r="I28" i="67" s="1"/>
  <c r="J28" i="67" s="1"/>
  <c r="AD79" i="67"/>
  <c r="I79" i="67" s="1"/>
  <c r="J79" i="67" s="1"/>
  <c r="AC79" i="67"/>
  <c r="AE89" i="67"/>
  <c r="AD77" i="67"/>
  <c r="I77" i="67" s="1"/>
  <c r="J77" i="67" s="1"/>
  <c r="AC77" i="67"/>
  <c r="AE41" i="67"/>
  <c r="AD81" i="67"/>
  <c r="I81" i="67" s="1"/>
  <c r="J81" i="67" s="1"/>
  <c r="AC81" i="67"/>
  <c r="AD52" i="67"/>
  <c r="I52" i="67" s="1"/>
  <c r="J52" i="67" s="1"/>
  <c r="AC52" i="67"/>
  <c r="AE67" i="67"/>
  <c r="AD72" i="67"/>
  <c r="I72" i="67" s="1"/>
  <c r="J72" i="67" s="1"/>
  <c r="AC72" i="67"/>
  <c r="AE72" i="67"/>
  <c r="AF41" i="67"/>
  <c r="K41" i="67" s="1"/>
  <c r="AC23" i="67"/>
  <c r="AF23" i="67"/>
  <c r="K23" i="67" s="1"/>
  <c r="J23" i="67" s="1"/>
  <c r="AE23" i="67"/>
  <c r="AD23" i="67"/>
  <c r="I23" i="67" s="1"/>
  <c r="AD24" i="67"/>
  <c r="I24" i="67" s="1"/>
  <c r="J24" i="67" s="1"/>
  <c r="AC24" i="67"/>
  <c r="AD64" i="67"/>
  <c r="I64" i="67" s="1"/>
  <c r="J64" i="67" s="1"/>
  <c r="AC64" i="67"/>
  <c r="AE64" i="67"/>
  <c r="AE65" i="67"/>
  <c r="AE60" i="67"/>
  <c r="AC45" i="67"/>
  <c r="AD45" i="67"/>
  <c r="I45" i="67" s="1"/>
  <c r="J45" i="67" s="1"/>
  <c r="AE45" i="67"/>
  <c r="AD67" i="67"/>
  <c r="I67" i="67" s="1"/>
  <c r="J67" i="67" s="1"/>
  <c r="AC67" i="67"/>
  <c r="AD19" i="67"/>
  <c r="I19" i="67" s="1"/>
  <c r="AC19" i="67"/>
  <c r="AC39" i="67"/>
  <c r="AD39" i="67"/>
  <c r="I39" i="67" s="1"/>
  <c r="J39" i="67" s="1"/>
  <c r="AE39" i="67"/>
  <c r="AD88" i="67"/>
  <c r="I88" i="67" s="1"/>
  <c r="J88" i="67" s="1"/>
  <c r="AC88" i="67"/>
  <c r="AD80" i="67"/>
  <c r="I80" i="67" s="1"/>
  <c r="AC80" i="67"/>
  <c r="AD76" i="67"/>
  <c r="I76" i="67" s="1"/>
  <c r="J76" i="67" s="1"/>
  <c r="AC76" i="67"/>
  <c r="AF65" i="67"/>
  <c r="K65" i="67" s="1"/>
  <c r="AD58" i="67"/>
  <c r="I58" i="67" s="1"/>
  <c r="J58" i="67" s="1"/>
  <c r="AC58" i="67"/>
  <c r="AD87" i="67"/>
  <c r="I87" i="67" s="1"/>
  <c r="J87" i="67" s="1"/>
  <c r="AC87" i="67"/>
  <c r="AE58" i="67"/>
  <c r="AE52" i="67"/>
  <c r="AE55" i="67"/>
  <c r="AF60" i="67"/>
  <c r="K60" i="67" s="1"/>
  <c r="AF80" i="67"/>
  <c r="K80" i="67" s="1"/>
  <c r="AE80" i="67"/>
  <c r="AD53" i="67"/>
  <c r="I53" i="67" s="1"/>
  <c r="J53" i="67" s="1"/>
  <c r="AC53" i="67"/>
  <c r="AD26" i="67"/>
  <c r="I26" i="67" s="1"/>
  <c r="J26" i="67" s="1"/>
  <c r="AC26" i="67"/>
  <c r="AF22" i="67"/>
  <c r="K22" i="67" s="1"/>
  <c r="AF72" i="67"/>
  <c r="K72" i="67" s="1"/>
  <c r="AD30" i="67"/>
  <c r="I30" i="67" s="1"/>
  <c r="J30" i="67" s="1"/>
  <c r="AC30" i="67"/>
  <c r="AF55" i="67"/>
  <c r="K55" i="67" s="1"/>
  <c r="AE76" i="67"/>
  <c r="AD25" i="67"/>
  <c r="I25" i="67" s="1"/>
  <c r="J25" i="67" s="1"/>
  <c r="AC25" i="67"/>
  <c r="AE26" i="67"/>
  <c r="AD41" i="66"/>
  <c r="I41" i="66" s="1"/>
  <c r="J41" i="66" s="1"/>
  <c r="AC41" i="66"/>
  <c r="AE41" i="66"/>
  <c r="AE29" i="66"/>
  <c r="AD29" i="66"/>
  <c r="I29" i="66" s="1"/>
  <c r="J29" i="66" s="1"/>
  <c r="AC29" i="66"/>
  <c r="AD28" i="66"/>
  <c r="I28" i="66" s="1"/>
  <c r="AC28" i="66"/>
  <c r="AD65" i="66"/>
  <c r="I65" i="66" s="1"/>
  <c r="AC65" i="66"/>
  <c r="AD79" i="66"/>
  <c r="I79" i="66" s="1"/>
  <c r="J79" i="66" s="1"/>
  <c r="AC79" i="66"/>
  <c r="AC40" i="66"/>
  <c r="AF40" i="66"/>
  <c r="K40" i="66" s="1"/>
  <c r="AD40" i="66"/>
  <c r="I40" i="66" s="1"/>
  <c r="AE40" i="66"/>
  <c r="AD27" i="66"/>
  <c r="I27" i="66" s="1"/>
  <c r="AC27" i="66"/>
  <c r="AF28" i="66"/>
  <c r="K28" i="66" s="1"/>
  <c r="AC26" i="66"/>
  <c r="AE26" i="66"/>
  <c r="AD26" i="66"/>
  <c r="I26" i="66" s="1"/>
  <c r="J26" i="66" s="1"/>
  <c r="AD55" i="66"/>
  <c r="I55" i="66" s="1"/>
  <c r="J55" i="66" s="1"/>
  <c r="AC55" i="66"/>
  <c r="AE72" i="66"/>
  <c r="AD60" i="66"/>
  <c r="I60" i="66" s="1"/>
  <c r="J60" i="66" s="1"/>
  <c r="AC60" i="66"/>
  <c r="AE27" i="66"/>
  <c r="AD58" i="66"/>
  <c r="I58" i="66" s="1"/>
  <c r="J58" i="66" s="1"/>
  <c r="AC58" i="66"/>
  <c r="AD64" i="66"/>
  <c r="I64" i="66" s="1"/>
  <c r="J64" i="66" s="1"/>
  <c r="AF64" i="66"/>
  <c r="K64" i="66" s="1"/>
  <c r="AC64" i="66"/>
  <c r="AC81" i="66"/>
  <c r="AE81" i="66"/>
  <c r="AD81" i="66"/>
  <c r="I81" i="66" s="1"/>
  <c r="AD77" i="66"/>
  <c r="I77" i="66" s="1"/>
  <c r="J77" i="66" s="1"/>
  <c r="AC77" i="66"/>
  <c r="AD67" i="66"/>
  <c r="I67" i="66" s="1"/>
  <c r="AC67" i="66"/>
  <c r="AD53" i="66"/>
  <c r="I53" i="66" s="1"/>
  <c r="J53" i="66" s="1"/>
  <c r="AC53" i="66"/>
  <c r="AF37" i="66"/>
  <c r="K37" i="66" s="1"/>
  <c r="AD37" i="66"/>
  <c r="I37" i="66" s="1"/>
  <c r="AC37" i="66"/>
  <c r="AE25" i="66"/>
  <c r="AF25" i="66"/>
  <c r="K25" i="66" s="1"/>
  <c r="AD25" i="66"/>
  <c r="I25" i="66" s="1"/>
  <c r="AC25" i="66"/>
  <c r="AE80" i="66"/>
  <c r="AD80" i="66"/>
  <c r="I80" i="66" s="1"/>
  <c r="AC80" i="66"/>
  <c r="AF81" i="66"/>
  <c r="K81" i="66" s="1"/>
  <c r="AF46" i="66"/>
  <c r="K46" i="66" s="1"/>
  <c r="AE67" i="66"/>
  <c r="AD72" i="66"/>
  <c r="I72" i="66" s="1"/>
  <c r="J72" i="66" s="1"/>
  <c r="AC72" i="66"/>
  <c r="AD87" i="66"/>
  <c r="I87" i="66" s="1"/>
  <c r="J87" i="66" s="1"/>
  <c r="AC87" i="66"/>
  <c r="AD89" i="66"/>
  <c r="I89" i="66" s="1"/>
  <c r="J89" i="66" s="1"/>
  <c r="AC89" i="66"/>
  <c r="AF67" i="66"/>
  <c r="K67" i="66" s="1"/>
  <c r="AE19" i="66"/>
  <c r="AD19" i="66"/>
  <c r="I19" i="66" s="1"/>
  <c r="AC19" i="66"/>
  <c r="AF19" i="66"/>
  <c r="K19" i="66" s="1"/>
  <c r="AE23" i="66"/>
  <c r="AD23" i="66"/>
  <c r="AC23" i="66"/>
  <c r="AD24" i="66"/>
  <c r="I24" i="66" s="1"/>
  <c r="J24" i="66" s="1"/>
  <c r="AC24" i="66"/>
  <c r="AF80" i="66"/>
  <c r="K80" i="66" s="1"/>
  <c r="AF65" i="66"/>
  <c r="K65" i="66" s="1"/>
  <c r="AD63" i="66"/>
  <c r="I63" i="66" s="1"/>
  <c r="J63" i="66" s="1"/>
  <c r="AC63" i="66"/>
  <c r="AC30" i="66"/>
  <c r="AD30" i="66"/>
  <c r="I30" i="66" s="1"/>
  <c r="J30" i="66" s="1"/>
  <c r="AE77" i="66"/>
  <c r="AD46" i="66"/>
  <c r="I46" i="66" s="1"/>
  <c r="J46" i="66" s="1"/>
  <c r="AC46" i="66"/>
  <c r="AF53" i="66"/>
  <c r="K53" i="66" s="1"/>
  <c r="J88" i="66"/>
  <c r="AF27" i="66"/>
  <c r="K27" i="66" s="1"/>
  <c r="AD22" i="66"/>
  <c r="I22" i="66" s="1"/>
  <c r="J22" i="66" s="1"/>
  <c r="AC22" i="66"/>
  <c r="AD65" i="65"/>
  <c r="I65" i="65" s="1"/>
  <c r="J65" i="65" s="1"/>
  <c r="AC65" i="65"/>
  <c r="AD48" i="65"/>
  <c r="I48" i="65" s="1"/>
  <c r="J48" i="65" s="1"/>
  <c r="AC48" i="65"/>
  <c r="AC45" i="65"/>
  <c r="AD45" i="65"/>
  <c r="I45" i="65" s="1"/>
  <c r="J45" i="65" s="1"/>
  <c r="AE76" i="65"/>
  <c r="AD59" i="65"/>
  <c r="I59" i="65" s="1"/>
  <c r="J59" i="65" s="1"/>
  <c r="AC59" i="65"/>
  <c r="AD42" i="65"/>
  <c r="I42" i="65" s="1"/>
  <c r="J42" i="65" s="1"/>
  <c r="AC42" i="65"/>
  <c r="AD53" i="65"/>
  <c r="I53" i="65" s="1"/>
  <c r="J53" i="65" s="1"/>
  <c r="AC53" i="65"/>
  <c r="AF53" i="65"/>
  <c r="K53" i="65" s="1"/>
  <c r="AF87" i="65"/>
  <c r="K87" i="65" s="1"/>
  <c r="AD80" i="65"/>
  <c r="I80" i="65" s="1"/>
  <c r="J80" i="65" s="1"/>
  <c r="AC80" i="65"/>
  <c r="AE28" i="65"/>
  <c r="AD28" i="65"/>
  <c r="I28" i="65" s="1"/>
  <c r="J28" i="65" s="1"/>
  <c r="AC28" i="65"/>
  <c r="AD76" i="65"/>
  <c r="I76" i="65" s="1"/>
  <c r="J76" i="65" s="1"/>
  <c r="AC76" i="65"/>
  <c r="AD27" i="65"/>
  <c r="I27" i="65" s="1"/>
  <c r="J27" i="65" s="1"/>
  <c r="AC27" i="65"/>
  <c r="AF27" i="65"/>
  <c r="K27" i="65" s="1"/>
  <c r="AF63" i="65"/>
  <c r="K63" i="65" s="1"/>
  <c r="AD89" i="65"/>
  <c r="I89" i="65" s="1"/>
  <c r="AC89" i="65"/>
  <c r="AC37" i="65"/>
  <c r="AD37" i="65"/>
  <c r="I37" i="65" s="1"/>
  <c r="J37" i="65" s="1"/>
  <c r="AD64" i="65"/>
  <c r="I64" i="65" s="1"/>
  <c r="J64" i="65" s="1"/>
  <c r="AC64" i="65"/>
  <c r="AC29" i="65"/>
  <c r="AD29" i="65"/>
  <c r="I29" i="65" s="1"/>
  <c r="J29" i="65" s="1"/>
  <c r="AF26" i="65"/>
  <c r="K26" i="65" s="1"/>
  <c r="AF29" i="65"/>
  <c r="K29" i="65" s="1"/>
  <c r="AD87" i="65"/>
  <c r="I87" i="65" s="1"/>
  <c r="J87" i="65" s="1"/>
  <c r="AC87" i="65"/>
  <c r="AF65" i="65"/>
  <c r="K65" i="65" s="1"/>
  <c r="AE45" i="65"/>
  <c r="AD52" i="65"/>
  <c r="I52" i="65" s="1"/>
  <c r="J52" i="65" s="1"/>
  <c r="AC52" i="65"/>
  <c r="AD88" i="65"/>
  <c r="I88" i="65" s="1"/>
  <c r="J88" i="65" s="1"/>
  <c r="AC88" i="65"/>
  <c r="AF59" i="65"/>
  <c r="K59" i="65" s="1"/>
  <c r="AE24" i="65"/>
  <c r="AF24" i="65"/>
  <c r="K24" i="65" s="1"/>
  <c r="AD24" i="65"/>
  <c r="I24" i="65" s="1"/>
  <c r="J24" i="65" s="1"/>
  <c r="AC24" i="65"/>
  <c r="AF28" i="65"/>
  <c r="K28" i="65" s="1"/>
  <c r="AC26" i="65"/>
  <c r="AD26" i="65"/>
  <c r="I26" i="65" s="1"/>
  <c r="AD58" i="65"/>
  <c r="I58" i="65" s="1"/>
  <c r="J58" i="65" s="1"/>
  <c r="AC58" i="65"/>
  <c r="AF89" i="65"/>
  <c r="K89" i="65" s="1"/>
  <c r="AD41" i="65"/>
  <c r="I41" i="65" s="1"/>
  <c r="J41" i="65" s="1"/>
  <c r="AC41" i="65"/>
  <c r="AD25" i="65"/>
  <c r="I25" i="65" s="1"/>
  <c r="J25" i="65" s="1"/>
  <c r="AC25" i="65"/>
  <c r="AF45" i="65"/>
  <c r="K45" i="65" s="1"/>
  <c r="AC23" i="65"/>
  <c r="AD23" i="65"/>
  <c r="I23" i="65" s="1"/>
  <c r="AF37" i="65"/>
  <c r="K37" i="65" s="1"/>
  <c r="AD63" i="65"/>
  <c r="I63" i="65" s="1"/>
  <c r="J63" i="65" s="1"/>
  <c r="AC63" i="65"/>
  <c r="AE65" i="65"/>
  <c r="AE59" i="65"/>
  <c r="AE89" i="65"/>
  <c r="AE48" i="65"/>
  <c r="AF30" i="65"/>
  <c r="K30" i="65" s="1"/>
  <c r="AE30" i="65"/>
  <c r="AD30" i="65"/>
  <c r="I30" i="65" s="1"/>
  <c r="J30" i="65" s="1"/>
  <c r="AC30" i="65"/>
  <c r="AE22" i="65"/>
  <c r="AD22" i="65"/>
  <c r="I22" i="65" s="1"/>
  <c r="J22" i="65" s="1"/>
  <c r="AC22" i="65"/>
  <c r="AF42" i="65"/>
  <c r="K42" i="65" s="1"/>
  <c r="AF19" i="65"/>
  <c r="K19" i="65" s="1"/>
  <c r="AD19" i="65"/>
  <c r="I19" i="65" s="1"/>
  <c r="AC19" i="65"/>
  <c r="AD77" i="65"/>
  <c r="I77" i="65" s="1"/>
  <c r="J77" i="65" s="1"/>
  <c r="AC77" i="65"/>
  <c r="AE42" i="65"/>
  <c r="AC39" i="64"/>
  <c r="AD39" i="64"/>
  <c r="I39" i="64" s="1"/>
  <c r="J39" i="64" s="1"/>
  <c r="AD58" i="64"/>
  <c r="I58" i="64" s="1"/>
  <c r="J58" i="64" s="1"/>
  <c r="AC58" i="64"/>
  <c r="AD25" i="64"/>
  <c r="I25" i="64" s="1"/>
  <c r="AC25" i="64"/>
  <c r="AD87" i="64"/>
  <c r="I87" i="64" s="1"/>
  <c r="J87" i="64" s="1"/>
  <c r="AC87" i="64"/>
  <c r="AD24" i="64"/>
  <c r="I24" i="64" s="1"/>
  <c r="J24" i="64" s="1"/>
  <c r="AC24" i="64"/>
  <c r="AD67" i="64"/>
  <c r="I67" i="64" s="1"/>
  <c r="J67" i="64" s="1"/>
  <c r="AC67" i="64"/>
  <c r="AD53" i="64"/>
  <c r="I53" i="64" s="1"/>
  <c r="J53" i="64" s="1"/>
  <c r="AC53" i="64"/>
  <c r="AD19" i="64"/>
  <c r="I19" i="64" s="1"/>
  <c r="AC19" i="64"/>
  <c r="AD26" i="64"/>
  <c r="I26" i="64" s="1"/>
  <c r="J26" i="64" s="1"/>
  <c r="AC26" i="64"/>
  <c r="AD79" i="64"/>
  <c r="I79" i="64" s="1"/>
  <c r="J79" i="64" s="1"/>
  <c r="AC79" i="64"/>
  <c r="AD77" i="64"/>
  <c r="I77" i="64" s="1"/>
  <c r="J77" i="64" s="1"/>
  <c r="AC77" i="64"/>
  <c r="AD29" i="64"/>
  <c r="I29" i="64" s="1"/>
  <c r="J29" i="64" s="1"/>
  <c r="AC29" i="64"/>
  <c r="AC45" i="64"/>
  <c r="AD45" i="64"/>
  <c r="I45" i="64" s="1"/>
  <c r="J45" i="64" s="1"/>
  <c r="AF67" i="64"/>
  <c r="K67" i="64" s="1"/>
  <c r="AD63" i="64"/>
  <c r="I63" i="64" s="1"/>
  <c r="J63" i="64" s="1"/>
  <c r="AC63" i="64"/>
  <c r="AD28" i="64"/>
  <c r="I28" i="64" s="1"/>
  <c r="AC28" i="64"/>
  <c r="AF28" i="64"/>
  <c r="K28" i="64" s="1"/>
  <c r="AF25" i="64"/>
  <c r="K25" i="64" s="1"/>
  <c r="AF29" i="64"/>
  <c r="K29" i="64" s="1"/>
  <c r="AD46" i="64"/>
  <c r="I46" i="64" s="1"/>
  <c r="J46" i="64" s="1"/>
  <c r="AC46" i="64"/>
  <c r="AE67" i="64"/>
  <c r="AC81" i="64"/>
  <c r="AD81" i="64"/>
  <c r="I81" i="64" s="1"/>
  <c r="J81" i="64" s="1"/>
  <c r="AE81" i="64"/>
  <c r="AF81" i="64"/>
  <c r="K81" i="64" s="1"/>
  <c r="AD89" i="64"/>
  <c r="I89" i="64" s="1"/>
  <c r="J89" i="64" s="1"/>
  <c r="AC89" i="64"/>
  <c r="AE19" i="64"/>
  <c r="AD23" i="64"/>
  <c r="I23" i="64" s="1"/>
  <c r="AC23" i="64"/>
  <c r="AD65" i="64"/>
  <c r="I65" i="64" s="1"/>
  <c r="J65" i="64" s="1"/>
  <c r="AC65" i="64"/>
  <c r="AE79" i="64"/>
  <c r="AD55" i="64"/>
  <c r="I55" i="64" s="1"/>
  <c r="J55" i="64" s="1"/>
  <c r="AC55" i="64"/>
  <c r="AD22" i="64"/>
  <c r="I22" i="64" s="1"/>
  <c r="J22" i="64" s="1"/>
  <c r="AC22" i="64"/>
  <c r="AF22" i="64"/>
  <c r="K22" i="64" s="1"/>
  <c r="AE27" i="64"/>
  <c r="AC27" i="64"/>
  <c r="AD27" i="64"/>
  <c r="I27" i="64" s="1"/>
  <c r="J27" i="64" s="1"/>
  <c r="AF79" i="64"/>
  <c r="K79" i="64" s="1"/>
  <c r="AF87" i="64"/>
  <c r="K87" i="64" s="1"/>
  <c r="AF23" i="64"/>
  <c r="K23" i="64" s="1"/>
  <c r="J23" i="64" s="1"/>
  <c r="AE24" i="64"/>
  <c r="E12" i="54"/>
  <c r="J67" i="66" l="1"/>
  <c r="J40" i="66"/>
  <c r="J25" i="66"/>
  <c r="J81" i="66"/>
  <c r="J65" i="66"/>
  <c r="J37" i="66"/>
  <c r="J29" i="71"/>
  <c r="J22" i="71"/>
  <c r="J63" i="71"/>
  <c r="J24" i="71"/>
  <c r="J45" i="71"/>
  <c r="J40" i="71"/>
  <c r="J39" i="71"/>
  <c r="J62" i="71"/>
  <c r="T4" i="72"/>
  <c r="E13" i="72"/>
  <c r="J19" i="72"/>
  <c r="J80" i="72"/>
  <c r="J89" i="72"/>
  <c r="J28" i="72"/>
  <c r="T4" i="71"/>
  <c r="E13" i="71"/>
  <c r="J19" i="71"/>
  <c r="J77" i="71"/>
  <c r="T4" i="70"/>
  <c r="F13" i="70" s="1"/>
  <c r="E13" i="70"/>
  <c r="J27" i="70"/>
  <c r="E13" i="69"/>
  <c r="T4" i="69"/>
  <c r="J19" i="69"/>
  <c r="J37" i="69"/>
  <c r="J25" i="69"/>
  <c r="J88" i="68"/>
  <c r="E13" i="68"/>
  <c r="T4" i="68"/>
  <c r="J19" i="68"/>
  <c r="J80" i="68"/>
  <c r="J62" i="68"/>
  <c r="J89" i="68"/>
  <c r="E13" i="67"/>
  <c r="T4" i="67"/>
  <c r="F13" i="67" s="1"/>
  <c r="J19" i="67"/>
  <c r="J80" i="67"/>
  <c r="J28" i="66"/>
  <c r="J27" i="66"/>
  <c r="T4" i="66"/>
  <c r="E13" i="66"/>
  <c r="J19" i="66"/>
  <c r="J80" i="66"/>
  <c r="J26" i="65"/>
  <c r="J89" i="65"/>
  <c r="T4" i="65"/>
  <c r="F13" i="65" s="1"/>
  <c r="E13" i="65"/>
  <c r="J19" i="65"/>
  <c r="J25" i="64"/>
  <c r="J28" i="64"/>
  <c r="E13" i="64"/>
  <c r="T4" i="64"/>
  <c r="F13" i="64" s="1"/>
  <c r="J19" i="64"/>
  <c r="AB162" i="54"/>
  <c r="AC162" i="54"/>
  <c r="I162" i="54" s="1"/>
  <c r="AB163" i="54"/>
  <c r="AC163" i="54"/>
  <c r="I163" i="54" s="1"/>
  <c r="AB164" i="54"/>
  <c r="AC164" i="54"/>
  <c r="I164" i="54" s="1"/>
  <c r="AB165" i="54"/>
  <c r="AC165" i="54"/>
  <c r="I165" i="54" s="1"/>
  <c r="AB166" i="54"/>
  <c r="AC166" i="54"/>
  <c r="I166" i="54" s="1"/>
  <c r="AB167" i="54"/>
  <c r="AC167" i="54"/>
  <c r="I167" i="54" s="1"/>
  <c r="AB168" i="54"/>
  <c r="AC168" i="54"/>
  <c r="I168" i="54" s="1"/>
  <c r="AB169" i="54"/>
  <c r="AC169" i="54"/>
  <c r="I169" i="54" s="1"/>
  <c r="AB170" i="54"/>
  <c r="AC170" i="54"/>
  <c r="I170" i="54" s="1"/>
  <c r="AB171" i="54"/>
  <c r="AC171" i="54"/>
  <c r="I171" i="54" s="1"/>
  <c r="AB172" i="54"/>
  <c r="AC172" i="54"/>
  <c r="I172" i="54" s="1"/>
  <c r="AB173" i="54"/>
  <c r="AC173" i="54"/>
  <c r="I173" i="54" s="1"/>
  <c r="AB174" i="54"/>
  <c r="AC174" i="54"/>
  <c r="I174" i="54" s="1"/>
  <c r="AB175" i="54"/>
  <c r="AC175" i="54"/>
  <c r="I175" i="54" s="1"/>
  <c r="AB176" i="54"/>
  <c r="AC176" i="54"/>
  <c r="I176" i="54" s="1"/>
  <c r="AB177" i="54"/>
  <c r="AC177" i="54"/>
  <c r="I177" i="54" s="1"/>
  <c r="AB178" i="54"/>
  <c r="AC178" i="54"/>
  <c r="I178" i="54" s="1"/>
  <c r="AB179" i="54"/>
  <c r="AC179" i="54"/>
  <c r="I179" i="54" s="1"/>
  <c r="AB180" i="54"/>
  <c r="AC180" i="54"/>
  <c r="I180" i="54" s="1"/>
  <c r="AB181" i="54"/>
  <c r="AC181" i="54"/>
  <c r="I181" i="54" s="1"/>
  <c r="AB182" i="54"/>
  <c r="AC182" i="54"/>
  <c r="I182" i="54" s="1"/>
  <c r="AB183" i="54"/>
  <c r="AC183" i="54"/>
  <c r="I183" i="54" s="1"/>
  <c r="AB184" i="54"/>
  <c r="AC184" i="54"/>
  <c r="I184" i="54" s="1"/>
  <c r="AB185" i="54"/>
  <c r="AC185" i="54"/>
  <c r="I185" i="54" s="1"/>
  <c r="AB186" i="54"/>
  <c r="AC186" i="54"/>
  <c r="I186" i="54" s="1"/>
  <c r="AB187" i="54"/>
  <c r="AC187" i="54"/>
  <c r="I187" i="54" s="1"/>
  <c r="AB188" i="54"/>
  <c r="AC188" i="54"/>
  <c r="I188" i="54" s="1"/>
  <c r="AB189" i="54"/>
  <c r="AC189" i="54"/>
  <c r="I189" i="54" s="1"/>
  <c r="AB190" i="54"/>
  <c r="AC190" i="54"/>
  <c r="I190" i="54" s="1"/>
  <c r="AB191" i="54"/>
  <c r="AC191" i="54"/>
  <c r="I191" i="54" s="1"/>
  <c r="AB192" i="54"/>
  <c r="AC192" i="54"/>
  <c r="I192" i="54" s="1"/>
  <c r="AB193" i="54"/>
  <c r="AC193" i="54"/>
  <c r="I193" i="54" s="1"/>
  <c r="AB194" i="54"/>
  <c r="AC194" i="54"/>
  <c r="I194" i="54" s="1"/>
  <c r="AB195" i="54"/>
  <c r="AC195" i="54"/>
  <c r="I195" i="54" s="1"/>
  <c r="AB196" i="54"/>
  <c r="AC196" i="54"/>
  <c r="I196" i="54" s="1"/>
  <c r="AB197" i="54"/>
  <c r="AC197" i="54"/>
  <c r="I197" i="54" s="1"/>
  <c r="AB198" i="54"/>
  <c r="AC198" i="54"/>
  <c r="I198" i="54" s="1"/>
  <c r="AB199" i="54"/>
  <c r="AC199" i="54"/>
  <c r="I199" i="54" s="1"/>
  <c r="AB200" i="54"/>
  <c r="AC200" i="54"/>
  <c r="I200" i="54" s="1"/>
  <c r="AB201" i="54"/>
  <c r="AC201" i="54"/>
  <c r="I201" i="54" s="1"/>
  <c r="AB202" i="54"/>
  <c r="AC202" i="54"/>
  <c r="I202" i="54" s="1"/>
  <c r="AB203" i="54"/>
  <c r="AC203" i="54"/>
  <c r="I203" i="54" s="1"/>
  <c r="AB204" i="54"/>
  <c r="AC204" i="54"/>
  <c r="I204" i="54" s="1"/>
  <c r="AB205" i="54"/>
  <c r="AC205" i="54"/>
  <c r="I205" i="54" s="1"/>
  <c r="AB206" i="54"/>
  <c r="AC206" i="54"/>
  <c r="I206" i="54" s="1"/>
  <c r="AB207" i="54"/>
  <c r="AC207" i="54"/>
  <c r="I207" i="54" s="1"/>
  <c r="AB208" i="54"/>
  <c r="AC208" i="54"/>
  <c r="I208" i="54" s="1"/>
  <c r="AB209" i="54"/>
  <c r="AC209" i="54"/>
  <c r="I209" i="54" s="1"/>
  <c r="AB210" i="54"/>
  <c r="AC210" i="54"/>
  <c r="I210" i="54" s="1"/>
  <c r="AB211" i="54"/>
  <c r="AC211" i="54"/>
  <c r="I211" i="54" s="1"/>
  <c r="AB212" i="54"/>
  <c r="AC212" i="54"/>
  <c r="I212" i="54" s="1"/>
  <c r="AB213" i="54"/>
  <c r="AC213" i="54"/>
  <c r="I213" i="54" s="1"/>
  <c r="AB214" i="54"/>
  <c r="AC214" i="54"/>
  <c r="I214" i="54" s="1"/>
  <c r="AB215" i="54"/>
  <c r="AC215" i="54"/>
  <c r="I215" i="54" s="1"/>
  <c r="AB216" i="54"/>
  <c r="AC216" i="54"/>
  <c r="I216" i="54" s="1"/>
  <c r="AB217" i="54"/>
  <c r="AC217" i="54"/>
  <c r="I217" i="54" s="1"/>
  <c r="AB218" i="54"/>
  <c r="AC218" i="54"/>
  <c r="I218" i="54" s="1"/>
  <c r="AB219" i="54"/>
  <c r="AC219" i="54"/>
  <c r="I219" i="54" s="1"/>
  <c r="AB220" i="54"/>
  <c r="AC220" i="54"/>
  <c r="I220" i="54" s="1"/>
  <c r="AB221" i="54"/>
  <c r="AC221" i="54"/>
  <c r="I221" i="54" s="1"/>
  <c r="AB222" i="54"/>
  <c r="AC222" i="54"/>
  <c r="I222" i="54" s="1"/>
  <c r="AB223" i="54"/>
  <c r="AC223" i="54"/>
  <c r="I223" i="54" s="1"/>
  <c r="AB224" i="54"/>
  <c r="AC224" i="54"/>
  <c r="I224" i="54" s="1"/>
  <c r="AB225" i="54"/>
  <c r="AC225" i="54"/>
  <c r="I225" i="54" s="1"/>
  <c r="AB226" i="54"/>
  <c r="AC226" i="54"/>
  <c r="I226" i="54" s="1"/>
  <c r="AB227" i="54"/>
  <c r="AC227" i="54"/>
  <c r="I227" i="54" s="1"/>
  <c r="AB228" i="54"/>
  <c r="AC228" i="54"/>
  <c r="I228" i="54" s="1"/>
  <c r="AB229" i="54"/>
  <c r="AC229" i="54"/>
  <c r="I229" i="54" s="1"/>
  <c r="AB230" i="54"/>
  <c r="AC230" i="54"/>
  <c r="I230" i="54" s="1"/>
  <c r="AB231" i="54"/>
  <c r="AC231" i="54"/>
  <c r="I231" i="54" s="1"/>
  <c r="AB232" i="54"/>
  <c r="AC232" i="54"/>
  <c r="I232" i="54" s="1"/>
  <c r="AB233" i="54"/>
  <c r="AC233" i="54"/>
  <c r="I233" i="54" s="1"/>
  <c r="AB234" i="54"/>
  <c r="AC234" i="54"/>
  <c r="I234" i="54" s="1"/>
  <c r="AB235" i="54"/>
  <c r="AC235" i="54"/>
  <c r="I235" i="54" s="1"/>
  <c r="AB236" i="54"/>
  <c r="AC236" i="54"/>
  <c r="I236" i="54" s="1"/>
  <c r="AB237" i="54"/>
  <c r="AC237" i="54"/>
  <c r="I237" i="54" s="1"/>
  <c r="AB238" i="54"/>
  <c r="AC238" i="54"/>
  <c r="I238" i="54" s="1"/>
  <c r="AB239" i="54"/>
  <c r="AC239" i="54"/>
  <c r="I239" i="54" s="1"/>
  <c r="AB240" i="54"/>
  <c r="AC240" i="54"/>
  <c r="I240" i="54" s="1"/>
  <c r="AB241" i="54"/>
  <c r="AC241" i="54"/>
  <c r="I241" i="54" s="1"/>
  <c r="AB242" i="54"/>
  <c r="AC242" i="54"/>
  <c r="I242" i="54" s="1"/>
  <c r="AB243" i="54"/>
  <c r="AC243" i="54"/>
  <c r="I243" i="54" s="1"/>
  <c r="AB244" i="54"/>
  <c r="AC244" i="54"/>
  <c r="I244" i="54" s="1"/>
  <c r="AB245" i="54"/>
  <c r="AC245" i="54"/>
  <c r="I245" i="54" s="1"/>
  <c r="AB246" i="54"/>
  <c r="AC246" i="54"/>
  <c r="I246" i="54" s="1"/>
  <c r="AB247" i="54"/>
  <c r="AC247" i="54"/>
  <c r="I247" i="54" s="1"/>
  <c r="AB248" i="54"/>
  <c r="AC248" i="54"/>
  <c r="I248" i="54" s="1"/>
  <c r="AB249" i="54"/>
  <c r="AC249" i="54"/>
  <c r="I249" i="54" s="1"/>
  <c r="AB250" i="54"/>
  <c r="AC250" i="54"/>
  <c r="I250" i="54" s="1"/>
  <c r="AB251" i="54"/>
  <c r="AC251" i="54"/>
  <c r="I251" i="54" s="1"/>
  <c r="AB252" i="54"/>
  <c r="AC252" i="54"/>
  <c r="I252" i="54" s="1"/>
  <c r="AB253" i="54"/>
  <c r="AC253" i="54"/>
  <c r="I253" i="54" s="1"/>
  <c r="AB254" i="54"/>
  <c r="AC254" i="54"/>
  <c r="I254" i="54" s="1"/>
  <c r="AB255" i="54"/>
  <c r="AC255" i="54"/>
  <c r="I255" i="54" s="1"/>
  <c r="AB256" i="54"/>
  <c r="AC256" i="54"/>
  <c r="I256" i="54" s="1"/>
  <c r="AB257" i="54"/>
  <c r="AC257" i="54"/>
  <c r="I257" i="54" s="1"/>
  <c r="AB258" i="54"/>
  <c r="AC258" i="54"/>
  <c r="I258" i="54" s="1"/>
  <c r="AB259" i="54"/>
  <c r="AC259" i="54"/>
  <c r="I259" i="54" s="1"/>
  <c r="AB260" i="54"/>
  <c r="AC260" i="54"/>
  <c r="I260" i="54" s="1"/>
  <c r="AB261" i="54"/>
  <c r="AC261" i="54"/>
  <c r="I261" i="54" s="1"/>
  <c r="AB262" i="54"/>
  <c r="AC262" i="54"/>
  <c r="I262" i="54" s="1"/>
  <c r="AB263" i="54"/>
  <c r="AC263" i="54"/>
  <c r="I263" i="54" s="1"/>
  <c r="AB264" i="54"/>
  <c r="AC264" i="54"/>
  <c r="I264" i="54" s="1"/>
  <c r="AB265" i="54"/>
  <c r="AC265" i="54"/>
  <c r="I265" i="54" s="1"/>
  <c r="AB266" i="54"/>
  <c r="AC266" i="54"/>
  <c r="I266" i="54" s="1"/>
  <c r="AB267" i="54"/>
  <c r="AC267" i="54"/>
  <c r="I267" i="54" s="1"/>
  <c r="AB268" i="54"/>
  <c r="AC268" i="54"/>
  <c r="I268" i="54" s="1"/>
  <c r="AB269" i="54"/>
  <c r="AC269" i="54"/>
  <c r="I269" i="54" s="1"/>
  <c r="AB270" i="54"/>
  <c r="AC270" i="54"/>
  <c r="I270" i="54" s="1"/>
  <c r="AB271" i="54"/>
  <c r="AC271" i="54"/>
  <c r="I271" i="54" s="1"/>
  <c r="AB272" i="54"/>
  <c r="AC272" i="54"/>
  <c r="I272" i="54" s="1"/>
  <c r="AB273" i="54"/>
  <c r="AC273" i="54"/>
  <c r="I273" i="54" s="1"/>
  <c r="AB274" i="54"/>
  <c r="AC274" i="54"/>
  <c r="I274" i="54" s="1"/>
  <c r="AB275" i="54"/>
  <c r="AC275" i="54"/>
  <c r="I275" i="54" s="1"/>
  <c r="AB276" i="54"/>
  <c r="AC276" i="54"/>
  <c r="I276" i="54" s="1"/>
  <c r="AB277" i="54"/>
  <c r="AC277" i="54"/>
  <c r="I277" i="54" s="1"/>
  <c r="AB278" i="54"/>
  <c r="AC278" i="54"/>
  <c r="I278" i="54" s="1"/>
  <c r="AB279" i="54"/>
  <c r="AC279" i="54"/>
  <c r="I279" i="54" s="1"/>
  <c r="AB280" i="54"/>
  <c r="AC280" i="54"/>
  <c r="I280" i="54" s="1"/>
  <c r="AB281" i="54"/>
  <c r="AC281" i="54"/>
  <c r="I281" i="54" s="1"/>
  <c r="AB282" i="54"/>
  <c r="AC282" i="54"/>
  <c r="I282" i="54" s="1"/>
  <c r="AB283" i="54"/>
  <c r="AC283" i="54"/>
  <c r="I283" i="54" s="1"/>
  <c r="AB284" i="54"/>
  <c r="AC284" i="54"/>
  <c r="I284" i="54" s="1"/>
  <c r="AB285" i="54"/>
  <c r="AC285" i="54"/>
  <c r="I285" i="54" s="1"/>
  <c r="AB286" i="54"/>
  <c r="AC286" i="54"/>
  <c r="I286" i="54" s="1"/>
  <c r="AB287" i="54"/>
  <c r="AC287" i="54"/>
  <c r="I287" i="54" s="1"/>
  <c r="AB288" i="54"/>
  <c r="AC288" i="54"/>
  <c r="I288" i="54" s="1"/>
  <c r="AB289" i="54"/>
  <c r="AC289" i="54"/>
  <c r="I289" i="54" s="1"/>
  <c r="AB290" i="54"/>
  <c r="AC290" i="54"/>
  <c r="I290" i="54" s="1"/>
  <c r="AB291" i="54"/>
  <c r="AC291" i="54"/>
  <c r="I291" i="54" s="1"/>
  <c r="AB292" i="54"/>
  <c r="AC292" i="54"/>
  <c r="I292" i="54" s="1"/>
  <c r="AB293" i="54"/>
  <c r="AC293" i="54"/>
  <c r="I293" i="54" s="1"/>
  <c r="AB294" i="54"/>
  <c r="AC294" i="54"/>
  <c r="I294" i="54" s="1"/>
  <c r="AB295" i="54"/>
  <c r="AC295" i="54"/>
  <c r="I295" i="54" s="1"/>
  <c r="AB296" i="54"/>
  <c r="AC296" i="54"/>
  <c r="I296" i="54" s="1"/>
  <c r="AB297" i="54"/>
  <c r="AC297" i="54"/>
  <c r="I297" i="54" s="1"/>
  <c r="AB298" i="54"/>
  <c r="AC298" i="54"/>
  <c r="I298" i="54" s="1"/>
  <c r="AB299" i="54"/>
  <c r="AC299" i="54"/>
  <c r="I299" i="54" s="1"/>
  <c r="AB300" i="54"/>
  <c r="AC300" i="54"/>
  <c r="I300" i="54" s="1"/>
  <c r="AB301" i="54"/>
  <c r="AC301" i="54"/>
  <c r="I301" i="54" s="1"/>
  <c r="AB302" i="54"/>
  <c r="AC302" i="54"/>
  <c r="I302" i="54" s="1"/>
  <c r="AB303" i="54"/>
  <c r="AC303" i="54"/>
  <c r="I303" i="54" s="1"/>
  <c r="AB304" i="54"/>
  <c r="AC304" i="54"/>
  <c r="I304" i="54" s="1"/>
  <c r="AB305" i="54"/>
  <c r="AC305" i="54"/>
  <c r="I305" i="54" s="1"/>
  <c r="AB306" i="54"/>
  <c r="AC306" i="54"/>
  <c r="I306" i="54" s="1"/>
  <c r="AB307" i="54"/>
  <c r="AC307" i="54"/>
  <c r="I307" i="54" s="1"/>
  <c r="AB308" i="54"/>
  <c r="AC308" i="54"/>
  <c r="I308" i="54" s="1"/>
  <c r="AB309" i="54"/>
  <c r="AC309" i="54"/>
  <c r="I309" i="54" s="1"/>
  <c r="AB310" i="54"/>
  <c r="AC310" i="54"/>
  <c r="I310" i="54" s="1"/>
  <c r="AB311" i="54"/>
  <c r="AC311" i="54"/>
  <c r="I311" i="54" s="1"/>
  <c r="AB312" i="54"/>
  <c r="AC312" i="54"/>
  <c r="I312" i="54" s="1"/>
  <c r="AB313" i="54"/>
  <c r="AC313" i="54"/>
  <c r="I313" i="54" s="1"/>
  <c r="AB314" i="54"/>
  <c r="AC314" i="54"/>
  <c r="I314" i="54" s="1"/>
  <c r="AB315" i="54"/>
  <c r="AC315" i="54"/>
  <c r="I315" i="54" s="1"/>
  <c r="AB316" i="54"/>
  <c r="AC316" i="54"/>
  <c r="I316" i="54" s="1"/>
  <c r="AB317" i="54"/>
  <c r="AC317" i="54"/>
  <c r="I317" i="54" s="1"/>
  <c r="AB318" i="54"/>
  <c r="AC318" i="54"/>
  <c r="I318" i="54" s="1"/>
  <c r="AB319" i="54"/>
  <c r="AC319" i="54"/>
  <c r="I319" i="54" s="1"/>
  <c r="AB320" i="54"/>
  <c r="AC320" i="54"/>
  <c r="I320" i="54" s="1"/>
  <c r="AB321" i="54"/>
  <c r="AC321" i="54"/>
  <c r="I321" i="54" s="1"/>
  <c r="AB322" i="54"/>
  <c r="AC322" i="54"/>
  <c r="I322" i="54" s="1"/>
  <c r="AB323" i="54"/>
  <c r="AC323" i="54"/>
  <c r="I323" i="54" s="1"/>
  <c r="AB324" i="54"/>
  <c r="AC324" i="54"/>
  <c r="I324" i="54" s="1"/>
  <c r="AB325" i="54"/>
  <c r="AC325" i="54"/>
  <c r="I325" i="54" s="1"/>
  <c r="AB326" i="54"/>
  <c r="AC326" i="54"/>
  <c r="I326" i="54" s="1"/>
  <c r="AB327" i="54"/>
  <c r="AC327" i="54"/>
  <c r="I327" i="54" s="1"/>
  <c r="AB328" i="54"/>
  <c r="AC328" i="54"/>
  <c r="I328" i="54" s="1"/>
  <c r="AB329" i="54"/>
  <c r="AC329" i="54"/>
  <c r="I329" i="54" s="1"/>
  <c r="AB330" i="54"/>
  <c r="AC330" i="54"/>
  <c r="I330" i="54" s="1"/>
  <c r="AB331" i="54"/>
  <c r="AC331" i="54"/>
  <c r="I331" i="54" s="1"/>
  <c r="AB332" i="54"/>
  <c r="AC332" i="54"/>
  <c r="I332" i="54" s="1"/>
  <c r="AB333" i="54"/>
  <c r="AC333" i="54"/>
  <c r="I333" i="54" s="1"/>
  <c r="AB334" i="54"/>
  <c r="AC334" i="54"/>
  <c r="I334" i="54" s="1"/>
  <c r="AB335" i="54"/>
  <c r="AC335" i="54"/>
  <c r="I335" i="54" s="1"/>
  <c r="AB336" i="54"/>
  <c r="AC336" i="54"/>
  <c r="I336" i="54" s="1"/>
  <c r="AB337" i="54"/>
  <c r="AC337" i="54"/>
  <c r="I337" i="54" s="1"/>
  <c r="AB338" i="54"/>
  <c r="AC338" i="54"/>
  <c r="I338" i="54" s="1"/>
  <c r="AB339" i="54"/>
  <c r="AC339" i="54"/>
  <c r="I339" i="54" s="1"/>
  <c r="AB340" i="54"/>
  <c r="AC340" i="54"/>
  <c r="I340" i="54" s="1"/>
  <c r="AB341" i="54"/>
  <c r="AC341" i="54"/>
  <c r="I341" i="54" s="1"/>
  <c r="AB342" i="54"/>
  <c r="AC342" i="54"/>
  <c r="I342" i="54" s="1"/>
  <c r="AB343" i="54"/>
  <c r="AC343" i="54"/>
  <c r="I343" i="54" s="1"/>
  <c r="AB344" i="54"/>
  <c r="AC344" i="54"/>
  <c r="I344" i="54" s="1"/>
  <c r="AB345" i="54"/>
  <c r="AC345" i="54"/>
  <c r="I345" i="54" s="1"/>
  <c r="AB346" i="54"/>
  <c r="AC346" i="54"/>
  <c r="I346" i="54" s="1"/>
  <c r="AB347" i="54"/>
  <c r="AC347" i="54"/>
  <c r="I347" i="54" s="1"/>
  <c r="AB348" i="54"/>
  <c r="AC348" i="54"/>
  <c r="I348" i="54" s="1"/>
  <c r="AB349" i="54"/>
  <c r="AC349" i="54"/>
  <c r="I349" i="54" s="1"/>
  <c r="AB350" i="54"/>
  <c r="AC350" i="54"/>
  <c r="I350" i="54" s="1"/>
  <c r="AB351" i="54"/>
  <c r="AC351" i="54"/>
  <c r="I351" i="54" s="1"/>
  <c r="AB352" i="54"/>
  <c r="AC352" i="54"/>
  <c r="I352" i="54" s="1"/>
  <c r="AB353" i="54"/>
  <c r="AC353" i="54"/>
  <c r="I353" i="54" s="1"/>
  <c r="AB354" i="54"/>
  <c r="AC354" i="54"/>
  <c r="I354" i="54" s="1"/>
  <c r="AB355" i="54"/>
  <c r="AC355" i="54"/>
  <c r="I355" i="54" s="1"/>
  <c r="AB356" i="54"/>
  <c r="AC356" i="54"/>
  <c r="I356" i="54" s="1"/>
  <c r="AB357" i="54"/>
  <c r="AC357" i="54"/>
  <c r="I357" i="54" s="1"/>
  <c r="AB358" i="54"/>
  <c r="AC358" i="54"/>
  <c r="I358" i="54" s="1"/>
  <c r="AB359" i="54"/>
  <c r="AC359" i="54"/>
  <c r="I359" i="54" s="1"/>
  <c r="AB360" i="54"/>
  <c r="AC360" i="54"/>
  <c r="I360" i="54" s="1"/>
  <c r="AB361" i="54"/>
  <c r="AC361" i="54"/>
  <c r="I361" i="54" s="1"/>
  <c r="AB362" i="54"/>
  <c r="AC362" i="54"/>
  <c r="I362" i="54" s="1"/>
  <c r="AB363" i="54"/>
  <c r="AC363" i="54"/>
  <c r="I363" i="54" s="1"/>
  <c r="AB364" i="54"/>
  <c r="AC364" i="54"/>
  <c r="I364" i="54" s="1"/>
  <c r="AB365" i="54"/>
  <c r="AC365" i="54"/>
  <c r="I365" i="54" s="1"/>
  <c r="AB366" i="54"/>
  <c r="AC366" i="54"/>
  <c r="I366" i="54" s="1"/>
  <c r="AB367" i="54"/>
  <c r="AC367" i="54"/>
  <c r="I367" i="54" s="1"/>
  <c r="AB368" i="54"/>
  <c r="AC368" i="54"/>
  <c r="I368" i="54" s="1"/>
  <c r="AB369" i="54"/>
  <c r="AC369" i="54"/>
  <c r="I369" i="54" s="1"/>
  <c r="AB370" i="54"/>
  <c r="AC370" i="54"/>
  <c r="I370" i="54" s="1"/>
  <c r="AB371" i="54"/>
  <c r="AC371" i="54"/>
  <c r="I371" i="54" s="1"/>
  <c r="AB372" i="54"/>
  <c r="AC372" i="54"/>
  <c r="I372" i="54" s="1"/>
  <c r="AB373" i="54"/>
  <c r="AC373" i="54"/>
  <c r="I373" i="54" s="1"/>
  <c r="AB374" i="54"/>
  <c r="AC374" i="54"/>
  <c r="I374" i="54" s="1"/>
  <c r="AB375" i="54"/>
  <c r="AC375" i="54"/>
  <c r="I375" i="54" s="1"/>
  <c r="AB376" i="54"/>
  <c r="AC376" i="54"/>
  <c r="I376" i="54" s="1"/>
  <c r="AB377" i="54"/>
  <c r="AC377" i="54"/>
  <c r="I377" i="54" s="1"/>
  <c r="AB378" i="54"/>
  <c r="AC378" i="54"/>
  <c r="I378" i="54" s="1"/>
  <c r="AB379" i="54"/>
  <c r="AC379" i="54"/>
  <c r="I379" i="54" s="1"/>
  <c r="AB380" i="54"/>
  <c r="AC380" i="54"/>
  <c r="I380" i="54" s="1"/>
  <c r="AB381" i="54"/>
  <c r="AC381" i="54"/>
  <c r="I381" i="54" s="1"/>
  <c r="AB382" i="54"/>
  <c r="AC382" i="54"/>
  <c r="I382" i="54" s="1"/>
  <c r="AB383" i="54"/>
  <c r="AC383" i="54"/>
  <c r="I383" i="54" s="1"/>
  <c r="AB384" i="54"/>
  <c r="AC384" i="54"/>
  <c r="I384" i="54" s="1"/>
  <c r="AB385" i="54"/>
  <c r="AC385" i="54"/>
  <c r="I385" i="54" s="1"/>
  <c r="AB386" i="54"/>
  <c r="AC386" i="54"/>
  <c r="I386" i="54" s="1"/>
  <c r="AB387" i="54"/>
  <c r="AC387" i="54"/>
  <c r="I387" i="54" s="1"/>
  <c r="AB388" i="54"/>
  <c r="AC388" i="54"/>
  <c r="I388" i="54" s="1"/>
  <c r="AB389" i="54"/>
  <c r="AC389" i="54"/>
  <c r="I389" i="54" s="1"/>
  <c r="AB390" i="54"/>
  <c r="AC390" i="54"/>
  <c r="I390" i="54" s="1"/>
  <c r="AB391" i="54"/>
  <c r="AC391" i="54"/>
  <c r="I391" i="54" s="1"/>
  <c r="AB392" i="54"/>
  <c r="AC392" i="54"/>
  <c r="I392" i="54" s="1"/>
  <c r="AB393" i="54"/>
  <c r="AC393" i="54"/>
  <c r="I393" i="54" s="1"/>
  <c r="AB394" i="54"/>
  <c r="AC394" i="54"/>
  <c r="I394" i="54" s="1"/>
  <c r="AB395" i="54"/>
  <c r="AC395" i="54"/>
  <c r="I395" i="54" s="1"/>
  <c r="AB396" i="54"/>
  <c r="AC396" i="54"/>
  <c r="I396" i="54" s="1"/>
  <c r="AB397" i="54"/>
  <c r="AC397" i="54"/>
  <c r="I397" i="54" s="1"/>
  <c r="AB398" i="54"/>
  <c r="AC398" i="54"/>
  <c r="I398" i="54" s="1"/>
  <c r="AB399" i="54"/>
  <c r="AC399" i="54"/>
  <c r="I399" i="54" s="1"/>
  <c r="AB400" i="54"/>
  <c r="AC400" i="54"/>
  <c r="I400" i="54" s="1"/>
  <c r="AB401" i="54"/>
  <c r="AC401" i="54"/>
  <c r="I401" i="54" s="1"/>
  <c r="AB402" i="54"/>
  <c r="AC402" i="54"/>
  <c r="I402" i="54" s="1"/>
  <c r="AB403" i="54"/>
  <c r="AC403" i="54"/>
  <c r="I403" i="54" s="1"/>
  <c r="AB404" i="54"/>
  <c r="AC404" i="54"/>
  <c r="I404" i="54" s="1"/>
  <c r="AB405" i="54"/>
  <c r="AC405" i="54"/>
  <c r="I405" i="54" s="1"/>
  <c r="AB406" i="54"/>
  <c r="AC406" i="54"/>
  <c r="I406" i="54" s="1"/>
  <c r="AB407" i="54"/>
  <c r="AC407" i="54"/>
  <c r="I407" i="54" s="1"/>
  <c r="AB408" i="54"/>
  <c r="AC408" i="54"/>
  <c r="I408" i="54" s="1"/>
  <c r="AB409" i="54"/>
  <c r="AC409" i="54"/>
  <c r="I409" i="54" s="1"/>
  <c r="AB410" i="54"/>
  <c r="AC410" i="54"/>
  <c r="I410" i="54" s="1"/>
  <c r="AB411" i="54"/>
  <c r="AC411" i="54"/>
  <c r="I411" i="54" s="1"/>
  <c r="AB412" i="54"/>
  <c r="AC412" i="54"/>
  <c r="I412" i="54" s="1"/>
  <c r="AB413" i="54"/>
  <c r="AC413" i="54"/>
  <c r="I413" i="54" s="1"/>
  <c r="AB414" i="54"/>
  <c r="AC414" i="54"/>
  <c r="I414" i="54" s="1"/>
  <c r="AB415" i="54"/>
  <c r="AC415" i="54"/>
  <c r="I415" i="54" s="1"/>
  <c r="AB416" i="54"/>
  <c r="AC416" i="54"/>
  <c r="I416" i="54" s="1"/>
  <c r="AB417" i="54"/>
  <c r="AC417" i="54"/>
  <c r="I417" i="54" s="1"/>
  <c r="AB418" i="54"/>
  <c r="AC418" i="54"/>
  <c r="I418" i="54" s="1"/>
  <c r="AB419" i="54"/>
  <c r="AC419" i="54"/>
  <c r="I419" i="54" s="1"/>
  <c r="AB420" i="54"/>
  <c r="AC420" i="54"/>
  <c r="I420" i="54" s="1"/>
  <c r="AB421" i="54"/>
  <c r="AC421" i="54"/>
  <c r="I421" i="54" s="1"/>
  <c r="AB422" i="54"/>
  <c r="AC422" i="54"/>
  <c r="I422" i="54" s="1"/>
  <c r="AB423" i="54"/>
  <c r="AC423" i="54"/>
  <c r="I423" i="54" s="1"/>
  <c r="AB424" i="54"/>
  <c r="AC424" i="54"/>
  <c r="I424" i="54" s="1"/>
  <c r="AB425" i="54"/>
  <c r="AC425" i="54"/>
  <c r="I425" i="54" s="1"/>
  <c r="AB426" i="54"/>
  <c r="AC426" i="54"/>
  <c r="I426" i="54" s="1"/>
  <c r="AB427" i="54"/>
  <c r="AC427" i="54"/>
  <c r="I427" i="54" s="1"/>
  <c r="AB428" i="54"/>
  <c r="AC428" i="54"/>
  <c r="I428" i="54" s="1"/>
  <c r="AB429" i="54"/>
  <c r="AC429" i="54"/>
  <c r="I429" i="54" s="1"/>
  <c r="AB430" i="54"/>
  <c r="AC430" i="54"/>
  <c r="I430" i="54" s="1"/>
  <c r="AB431" i="54"/>
  <c r="AC431" i="54"/>
  <c r="I431" i="54" s="1"/>
  <c r="AB432" i="54"/>
  <c r="AC432" i="54"/>
  <c r="I432" i="54" s="1"/>
  <c r="AB433" i="54"/>
  <c r="AC433" i="54"/>
  <c r="I433" i="54" s="1"/>
  <c r="AB434" i="54"/>
  <c r="AC434" i="54"/>
  <c r="I434" i="54" s="1"/>
  <c r="AB435" i="54"/>
  <c r="AC435" i="54"/>
  <c r="I435" i="54" s="1"/>
  <c r="AB436" i="54"/>
  <c r="AC436" i="54"/>
  <c r="I436" i="54" s="1"/>
  <c r="AB437" i="54"/>
  <c r="AC437" i="54"/>
  <c r="I437" i="54" s="1"/>
  <c r="AB438" i="54"/>
  <c r="AC438" i="54"/>
  <c r="I438" i="54" s="1"/>
  <c r="AB439" i="54"/>
  <c r="AC439" i="54"/>
  <c r="I439" i="54" s="1"/>
  <c r="AB440" i="54"/>
  <c r="AC440" i="54"/>
  <c r="I440" i="54" s="1"/>
  <c r="AB441" i="54"/>
  <c r="AC441" i="54"/>
  <c r="I441" i="54" s="1"/>
  <c r="AB442" i="54"/>
  <c r="AC442" i="54"/>
  <c r="I442" i="54" s="1"/>
  <c r="AB443" i="54"/>
  <c r="AC443" i="54"/>
  <c r="I443" i="54" s="1"/>
  <c r="AB444" i="54"/>
  <c r="AC444" i="54"/>
  <c r="I444" i="54" s="1"/>
  <c r="AB445" i="54"/>
  <c r="AC445" i="54"/>
  <c r="I445" i="54" s="1"/>
  <c r="AB446" i="54"/>
  <c r="AC446" i="54"/>
  <c r="I446" i="54" s="1"/>
  <c r="AB447" i="54"/>
  <c r="AC447" i="54"/>
  <c r="I447" i="54" s="1"/>
  <c r="AB448" i="54"/>
  <c r="AC448" i="54"/>
  <c r="I448" i="54" s="1"/>
  <c r="AB449" i="54"/>
  <c r="AC449" i="54"/>
  <c r="I449" i="54" s="1"/>
  <c r="AB450" i="54"/>
  <c r="AC450" i="54"/>
  <c r="I450" i="54" s="1"/>
  <c r="AB451" i="54"/>
  <c r="AC451" i="54"/>
  <c r="I451" i="54" s="1"/>
  <c r="AB452" i="54"/>
  <c r="AC452" i="54"/>
  <c r="I452" i="54" s="1"/>
  <c r="AB453" i="54"/>
  <c r="AC453" i="54"/>
  <c r="I453" i="54" s="1"/>
  <c r="AB454" i="54"/>
  <c r="AC454" i="54"/>
  <c r="I454" i="54" s="1"/>
  <c r="AB455" i="54"/>
  <c r="AC455" i="54"/>
  <c r="I455" i="54" s="1"/>
  <c r="AB456" i="54"/>
  <c r="AC456" i="54"/>
  <c r="I456" i="54" s="1"/>
  <c r="AB457" i="54"/>
  <c r="AC457" i="54"/>
  <c r="I457" i="54" s="1"/>
  <c r="AB458" i="54"/>
  <c r="AC458" i="54"/>
  <c r="I458" i="54" s="1"/>
  <c r="AB459" i="54"/>
  <c r="AC459" i="54"/>
  <c r="I459" i="54" s="1"/>
  <c r="AB460" i="54"/>
  <c r="AC460" i="54"/>
  <c r="I460" i="54" s="1"/>
  <c r="AB461" i="54"/>
  <c r="AC461" i="54"/>
  <c r="I461" i="54" s="1"/>
  <c r="AB462" i="54"/>
  <c r="AC462" i="54"/>
  <c r="I462" i="54" s="1"/>
  <c r="AB463" i="54"/>
  <c r="AC463" i="54"/>
  <c r="I463" i="54" s="1"/>
  <c r="AB464" i="54"/>
  <c r="AC464" i="54"/>
  <c r="I464" i="54" s="1"/>
  <c r="AB465" i="54"/>
  <c r="AC465" i="54"/>
  <c r="I465" i="54" s="1"/>
  <c r="AB466" i="54"/>
  <c r="AC466" i="54"/>
  <c r="I466" i="54" s="1"/>
  <c r="AB467" i="54"/>
  <c r="AC467" i="54"/>
  <c r="I467" i="54" s="1"/>
  <c r="AB468" i="54"/>
  <c r="AC468" i="54"/>
  <c r="I468" i="54" s="1"/>
  <c r="AB469" i="54"/>
  <c r="AC469" i="54"/>
  <c r="I469" i="54" s="1"/>
  <c r="AB470" i="54"/>
  <c r="AC470" i="54"/>
  <c r="I470" i="54" s="1"/>
  <c r="AB471" i="54"/>
  <c r="AC471" i="54"/>
  <c r="I471" i="54" s="1"/>
  <c r="AB472" i="54"/>
  <c r="AC472" i="54"/>
  <c r="I472" i="54" s="1"/>
  <c r="AB473" i="54"/>
  <c r="AC473" i="54"/>
  <c r="I473" i="54" s="1"/>
  <c r="AB474" i="54"/>
  <c r="AC474" i="54"/>
  <c r="I474" i="54" s="1"/>
  <c r="AB475" i="54"/>
  <c r="AC475" i="54"/>
  <c r="I475" i="54" s="1"/>
  <c r="AB476" i="54"/>
  <c r="AC476" i="54"/>
  <c r="I476" i="54" s="1"/>
  <c r="AB477" i="54"/>
  <c r="AC477" i="54"/>
  <c r="I477" i="54" s="1"/>
  <c r="AB478" i="54"/>
  <c r="AC478" i="54"/>
  <c r="I478" i="54" s="1"/>
  <c r="AB479" i="54"/>
  <c r="AC479" i="54"/>
  <c r="I479" i="54" s="1"/>
  <c r="AB480" i="54"/>
  <c r="AC480" i="54"/>
  <c r="I480" i="54" s="1"/>
  <c r="AB481" i="54"/>
  <c r="AC481" i="54"/>
  <c r="I481" i="54" s="1"/>
  <c r="AB482" i="54"/>
  <c r="AC482" i="54"/>
  <c r="I482" i="54" s="1"/>
  <c r="AB483" i="54"/>
  <c r="AC483" i="54"/>
  <c r="I483" i="54" s="1"/>
  <c r="AB484" i="54"/>
  <c r="AC484" i="54"/>
  <c r="I484" i="54" s="1"/>
  <c r="AB485" i="54"/>
  <c r="AC485" i="54"/>
  <c r="I485" i="54" s="1"/>
  <c r="AB486" i="54"/>
  <c r="AC486" i="54"/>
  <c r="I486" i="54" s="1"/>
  <c r="AB487" i="54"/>
  <c r="AC487" i="54"/>
  <c r="I487" i="54" s="1"/>
  <c r="AB488" i="54"/>
  <c r="AC488" i="54"/>
  <c r="I488" i="54" s="1"/>
  <c r="AB489" i="54"/>
  <c r="AC489" i="54"/>
  <c r="I489" i="54" s="1"/>
  <c r="AB490" i="54"/>
  <c r="AC490" i="54"/>
  <c r="I490" i="54" s="1"/>
  <c r="AB491" i="54"/>
  <c r="AC491" i="54"/>
  <c r="I491" i="54" s="1"/>
  <c r="AB492" i="54"/>
  <c r="AC492" i="54"/>
  <c r="I492" i="54" s="1"/>
  <c r="AB493" i="54"/>
  <c r="AC493" i="54"/>
  <c r="I493" i="54" s="1"/>
  <c r="AB494" i="54"/>
  <c r="AC494" i="54"/>
  <c r="I494" i="54" s="1"/>
  <c r="AB495" i="54"/>
  <c r="AC495" i="54"/>
  <c r="I495" i="54" s="1"/>
  <c r="AB496" i="54"/>
  <c r="AC496" i="54"/>
  <c r="I496" i="54" s="1"/>
  <c r="AB497" i="54"/>
  <c r="AC497" i="54"/>
  <c r="I497" i="54" s="1"/>
  <c r="AB498" i="54"/>
  <c r="AC498" i="54"/>
  <c r="I498" i="54" s="1"/>
  <c r="AB499" i="54"/>
  <c r="AC499" i="54"/>
  <c r="I499" i="54" s="1"/>
  <c r="AB500" i="54"/>
  <c r="AC500" i="54"/>
  <c r="I500" i="54" s="1"/>
  <c r="AB501" i="54"/>
  <c r="AC501" i="54"/>
  <c r="I501" i="54" s="1"/>
  <c r="AB502" i="54"/>
  <c r="AC502" i="54"/>
  <c r="I502" i="54" s="1"/>
  <c r="AB503" i="54"/>
  <c r="AC503" i="54"/>
  <c r="I503" i="54" s="1"/>
  <c r="AB504" i="54"/>
  <c r="AC504" i="54"/>
  <c r="I504" i="54" s="1"/>
  <c r="AB505" i="54"/>
  <c r="AC505" i="54"/>
  <c r="I505" i="54" s="1"/>
  <c r="AB506" i="54"/>
  <c r="AC506" i="54"/>
  <c r="I506" i="54" s="1"/>
  <c r="AB507" i="54"/>
  <c r="AC507" i="54"/>
  <c r="I507" i="54" s="1"/>
  <c r="AB508" i="54"/>
  <c r="AC508" i="54"/>
  <c r="I508" i="54" s="1"/>
  <c r="AB509" i="54"/>
  <c r="AC509" i="54"/>
  <c r="I509" i="54" s="1"/>
  <c r="AB510" i="54"/>
  <c r="AC510" i="54"/>
  <c r="I510" i="54" s="1"/>
  <c r="AB511" i="54"/>
  <c r="AC511" i="54"/>
  <c r="I511" i="54" s="1"/>
  <c r="AB512" i="54"/>
  <c r="AC512" i="54"/>
  <c r="I512" i="54" s="1"/>
  <c r="AB513" i="54"/>
  <c r="AC513" i="54"/>
  <c r="I513" i="54" s="1"/>
  <c r="AB514" i="54"/>
  <c r="AC514" i="54"/>
  <c r="I514" i="54" s="1"/>
  <c r="AB515" i="54"/>
  <c r="AC515" i="54"/>
  <c r="I515" i="54" s="1"/>
  <c r="AB516" i="54"/>
  <c r="AC516" i="54"/>
  <c r="I516" i="54" s="1"/>
  <c r="AB517" i="54"/>
  <c r="AC517" i="54"/>
  <c r="I517" i="54" s="1"/>
  <c r="AB518" i="54"/>
  <c r="AC518" i="54"/>
  <c r="I518" i="54" s="1"/>
  <c r="AB519" i="54"/>
  <c r="AC519" i="54"/>
  <c r="I519" i="54" s="1"/>
  <c r="AB520" i="54"/>
  <c r="AC520" i="54"/>
  <c r="I520" i="54" s="1"/>
  <c r="AB521" i="54"/>
  <c r="AC521" i="54"/>
  <c r="I521" i="54" s="1"/>
  <c r="AB522" i="54"/>
  <c r="AC522" i="54"/>
  <c r="I522" i="54" s="1"/>
  <c r="AB523" i="54"/>
  <c r="AC523" i="54"/>
  <c r="I523" i="54" s="1"/>
  <c r="AB524" i="54"/>
  <c r="AC524" i="54"/>
  <c r="I524" i="54" s="1"/>
  <c r="AB525" i="54"/>
  <c r="AC525" i="54"/>
  <c r="I525" i="54" s="1"/>
  <c r="AB526" i="54"/>
  <c r="AC526" i="54"/>
  <c r="I526" i="54" s="1"/>
  <c r="AB527" i="54"/>
  <c r="AC527" i="54"/>
  <c r="I527" i="54" s="1"/>
  <c r="AB528" i="54"/>
  <c r="AC528" i="54"/>
  <c r="I528" i="54" s="1"/>
  <c r="AB529" i="54"/>
  <c r="AC529" i="54"/>
  <c r="I529" i="54" s="1"/>
  <c r="AB530" i="54"/>
  <c r="AC530" i="54"/>
  <c r="I530" i="54" s="1"/>
  <c r="AB531" i="54"/>
  <c r="AC531" i="54"/>
  <c r="I531" i="54" s="1"/>
  <c r="AB532" i="54"/>
  <c r="AC532" i="54"/>
  <c r="I532" i="54" s="1"/>
  <c r="AB533" i="54"/>
  <c r="AC533" i="54"/>
  <c r="I533" i="54" s="1"/>
  <c r="AB534" i="54"/>
  <c r="AC534" i="54"/>
  <c r="I534" i="54" s="1"/>
  <c r="AB535" i="54"/>
  <c r="AC535" i="54"/>
  <c r="I535" i="54" s="1"/>
  <c r="AB536" i="54"/>
  <c r="AC536" i="54"/>
  <c r="I536" i="54" s="1"/>
  <c r="AB537" i="54"/>
  <c r="AC537" i="54"/>
  <c r="I537" i="54" s="1"/>
  <c r="AB538" i="54"/>
  <c r="AC538" i="54"/>
  <c r="I538" i="54" s="1"/>
  <c r="AB539" i="54"/>
  <c r="AC539" i="54"/>
  <c r="I539" i="54" s="1"/>
  <c r="AB540" i="54"/>
  <c r="AC540" i="54"/>
  <c r="I540" i="54" s="1"/>
  <c r="AB541" i="54"/>
  <c r="AC541" i="54"/>
  <c r="I541" i="54" s="1"/>
  <c r="AB542" i="54"/>
  <c r="AC542" i="54"/>
  <c r="I542" i="54" s="1"/>
  <c r="AB543" i="54"/>
  <c r="AC543" i="54"/>
  <c r="I543" i="54" s="1"/>
  <c r="AB544" i="54"/>
  <c r="AC544" i="54"/>
  <c r="I544" i="54" s="1"/>
  <c r="AB545" i="54"/>
  <c r="AC545" i="54"/>
  <c r="I545" i="54" s="1"/>
  <c r="AB546" i="54"/>
  <c r="AC546" i="54"/>
  <c r="I546" i="54" s="1"/>
  <c r="AB547" i="54"/>
  <c r="AC547" i="54"/>
  <c r="I547" i="54" s="1"/>
  <c r="AB548" i="54"/>
  <c r="AC548" i="54"/>
  <c r="I548" i="54" s="1"/>
  <c r="AB549" i="54"/>
  <c r="AC549" i="54"/>
  <c r="I549" i="54" s="1"/>
  <c r="AB550" i="54"/>
  <c r="AC550" i="54"/>
  <c r="I550" i="54" s="1"/>
  <c r="AB551" i="54"/>
  <c r="AC551" i="54"/>
  <c r="I551" i="54" s="1"/>
  <c r="AB552" i="54"/>
  <c r="AC552" i="54"/>
  <c r="I552" i="54" s="1"/>
  <c r="AB553" i="54"/>
  <c r="AC553" i="54"/>
  <c r="I553" i="54" s="1"/>
  <c r="AB554" i="54"/>
  <c r="AC554" i="54"/>
  <c r="I554" i="54" s="1"/>
  <c r="AB555" i="54"/>
  <c r="AC555" i="54"/>
  <c r="I555" i="54" s="1"/>
  <c r="AB556" i="54"/>
  <c r="AC556" i="54"/>
  <c r="I556" i="54" s="1"/>
  <c r="AB557" i="54"/>
  <c r="AC557" i="54"/>
  <c r="I557" i="54" s="1"/>
  <c r="AB558" i="54"/>
  <c r="AC558" i="54"/>
  <c r="I558" i="54" s="1"/>
  <c r="AB559" i="54"/>
  <c r="AC559" i="54"/>
  <c r="I559" i="54" s="1"/>
  <c r="AB560" i="54"/>
  <c r="AC560" i="54"/>
  <c r="I560" i="54" s="1"/>
  <c r="AB561" i="54"/>
  <c r="AC561" i="54"/>
  <c r="I561" i="54" s="1"/>
  <c r="AB562" i="54"/>
  <c r="AC562" i="54"/>
  <c r="I562" i="54" s="1"/>
  <c r="AB563" i="54"/>
  <c r="AC563" i="54"/>
  <c r="I563" i="54" s="1"/>
  <c r="AB564" i="54"/>
  <c r="AC564" i="54"/>
  <c r="I564" i="54" s="1"/>
  <c r="AB565" i="54"/>
  <c r="AC565" i="54"/>
  <c r="I565" i="54" s="1"/>
  <c r="AB566" i="54"/>
  <c r="AC566" i="54"/>
  <c r="I566" i="54" s="1"/>
  <c r="AB567" i="54"/>
  <c r="AC567" i="54"/>
  <c r="I567" i="54" s="1"/>
  <c r="AB568" i="54"/>
  <c r="AC568" i="54"/>
  <c r="I568" i="54" s="1"/>
  <c r="AB569" i="54"/>
  <c r="AC569" i="54"/>
  <c r="I569" i="54" s="1"/>
  <c r="AB570" i="54"/>
  <c r="AC570" i="54"/>
  <c r="I570" i="54" s="1"/>
  <c r="AB571" i="54"/>
  <c r="AC571" i="54"/>
  <c r="I571" i="54" s="1"/>
  <c r="AB572" i="54"/>
  <c r="AC572" i="54"/>
  <c r="I572" i="54" s="1"/>
  <c r="AB573" i="54"/>
  <c r="AC573" i="54"/>
  <c r="I573" i="54" s="1"/>
  <c r="AB574" i="54"/>
  <c r="AC574" i="54"/>
  <c r="I574" i="54" s="1"/>
  <c r="AB575" i="54"/>
  <c r="AC575" i="54"/>
  <c r="I575" i="54" s="1"/>
  <c r="AB576" i="54"/>
  <c r="AC576" i="54"/>
  <c r="I576" i="54" s="1"/>
  <c r="AB577" i="54"/>
  <c r="AC577" i="54"/>
  <c r="I577" i="54" s="1"/>
  <c r="AB578" i="54"/>
  <c r="AC578" i="54"/>
  <c r="I578" i="54" s="1"/>
  <c r="AB579" i="54"/>
  <c r="AC579" i="54"/>
  <c r="I579" i="54" s="1"/>
  <c r="AB580" i="54"/>
  <c r="AC580" i="54"/>
  <c r="I580" i="54" s="1"/>
  <c r="AB581" i="54"/>
  <c r="AC581" i="54"/>
  <c r="I581" i="54" s="1"/>
  <c r="AB582" i="54"/>
  <c r="AC582" i="54"/>
  <c r="I582" i="54" s="1"/>
  <c r="AB583" i="54"/>
  <c r="AC583" i="54"/>
  <c r="I583" i="54" s="1"/>
  <c r="AB584" i="54"/>
  <c r="AC584" i="54"/>
  <c r="I584" i="54" s="1"/>
  <c r="AB585" i="54"/>
  <c r="AC585" i="54"/>
  <c r="I585" i="54" s="1"/>
  <c r="AB586" i="54"/>
  <c r="AC586" i="54"/>
  <c r="I586" i="54" s="1"/>
  <c r="AB587" i="54"/>
  <c r="AC587" i="54"/>
  <c r="I587" i="54" s="1"/>
  <c r="AB588" i="54"/>
  <c r="AC588" i="54"/>
  <c r="I588" i="54" s="1"/>
  <c r="AB589" i="54"/>
  <c r="AC589" i="54"/>
  <c r="I589" i="54" s="1"/>
  <c r="AB590" i="54"/>
  <c r="AC590" i="54"/>
  <c r="I590" i="54" s="1"/>
  <c r="AB591" i="54"/>
  <c r="AC591" i="54"/>
  <c r="I591" i="54" s="1"/>
  <c r="AB592" i="54"/>
  <c r="AC592" i="54"/>
  <c r="I592" i="54" s="1"/>
  <c r="AB593" i="54"/>
  <c r="AC593" i="54"/>
  <c r="I593" i="54" s="1"/>
  <c r="AB594" i="54"/>
  <c r="AC594" i="54"/>
  <c r="I594" i="54" s="1"/>
  <c r="AB595" i="54"/>
  <c r="AC595" i="54"/>
  <c r="I595" i="54" s="1"/>
  <c r="AB596" i="54"/>
  <c r="AC596" i="54"/>
  <c r="I596" i="54" s="1"/>
  <c r="AB597" i="54"/>
  <c r="AC597" i="54"/>
  <c r="I597" i="54" s="1"/>
  <c r="AB598" i="54"/>
  <c r="AC598" i="54"/>
  <c r="I598" i="54" s="1"/>
  <c r="AB599" i="54"/>
  <c r="AC599" i="54"/>
  <c r="I599" i="54" s="1"/>
  <c r="AB600" i="54"/>
  <c r="AC600" i="54"/>
  <c r="I600" i="54" s="1"/>
  <c r="AB601" i="54"/>
  <c r="AC601" i="54"/>
  <c r="I601" i="54" s="1"/>
  <c r="AB602" i="54"/>
  <c r="AC602" i="54"/>
  <c r="I602" i="54" s="1"/>
  <c r="AB603" i="54"/>
  <c r="AC603" i="54"/>
  <c r="I603" i="54" s="1"/>
  <c r="AB604" i="54"/>
  <c r="AC604" i="54"/>
  <c r="I604" i="54" s="1"/>
  <c r="AB605" i="54"/>
  <c r="AC605" i="54"/>
  <c r="I605" i="54" s="1"/>
  <c r="AB606" i="54"/>
  <c r="AC606" i="54"/>
  <c r="I606" i="54" s="1"/>
  <c r="AB607" i="54"/>
  <c r="AC607" i="54"/>
  <c r="I607" i="54" s="1"/>
  <c r="AB608" i="54"/>
  <c r="AC608" i="54"/>
  <c r="I608" i="54" s="1"/>
  <c r="AB609" i="54"/>
  <c r="AC609" i="54"/>
  <c r="I609" i="54" s="1"/>
  <c r="AB610" i="54"/>
  <c r="AC610" i="54"/>
  <c r="I610" i="54" s="1"/>
  <c r="AB611" i="54"/>
  <c r="AC611" i="54"/>
  <c r="I611" i="54" s="1"/>
  <c r="AB612" i="54"/>
  <c r="AC612" i="54"/>
  <c r="I612" i="54" s="1"/>
  <c r="AB613" i="54"/>
  <c r="AC613" i="54"/>
  <c r="I613" i="54" s="1"/>
  <c r="AB614" i="54"/>
  <c r="AC614" i="54"/>
  <c r="I614" i="54" s="1"/>
  <c r="AB615" i="54"/>
  <c r="AC615" i="54"/>
  <c r="I615" i="54" s="1"/>
  <c r="AB616" i="54"/>
  <c r="AC616" i="54"/>
  <c r="I616" i="54" s="1"/>
  <c r="AB617" i="54"/>
  <c r="AC617" i="54"/>
  <c r="I617" i="54" s="1"/>
  <c r="AB618" i="54"/>
  <c r="AC618" i="54"/>
  <c r="I618" i="54" s="1"/>
  <c r="AB619" i="54"/>
  <c r="AC619" i="54"/>
  <c r="I619" i="54" s="1"/>
  <c r="AB620" i="54"/>
  <c r="AC620" i="54"/>
  <c r="I620" i="54" s="1"/>
  <c r="AB621" i="54"/>
  <c r="AC621" i="54"/>
  <c r="I621" i="54" s="1"/>
  <c r="AB622" i="54"/>
  <c r="AC622" i="54"/>
  <c r="I622" i="54" s="1"/>
  <c r="AB623" i="54"/>
  <c r="AC623" i="54"/>
  <c r="I623" i="54" s="1"/>
  <c r="AB624" i="54"/>
  <c r="AC624" i="54"/>
  <c r="I624" i="54" s="1"/>
  <c r="AB625" i="54"/>
  <c r="AC625" i="54"/>
  <c r="I625" i="54" s="1"/>
  <c r="AB626" i="54"/>
  <c r="AC626" i="54"/>
  <c r="I626" i="54" s="1"/>
  <c r="AB627" i="54"/>
  <c r="AC627" i="54"/>
  <c r="I627" i="54" s="1"/>
  <c r="AB628" i="54"/>
  <c r="AC628" i="54"/>
  <c r="I628" i="54" s="1"/>
  <c r="AB629" i="54"/>
  <c r="AC629" i="54"/>
  <c r="I629" i="54" s="1"/>
  <c r="AB630" i="54"/>
  <c r="AC630" i="54"/>
  <c r="I630" i="54" s="1"/>
  <c r="AB631" i="54"/>
  <c r="AC631" i="54"/>
  <c r="I631" i="54" s="1"/>
  <c r="AB632" i="54"/>
  <c r="AC632" i="54"/>
  <c r="I632" i="54" s="1"/>
  <c r="AB633" i="54"/>
  <c r="AC633" i="54"/>
  <c r="I633" i="54" s="1"/>
  <c r="AB634" i="54"/>
  <c r="AC634" i="54"/>
  <c r="I634" i="54" s="1"/>
  <c r="AB635" i="54"/>
  <c r="AC635" i="54"/>
  <c r="I635" i="54" s="1"/>
  <c r="AB636" i="54"/>
  <c r="AC636" i="54"/>
  <c r="I636" i="54" s="1"/>
  <c r="AB637" i="54"/>
  <c r="AC637" i="54"/>
  <c r="I637" i="54" s="1"/>
  <c r="AB638" i="54"/>
  <c r="AC638" i="54"/>
  <c r="I638" i="54" s="1"/>
  <c r="AB639" i="54"/>
  <c r="AC639" i="54"/>
  <c r="I639" i="54" s="1"/>
  <c r="AB640" i="54"/>
  <c r="AC640" i="54"/>
  <c r="I640" i="54" s="1"/>
  <c r="AB641" i="54"/>
  <c r="AC641" i="54"/>
  <c r="I641" i="54" s="1"/>
  <c r="AB642" i="54"/>
  <c r="AC642" i="54"/>
  <c r="I642" i="54" s="1"/>
  <c r="AB643" i="54"/>
  <c r="AC643" i="54"/>
  <c r="I643" i="54" s="1"/>
  <c r="AB644" i="54"/>
  <c r="AC644" i="54"/>
  <c r="I644" i="54" s="1"/>
  <c r="AB645" i="54"/>
  <c r="AC645" i="54"/>
  <c r="I645" i="54" s="1"/>
  <c r="AB646" i="54"/>
  <c r="AC646" i="54"/>
  <c r="I646" i="54" s="1"/>
  <c r="AB647" i="54"/>
  <c r="AC647" i="54"/>
  <c r="I647" i="54" s="1"/>
  <c r="AB648" i="54"/>
  <c r="AC648" i="54"/>
  <c r="I648" i="54" s="1"/>
  <c r="AB649" i="54"/>
  <c r="AC649" i="54"/>
  <c r="I649" i="54" s="1"/>
  <c r="AB650" i="54"/>
  <c r="AC650" i="54"/>
  <c r="I650" i="54" s="1"/>
  <c r="AB651" i="54"/>
  <c r="AC651" i="54"/>
  <c r="I651" i="54" s="1"/>
  <c r="AB652" i="54"/>
  <c r="AC652" i="54"/>
  <c r="I652" i="54" s="1"/>
  <c r="AB653" i="54"/>
  <c r="AC653" i="54"/>
  <c r="I653" i="54" s="1"/>
  <c r="AB654" i="54"/>
  <c r="AC654" i="54"/>
  <c r="I654" i="54" s="1"/>
  <c r="AB655" i="54"/>
  <c r="AC655" i="54"/>
  <c r="I655" i="54" s="1"/>
  <c r="AB656" i="54"/>
  <c r="AC656" i="54"/>
  <c r="I656" i="54" s="1"/>
  <c r="AB657" i="54"/>
  <c r="AC657" i="54"/>
  <c r="I657" i="54" s="1"/>
  <c r="AB658" i="54"/>
  <c r="AC658" i="54"/>
  <c r="I658" i="54" s="1"/>
  <c r="AB659" i="54"/>
  <c r="AC659" i="54"/>
  <c r="I659" i="54" s="1"/>
  <c r="AB660" i="54"/>
  <c r="AC660" i="54"/>
  <c r="I660" i="54" s="1"/>
  <c r="AB661" i="54"/>
  <c r="AC661" i="54"/>
  <c r="I661" i="54" s="1"/>
  <c r="AB662" i="54"/>
  <c r="AC662" i="54"/>
  <c r="I662" i="54" s="1"/>
  <c r="AB663" i="54"/>
  <c r="AC663" i="54"/>
  <c r="I663" i="54" s="1"/>
  <c r="AB664" i="54"/>
  <c r="AC664" i="54"/>
  <c r="I664" i="54" s="1"/>
  <c r="AB665" i="54"/>
  <c r="AC665" i="54"/>
  <c r="I665" i="54" s="1"/>
  <c r="AB666" i="54"/>
  <c r="AC666" i="54"/>
  <c r="I666" i="54" s="1"/>
  <c r="AB667" i="54"/>
  <c r="AC667" i="54"/>
  <c r="I667" i="54" s="1"/>
  <c r="AB668" i="54"/>
  <c r="AC668" i="54"/>
  <c r="I668" i="54" s="1"/>
  <c r="AB669" i="54"/>
  <c r="AC669" i="54"/>
  <c r="I669" i="54" s="1"/>
  <c r="AB670" i="54"/>
  <c r="AC670" i="54"/>
  <c r="I670" i="54" s="1"/>
  <c r="AB671" i="54"/>
  <c r="AC671" i="54"/>
  <c r="I671" i="54" s="1"/>
  <c r="AB672" i="54"/>
  <c r="AC672" i="54"/>
  <c r="I672" i="54" s="1"/>
  <c r="AB673" i="54"/>
  <c r="AC673" i="54"/>
  <c r="I673" i="54" s="1"/>
  <c r="AB674" i="54"/>
  <c r="AC674" i="54"/>
  <c r="I674" i="54" s="1"/>
  <c r="AB675" i="54"/>
  <c r="AC675" i="54"/>
  <c r="I675" i="54" s="1"/>
  <c r="AB676" i="54"/>
  <c r="AC676" i="54"/>
  <c r="I676" i="54" s="1"/>
  <c r="AB677" i="54"/>
  <c r="AC677" i="54"/>
  <c r="I677" i="54" s="1"/>
  <c r="AB678" i="54"/>
  <c r="AC678" i="54"/>
  <c r="I678" i="54" s="1"/>
  <c r="AB679" i="54"/>
  <c r="AC679" i="54"/>
  <c r="I679" i="54" s="1"/>
  <c r="AB680" i="54"/>
  <c r="AC680" i="54"/>
  <c r="I680" i="54" s="1"/>
  <c r="AB681" i="54"/>
  <c r="AC681" i="54"/>
  <c r="I681" i="54" s="1"/>
  <c r="AB682" i="54"/>
  <c r="AC682" i="54"/>
  <c r="I682" i="54" s="1"/>
  <c r="AB683" i="54"/>
  <c r="AC683" i="54"/>
  <c r="I683" i="54" s="1"/>
  <c r="AB684" i="54"/>
  <c r="AC684" i="54"/>
  <c r="I684" i="54" s="1"/>
  <c r="AB685" i="54"/>
  <c r="AC685" i="54"/>
  <c r="I685" i="54" s="1"/>
  <c r="AB686" i="54"/>
  <c r="AC686" i="54"/>
  <c r="I686" i="54" s="1"/>
  <c r="AB687" i="54"/>
  <c r="AC687" i="54"/>
  <c r="I687" i="54" s="1"/>
  <c r="AB688" i="54"/>
  <c r="AC688" i="54"/>
  <c r="I688" i="54" s="1"/>
  <c r="AB689" i="54"/>
  <c r="AC689" i="54"/>
  <c r="I689" i="54" s="1"/>
  <c r="AB690" i="54"/>
  <c r="AC690" i="54"/>
  <c r="I690" i="54" s="1"/>
  <c r="AB691" i="54"/>
  <c r="AC691" i="54"/>
  <c r="I691" i="54" s="1"/>
  <c r="AB692" i="54"/>
  <c r="AC692" i="54"/>
  <c r="I692" i="54" s="1"/>
  <c r="AB693" i="54"/>
  <c r="AC693" i="54"/>
  <c r="I693" i="54" s="1"/>
  <c r="AB694" i="54"/>
  <c r="AC694" i="54"/>
  <c r="I694" i="54" s="1"/>
  <c r="AB695" i="54"/>
  <c r="AC695" i="54"/>
  <c r="I695" i="54" s="1"/>
  <c r="AB696" i="54"/>
  <c r="AC696" i="54"/>
  <c r="I696" i="54" s="1"/>
  <c r="AB697" i="54"/>
  <c r="AC697" i="54"/>
  <c r="I697" i="54" s="1"/>
  <c r="AB698" i="54"/>
  <c r="AC698" i="54"/>
  <c r="I698" i="54" s="1"/>
  <c r="AB699" i="54"/>
  <c r="AC699" i="54"/>
  <c r="I699" i="54" s="1"/>
  <c r="AB700" i="54"/>
  <c r="AC700" i="54"/>
  <c r="I700" i="54" s="1"/>
  <c r="AB701" i="54"/>
  <c r="AC701" i="54"/>
  <c r="I701" i="54" s="1"/>
  <c r="AB702" i="54"/>
  <c r="AC702" i="54"/>
  <c r="I702" i="54" s="1"/>
  <c r="AB703" i="54"/>
  <c r="AC703" i="54"/>
  <c r="I703" i="54" s="1"/>
  <c r="AB704" i="54"/>
  <c r="AC704" i="54"/>
  <c r="I704" i="54" s="1"/>
  <c r="AB705" i="54"/>
  <c r="AC705" i="54"/>
  <c r="I705" i="54" s="1"/>
  <c r="AB706" i="54"/>
  <c r="AC706" i="54"/>
  <c r="I706" i="54" s="1"/>
  <c r="AB707" i="54"/>
  <c r="AC707" i="54"/>
  <c r="I707" i="54" s="1"/>
  <c r="AB708" i="54"/>
  <c r="AC708" i="54"/>
  <c r="I708" i="54" s="1"/>
  <c r="AB709" i="54"/>
  <c r="AC709" i="54"/>
  <c r="I709" i="54" s="1"/>
  <c r="AB710" i="54"/>
  <c r="AC710" i="54"/>
  <c r="I710" i="54" s="1"/>
  <c r="AB711" i="54"/>
  <c r="AC711" i="54"/>
  <c r="I711" i="54" s="1"/>
  <c r="AB712" i="54"/>
  <c r="AC712" i="54"/>
  <c r="I712" i="54" s="1"/>
  <c r="AB713" i="54"/>
  <c r="AC713" i="54"/>
  <c r="I713" i="54" s="1"/>
  <c r="AB714" i="54"/>
  <c r="AC714" i="54"/>
  <c r="I714" i="54" s="1"/>
  <c r="AB715" i="54"/>
  <c r="AC715" i="54"/>
  <c r="I715" i="54" s="1"/>
  <c r="AB716" i="54"/>
  <c r="AC716" i="54"/>
  <c r="I716" i="54" s="1"/>
  <c r="AB717" i="54"/>
  <c r="AC717" i="54"/>
  <c r="I717" i="54" s="1"/>
  <c r="AB718" i="54"/>
  <c r="AC718" i="54"/>
  <c r="I718" i="54" s="1"/>
  <c r="AB719" i="54"/>
  <c r="AC719" i="54"/>
  <c r="I719" i="54" s="1"/>
  <c r="AB720" i="54"/>
  <c r="AC720" i="54"/>
  <c r="I720" i="54" s="1"/>
  <c r="AB721" i="54"/>
  <c r="AC721" i="54"/>
  <c r="I721" i="54" s="1"/>
  <c r="AB722" i="54"/>
  <c r="AC722" i="54"/>
  <c r="I722" i="54" s="1"/>
  <c r="AB723" i="54"/>
  <c r="AC723" i="54"/>
  <c r="I723" i="54" s="1"/>
  <c r="AB724" i="54"/>
  <c r="AC724" i="54"/>
  <c r="I724" i="54" s="1"/>
  <c r="AB725" i="54"/>
  <c r="AC725" i="54"/>
  <c r="I725" i="54" s="1"/>
  <c r="AB726" i="54"/>
  <c r="AC726" i="54"/>
  <c r="I726" i="54" s="1"/>
  <c r="AB727" i="54"/>
  <c r="AC727" i="54"/>
  <c r="I727" i="54" s="1"/>
  <c r="AB728" i="54"/>
  <c r="AC728" i="54"/>
  <c r="I728" i="54" s="1"/>
  <c r="AB729" i="54"/>
  <c r="AC729" i="54"/>
  <c r="I729" i="54" s="1"/>
  <c r="AB730" i="54"/>
  <c r="AC730" i="54"/>
  <c r="I730" i="54" s="1"/>
  <c r="AB731" i="54"/>
  <c r="AC731" i="54"/>
  <c r="I731" i="54" s="1"/>
  <c r="AB732" i="54"/>
  <c r="AC732" i="54"/>
  <c r="I732" i="54" s="1"/>
  <c r="AB733" i="54"/>
  <c r="AC733" i="54"/>
  <c r="I733" i="54" s="1"/>
  <c r="AB734" i="54"/>
  <c r="AC734" i="54"/>
  <c r="I734" i="54" s="1"/>
  <c r="AB735" i="54"/>
  <c r="AC735" i="54"/>
  <c r="I735" i="54" s="1"/>
  <c r="AB736" i="54"/>
  <c r="AC736" i="54"/>
  <c r="I736" i="54" s="1"/>
  <c r="AB737" i="54"/>
  <c r="AC737" i="54"/>
  <c r="I737" i="54" s="1"/>
  <c r="AB738" i="54"/>
  <c r="AC738" i="54"/>
  <c r="I738" i="54" s="1"/>
  <c r="AB739" i="54"/>
  <c r="AC739" i="54"/>
  <c r="I739" i="54" s="1"/>
  <c r="AB740" i="54"/>
  <c r="AC740" i="54"/>
  <c r="I740" i="54" s="1"/>
  <c r="AB741" i="54"/>
  <c r="AC741" i="54"/>
  <c r="I741" i="54" s="1"/>
  <c r="AB742" i="54"/>
  <c r="AC742" i="54"/>
  <c r="I742" i="54" s="1"/>
  <c r="AB743" i="54"/>
  <c r="AC743" i="54"/>
  <c r="I743" i="54" s="1"/>
  <c r="AB744" i="54"/>
  <c r="AC744" i="54"/>
  <c r="I744" i="54" s="1"/>
  <c r="AB745" i="54"/>
  <c r="AC745" i="54"/>
  <c r="I745" i="54" s="1"/>
  <c r="AB746" i="54"/>
  <c r="AC746" i="54"/>
  <c r="I746" i="54" s="1"/>
  <c r="AB747" i="54"/>
  <c r="AC747" i="54"/>
  <c r="I747" i="54" s="1"/>
  <c r="AB748" i="54"/>
  <c r="AC748" i="54"/>
  <c r="I748" i="54" s="1"/>
  <c r="AB749" i="54"/>
  <c r="AC749" i="54"/>
  <c r="I749" i="54" s="1"/>
  <c r="AB750" i="54"/>
  <c r="AC750" i="54"/>
  <c r="I750" i="54" s="1"/>
  <c r="AB751" i="54"/>
  <c r="AC751" i="54"/>
  <c r="I751" i="54" s="1"/>
  <c r="AB752" i="54"/>
  <c r="AC752" i="54"/>
  <c r="I752" i="54" s="1"/>
  <c r="AB753" i="54"/>
  <c r="AC753" i="54"/>
  <c r="I753" i="54" s="1"/>
  <c r="AB754" i="54"/>
  <c r="AC754" i="54"/>
  <c r="I754" i="54" s="1"/>
  <c r="AB755" i="54"/>
  <c r="AC755" i="54"/>
  <c r="I755" i="54" s="1"/>
  <c r="AB756" i="54"/>
  <c r="AC756" i="54"/>
  <c r="I756" i="54" s="1"/>
  <c r="AB757" i="54"/>
  <c r="AC757" i="54"/>
  <c r="I757" i="54" s="1"/>
  <c r="AB758" i="54"/>
  <c r="AC758" i="54"/>
  <c r="I758" i="54" s="1"/>
  <c r="AB759" i="54"/>
  <c r="AC759" i="54"/>
  <c r="I759" i="54" s="1"/>
  <c r="AB760" i="54"/>
  <c r="AC760" i="54"/>
  <c r="I760" i="54" s="1"/>
  <c r="AB761" i="54"/>
  <c r="AC761" i="54"/>
  <c r="I761" i="54" s="1"/>
  <c r="AB762" i="54"/>
  <c r="AC762" i="54"/>
  <c r="I762" i="54" s="1"/>
  <c r="AB763" i="54"/>
  <c r="AC763" i="54"/>
  <c r="I763" i="54" s="1"/>
  <c r="AB764" i="54"/>
  <c r="AC764" i="54"/>
  <c r="I764" i="54" s="1"/>
  <c r="AB765" i="54"/>
  <c r="AC765" i="54"/>
  <c r="I765" i="54" s="1"/>
  <c r="AB766" i="54"/>
  <c r="AC766" i="54"/>
  <c r="I766" i="54" s="1"/>
  <c r="AB767" i="54"/>
  <c r="AC767" i="54"/>
  <c r="I767" i="54" s="1"/>
  <c r="AB768" i="54"/>
  <c r="AC768" i="54"/>
  <c r="I768" i="54" s="1"/>
  <c r="AB769" i="54"/>
  <c r="AC769" i="54"/>
  <c r="I769" i="54" s="1"/>
  <c r="AB770" i="54"/>
  <c r="AC770" i="54"/>
  <c r="I770" i="54" s="1"/>
  <c r="AB771" i="54"/>
  <c r="AC771" i="54"/>
  <c r="I771" i="54" s="1"/>
  <c r="AB772" i="54"/>
  <c r="AC772" i="54"/>
  <c r="I772" i="54" s="1"/>
  <c r="AB773" i="54"/>
  <c r="AC773" i="54"/>
  <c r="I773" i="54" s="1"/>
  <c r="AB774" i="54"/>
  <c r="AC774" i="54"/>
  <c r="I774" i="54" s="1"/>
  <c r="AB775" i="54"/>
  <c r="AC775" i="54"/>
  <c r="I775" i="54" s="1"/>
  <c r="AB776" i="54"/>
  <c r="AC776" i="54"/>
  <c r="I776" i="54" s="1"/>
  <c r="AB777" i="54"/>
  <c r="AC777" i="54"/>
  <c r="I777" i="54" s="1"/>
  <c r="AB778" i="54"/>
  <c r="AC778" i="54"/>
  <c r="I778" i="54" s="1"/>
  <c r="AB779" i="54"/>
  <c r="AC779" i="54"/>
  <c r="I779" i="54" s="1"/>
  <c r="AB780" i="54"/>
  <c r="AC780" i="54"/>
  <c r="I780" i="54" s="1"/>
  <c r="AB781" i="54"/>
  <c r="AC781" i="54"/>
  <c r="I781" i="54" s="1"/>
  <c r="AB782" i="54"/>
  <c r="AC782" i="54"/>
  <c r="I782" i="54" s="1"/>
  <c r="AB783" i="54"/>
  <c r="AC783" i="54"/>
  <c r="I783" i="54" s="1"/>
  <c r="AB784" i="54"/>
  <c r="AC784" i="54"/>
  <c r="I784" i="54" s="1"/>
  <c r="AB785" i="54"/>
  <c r="AC785" i="54"/>
  <c r="I785" i="54" s="1"/>
  <c r="AB786" i="54"/>
  <c r="AC786" i="54"/>
  <c r="I786" i="54" s="1"/>
  <c r="AB787" i="54"/>
  <c r="AC787" i="54"/>
  <c r="I787" i="54" s="1"/>
  <c r="AB788" i="54"/>
  <c r="AC788" i="54"/>
  <c r="I788" i="54" s="1"/>
  <c r="AB789" i="54"/>
  <c r="AC789" i="54"/>
  <c r="I789" i="54" s="1"/>
  <c r="AB790" i="54"/>
  <c r="AC790" i="54"/>
  <c r="I790" i="54" s="1"/>
  <c r="AB791" i="54"/>
  <c r="AC791" i="54"/>
  <c r="I791" i="54" s="1"/>
  <c r="AB792" i="54"/>
  <c r="AC792" i="54"/>
  <c r="I792" i="54" s="1"/>
  <c r="AB793" i="54"/>
  <c r="AC793" i="54"/>
  <c r="I793" i="54" s="1"/>
  <c r="AB794" i="54"/>
  <c r="AC794" i="54"/>
  <c r="I794" i="54" s="1"/>
  <c r="AB795" i="54"/>
  <c r="AC795" i="54"/>
  <c r="I795" i="54" s="1"/>
  <c r="AB796" i="54"/>
  <c r="AC796" i="54"/>
  <c r="I796" i="54" s="1"/>
  <c r="AB797" i="54"/>
  <c r="AC797" i="54"/>
  <c r="I797" i="54" s="1"/>
  <c r="AB798" i="54"/>
  <c r="AC798" i="54"/>
  <c r="I798" i="54" s="1"/>
  <c r="AB799" i="54"/>
  <c r="AC799" i="54"/>
  <c r="I799" i="54" s="1"/>
  <c r="AB800" i="54"/>
  <c r="AC800" i="54"/>
  <c r="I800" i="54" s="1"/>
  <c r="AB801" i="54"/>
  <c r="AC801" i="54"/>
  <c r="I801" i="54" s="1"/>
  <c r="AB802" i="54"/>
  <c r="AC802" i="54"/>
  <c r="I802" i="54" s="1"/>
  <c r="AB803" i="54"/>
  <c r="AC803" i="54"/>
  <c r="I803" i="54" s="1"/>
  <c r="AB804" i="54"/>
  <c r="AC804" i="54"/>
  <c r="I804" i="54" s="1"/>
  <c r="AB805" i="54"/>
  <c r="AC805" i="54"/>
  <c r="I805" i="54" s="1"/>
  <c r="AB806" i="54"/>
  <c r="AC806" i="54"/>
  <c r="I806" i="54" s="1"/>
  <c r="AB807" i="54"/>
  <c r="AC807" i="54"/>
  <c r="I807" i="54" s="1"/>
  <c r="AB808" i="54"/>
  <c r="AC808" i="54"/>
  <c r="I808" i="54" s="1"/>
  <c r="AB809" i="54"/>
  <c r="AC809" i="54"/>
  <c r="I809" i="54" s="1"/>
  <c r="AB810" i="54"/>
  <c r="AC810" i="54"/>
  <c r="I810" i="54" s="1"/>
  <c r="AB811" i="54"/>
  <c r="AC811" i="54"/>
  <c r="I811" i="54" s="1"/>
  <c r="AB812" i="54"/>
  <c r="AC812" i="54"/>
  <c r="I812" i="54" s="1"/>
  <c r="AB813" i="54"/>
  <c r="AC813" i="54"/>
  <c r="I813" i="54" s="1"/>
  <c r="AB814" i="54"/>
  <c r="AC814" i="54"/>
  <c r="I814" i="54" s="1"/>
  <c r="AB815" i="54"/>
  <c r="AC815" i="54"/>
  <c r="I815" i="54" s="1"/>
  <c r="AB816" i="54"/>
  <c r="AC816" i="54"/>
  <c r="I816" i="54" s="1"/>
  <c r="AB817" i="54"/>
  <c r="AC817" i="54"/>
  <c r="I817" i="54" s="1"/>
  <c r="AB818" i="54"/>
  <c r="AC818" i="54"/>
  <c r="I818" i="54" s="1"/>
  <c r="AB819" i="54"/>
  <c r="AC819" i="54"/>
  <c r="I819" i="54" s="1"/>
  <c r="AB820" i="54"/>
  <c r="AC820" i="54"/>
  <c r="I820" i="54" s="1"/>
  <c r="AB821" i="54"/>
  <c r="AC821" i="54"/>
  <c r="I821" i="54" s="1"/>
  <c r="AB822" i="54"/>
  <c r="AC822" i="54"/>
  <c r="I822" i="54" s="1"/>
  <c r="AB823" i="54"/>
  <c r="AC823" i="54"/>
  <c r="I823" i="54" s="1"/>
  <c r="AB824" i="54"/>
  <c r="AC824" i="54"/>
  <c r="I824" i="54" s="1"/>
  <c r="AB825" i="54"/>
  <c r="AC825" i="54"/>
  <c r="I825" i="54" s="1"/>
  <c r="AB826" i="54"/>
  <c r="AC826" i="54"/>
  <c r="I826" i="54" s="1"/>
  <c r="AB827" i="54"/>
  <c r="AC827" i="54"/>
  <c r="I827" i="54" s="1"/>
  <c r="AB828" i="54"/>
  <c r="AC828" i="54"/>
  <c r="I828" i="54" s="1"/>
  <c r="AB829" i="54"/>
  <c r="AC829" i="54"/>
  <c r="I829" i="54" s="1"/>
  <c r="AB830" i="54"/>
  <c r="AC830" i="54"/>
  <c r="I830" i="54" s="1"/>
  <c r="AB831" i="54"/>
  <c r="AC831" i="54"/>
  <c r="I831" i="54" s="1"/>
  <c r="AB832" i="54"/>
  <c r="AC832" i="54"/>
  <c r="I832" i="54" s="1"/>
  <c r="AB833" i="54"/>
  <c r="AC833" i="54"/>
  <c r="I833" i="54" s="1"/>
  <c r="AB834" i="54"/>
  <c r="AC834" i="54"/>
  <c r="I834" i="54" s="1"/>
  <c r="AB835" i="54"/>
  <c r="AC835" i="54"/>
  <c r="I835" i="54" s="1"/>
  <c r="AB836" i="54"/>
  <c r="AC836" i="54"/>
  <c r="I836" i="54" s="1"/>
  <c r="AB837" i="54"/>
  <c r="AC837" i="54"/>
  <c r="I837" i="54" s="1"/>
  <c r="AB838" i="54"/>
  <c r="AC838" i="54"/>
  <c r="I838" i="54" s="1"/>
  <c r="AB839" i="54"/>
  <c r="AC839" i="54"/>
  <c r="I839" i="54" s="1"/>
  <c r="AB840" i="54"/>
  <c r="AC840" i="54"/>
  <c r="I840" i="54" s="1"/>
  <c r="AB841" i="54"/>
  <c r="AC841" i="54"/>
  <c r="I841" i="54" s="1"/>
  <c r="AB842" i="54"/>
  <c r="AC842" i="54"/>
  <c r="I842" i="54" s="1"/>
  <c r="AB843" i="54"/>
  <c r="AC843" i="54"/>
  <c r="I843" i="54" s="1"/>
  <c r="AB844" i="54"/>
  <c r="AC844" i="54"/>
  <c r="I844" i="54" s="1"/>
  <c r="AB845" i="54"/>
  <c r="AC845" i="54"/>
  <c r="I845" i="54" s="1"/>
  <c r="AB846" i="54"/>
  <c r="AC846" i="54"/>
  <c r="I846" i="54" s="1"/>
  <c r="AB847" i="54"/>
  <c r="AC847" i="54"/>
  <c r="I847" i="54" s="1"/>
  <c r="AB848" i="54"/>
  <c r="AC848" i="54"/>
  <c r="I848" i="54" s="1"/>
  <c r="AB849" i="54"/>
  <c r="AC849" i="54"/>
  <c r="I849" i="54" s="1"/>
  <c r="AB850" i="54"/>
  <c r="AC850" i="54"/>
  <c r="I850" i="54" s="1"/>
  <c r="AB851" i="54"/>
  <c r="AC851" i="54"/>
  <c r="I851" i="54" s="1"/>
  <c r="AB852" i="54"/>
  <c r="AC852" i="54"/>
  <c r="I852" i="54" s="1"/>
  <c r="AB853" i="54"/>
  <c r="AC853" i="54"/>
  <c r="I853" i="54" s="1"/>
  <c r="AB854" i="54"/>
  <c r="AC854" i="54"/>
  <c r="I854" i="54" s="1"/>
  <c r="AB855" i="54"/>
  <c r="AC855" i="54"/>
  <c r="I855" i="54" s="1"/>
  <c r="AB856" i="54"/>
  <c r="AC856" i="54"/>
  <c r="I856" i="54" s="1"/>
  <c r="AB857" i="54"/>
  <c r="AC857" i="54"/>
  <c r="I857" i="54" s="1"/>
  <c r="AB858" i="54"/>
  <c r="AC858" i="54"/>
  <c r="I858" i="54" s="1"/>
  <c r="AB859" i="54"/>
  <c r="AC859" i="54"/>
  <c r="I859" i="54" s="1"/>
  <c r="AB860" i="54"/>
  <c r="AC860" i="54"/>
  <c r="I860" i="54" s="1"/>
  <c r="AB861" i="54"/>
  <c r="AC861" i="54"/>
  <c r="I861" i="54" s="1"/>
  <c r="AB862" i="54"/>
  <c r="AC862" i="54"/>
  <c r="I862" i="54" s="1"/>
  <c r="AB863" i="54"/>
  <c r="AC863" i="54"/>
  <c r="I863" i="54" s="1"/>
  <c r="AB864" i="54"/>
  <c r="AC864" i="54"/>
  <c r="I864" i="54" s="1"/>
  <c r="AB865" i="54"/>
  <c r="AC865" i="54"/>
  <c r="I865" i="54" s="1"/>
  <c r="AB866" i="54"/>
  <c r="AC866" i="54"/>
  <c r="I866" i="54" s="1"/>
  <c r="AB867" i="54"/>
  <c r="AC867" i="54"/>
  <c r="I867" i="54" s="1"/>
  <c r="AB868" i="54"/>
  <c r="AC868" i="54"/>
  <c r="I868" i="54" s="1"/>
  <c r="AB869" i="54"/>
  <c r="AC869" i="54"/>
  <c r="I869" i="54" s="1"/>
  <c r="AB870" i="54"/>
  <c r="AC870" i="54"/>
  <c r="I870" i="54" s="1"/>
  <c r="AB871" i="54"/>
  <c r="AC871" i="54"/>
  <c r="I871" i="54" s="1"/>
  <c r="AB872" i="54"/>
  <c r="AC872" i="54"/>
  <c r="I872" i="54" s="1"/>
  <c r="AB873" i="54"/>
  <c r="AC873" i="54"/>
  <c r="I873" i="54" s="1"/>
  <c r="AB874" i="54"/>
  <c r="AC874" i="54"/>
  <c r="I874" i="54" s="1"/>
  <c r="AB875" i="54"/>
  <c r="AC875" i="54"/>
  <c r="I875" i="54" s="1"/>
  <c r="AB876" i="54"/>
  <c r="AC876" i="54"/>
  <c r="I876" i="54" s="1"/>
  <c r="AB877" i="54"/>
  <c r="AC877" i="54"/>
  <c r="I877" i="54" s="1"/>
  <c r="AB878" i="54"/>
  <c r="AC878" i="54"/>
  <c r="I878" i="54" s="1"/>
  <c r="AB879" i="54"/>
  <c r="AC879" i="54"/>
  <c r="I879" i="54" s="1"/>
  <c r="AB880" i="54"/>
  <c r="AC880" i="54"/>
  <c r="I880" i="54" s="1"/>
  <c r="AB881" i="54"/>
  <c r="AC881" i="54"/>
  <c r="I881" i="54" s="1"/>
  <c r="AB882" i="54"/>
  <c r="AC882" i="54"/>
  <c r="I882" i="54" s="1"/>
  <c r="AB883" i="54"/>
  <c r="AC883" i="54"/>
  <c r="I883" i="54" s="1"/>
  <c r="AB884" i="54"/>
  <c r="AC884" i="54"/>
  <c r="I884" i="54" s="1"/>
  <c r="AB885" i="54"/>
  <c r="AC885" i="54"/>
  <c r="I885" i="54" s="1"/>
  <c r="AB886" i="54"/>
  <c r="AC886" i="54"/>
  <c r="I886" i="54" s="1"/>
  <c r="AB887" i="54"/>
  <c r="AC887" i="54"/>
  <c r="I887" i="54" s="1"/>
  <c r="AB888" i="54"/>
  <c r="AC888" i="54"/>
  <c r="I888" i="54" s="1"/>
  <c r="AB889" i="54"/>
  <c r="AC889" i="54"/>
  <c r="I889" i="54" s="1"/>
  <c r="AB890" i="54"/>
  <c r="AC890" i="54"/>
  <c r="I890" i="54" s="1"/>
  <c r="AB891" i="54"/>
  <c r="AC891" i="54"/>
  <c r="I891" i="54" s="1"/>
  <c r="AB892" i="54"/>
  <c r="AC892" i="54"/>
  <c r="I892" i="54" s="1"/>
  <c r="AB893" i="54"/>
  <c r="AC893" i="54"/>
  <c r="I893" i="54" s="1"/>
  <c r="AB894" i="54"/>
  <c r="AC894" i="54"/>
  <c r="I894" i="54" s="1"/>
  <c r="AB895" i="54"/>
  <c r="AC895" i="54"/>
  <c r="I895" i="54" s="1"/>
  <c r="AB896" i="54"/>
  <c r="AC896" i="54"/>
  <c r="I896" i="54" s="1"/>
  <c r="AB897" i="54"/>
  <c r="AC897" i="54"/>
  <c r="I897" i="54" s="1"/>
  <c r="AB898" i="54"/>
  <c r="AC898" i="54"/>
  <c r="I898" i="54" s="1"/>
  <c r="AB899" i="54"/>
  <c r="AC899" i="54"/>
  <c r="I899" i="54" s="1"/>
  <c r="AB900" i="54"/>
  <c r="AC900" i="54"/>
  <c r="I900" i="54" s="1"/>
  <c r="AB901" i="54"/>
  <c r="AC901" i="54"/>
  <c r="I901" i="54" s="1"/>
  <c r="AB902" i="54"/>
  <c r="AC902" i="54"/>
  <c r="I902" i="54" s="1"/>
  <c r="AB903" i="54"/>
  <c r="AC903" i="54"/>
  <c r="I903" i="54" s="1"/>
  <c r="AB904" i="54"/>
  <c r="AC904" i="54"/>
  <c r="I904" i="54" s="1"/>
  <c r="AB905" i="54"/>
  <c r="AC905" i="54"/>
  <c r="I905" i="54" s="1"/>
  <c r="AB906" i="54"/>
  <c r="AC906" i="54"/>
  <c r="I906" i="54" s="1"/>
  <c r="AB907" i="54"/>
  <c r="AC907" i="54"/>
  <c r="I907" i="54" s="1"/>
  <c r="AB908" i="54"/>
  <c r="AC908" i="54"/>
  <c r="I908" i="54" s="1"/>
  <c r="AB909" i="54"/>
  <c r="AC909" i="54"/>
  <c r="I909" i="54" s="1"/>
  <c r="AB910" i="54"/>
  <c r="AC910" i="54"/>
  <c r="I910" i="54" s="1"/>
  <c r="AB911" i="54"/>
  <c r="AC911" i="54"/>
  <c r="I911" i="54" s="1"/>
  <c r="AB912" i="54"/>
  <c r="AC912" i="54"/>
  <c r="I912" i="54" s="1"/>
  <c r="AB913" i="54"/>
  <c r="AC913" i="54"/>
  <c r="I913" i="54" s="1"/>
  <c r="AB914" i="54"/>
  <c r="AC914" i="54"/>
  <c r="I914" i="54" s="1"/>
  <c r="AB915" i="54"/>
  <c r="AC915" i="54"/>
  <c r="I915" i="54" s="1"/>
  <c r="AB916" i="54"/>
  <c r="AC916" i="54"/>
  <c r="I916" i="54" s="1"/>
  <c r="AB917" i="54"/>
  <c r="AC917" i="54"/>
  <c r="I917" i="54" s="1"/>
  <c r="AB918" i="54"/>
  <c r="AC918" i="54"/>
  <c r="I918" i="54" s="1"/>
  <c r="AB919" i="54"/>
  <c r="AC919" i="54"/>
  <c r="I919" i="54" s="1"/>
  <c r="AB920" i="54"/>
  <c r="AC920" i="54"/>
  <c r="I920" i="54" s="1"/>
  <c r="AB921" i="54"/>
  <c r="AC921" i="54"/>
  <c r="I921" i="54" s="1"/>
  <c r="AB922" i="54"/>
  <c r="AC922" i="54"/>
  <c r="I922" i="54" s="1"/>
  <c r="AB923" i="54"/>
  <c r="AC923" i="54"/>
  <c r="I923" i="54" s="1"/>
  <c r="AB924" i="54"/>
  <c r="AC924" i="54"/>
  <c r="I924" i="54" s="1"/>
  <c r="AB925" i="54"/>
  <c r="AC925" i="54"/>
  <c r="I925" i="54" s="1"/>
  <c r="AB926" i="54"/>
  <c r="AC926" i="54"/>
  <c r="I926" i="54" s="1"/>
  <c r="AB927" i="54"/>
  <c r="AC927" i="54"/>
  <c r="I927" i="54" s="1"/>
  <c r="AB928" i="54"/>
  <c r="AC928" i="54"/>
  <c r="I928" i="54" s="1"/>
  <c r="AB929" i="54"/>
  <c r="AC929" i="54"/>
  <c r="I929" i="54" s="1"/>
  <c r="AB930" i="54"/>
  <c r="AC930" i="54"/>
  <c r="I930" i="54" s="1"/>
  <c r="AB931" i="54"/>
  <c r="AC931" i="54"/>
  <c r="I931" i="54" s="1"/>
  <c r="AB932" i="54"/>
  <c r="AC932" i="54"/>
  <c r="I932" i="54" s="1"/>
  <c r="AB933" i="54"/>
  <c r="AC933" i="54"/>
  <c r="I933" i="54" s="1"/>
  <c r="AB934" i="54"/>
  <c r="AC934" i="54"/>
  <c r="I934" i="54" s="1"/>
  <c r="AB935" i="54"/>
  <c r="AC935" i="54"/>
  <c r="I935" i="54" s="1"/>
  <c r="AB936" i="54"/>
  <c r="AC936" i="54"/>
  <c r="I936" i="54" s="1"/>
  <c r="AB937" i="54"/>
  <c r="AC937" i="54"/>
  <c r="I937" i="54" s="1"/>
  <c r="AB938" i="54"/>
  <c r="AC938" i="54"/>
  <c r="I938" i="54" s="1"/>
  <c r="AB939" i="54"/>
  <c r="AC939" i="54"/>
  <c r="I939" i="54" s="1"/>
  <c r="AB940" i="54"/>
  <c r="AC940" i="54"/>
  <c r="I940" i="54" s="1"/>
  <c r="AB941" i="54"/>
  <c r="AC941" i="54"/>
  <c r="I941" i="54" s="1"/>
  <c r="AB942" i="54"/>
  <c r="AC942" i="54"/>
  <c r="I942" i="54" s="1"/>
  <c r="AB943" i="54"/>
  <c r="AC943" i="54"/>
  <c r="I943" i="54" s="1"/>
  <c r="AB944" i="54"/>
  <c r="AC944" i="54"/>
  <c r="I944" i="54" s="1"/>
  <c r="AB945" i="54"/>
  <c r="AC945" i="54"/>
  <c r="I945" i="54" s="1"/>
  <c r="AB946" i="54"/>
  <c r="AC946" i="54"/>
  <c r="I946" i="54" s="1"/>
  <c r="AB947" i="54"/>
  <c r="AC947" i="54"/>
  <c r="I947" i="54" s="1"/>
  <c r="AB948" i="54"/>
  <c r="AC948" i="54"/>
  <c r="I948" i="54" s="1"/>
  <c r="AB949" i="54"/>
  <c r="AC949" i="54"/>
  <c r="I949" i="54" s="1"/>
  <c r="AB950" i="54"/>
  <c r="AC950" i="54"/>
  <c r="I950" i="54" s="1"/>
  <c r="AB951" i="54"/>
  <c r="AC951" i="54"/>
  <c r="I951" i="54" s="1"/>
  <c r="AB952" i="54"/>
  <c r="AC952" i="54"/>
  <c r="I952" i="54" s="1"/>
  <c r="AB953" i="54"/>
  <c r="AC953" i="54"/>
  <c r="I953" i="54" s="1"/>
  <c r="AB954" i="54"/>
  <c r="AC954" i="54"/>
  <c r="I954" i="54" s="1"/>
  <c r="AB955" i="54"/>
  <c r="AC955" i="54"/>
  <c r="I955" i="54" s="1"/>
  <c r="AB956" i="54"/>
  <c r="AC956" i="54"/>
  <c r="I956" i="54" s="1"/>
  <c r="AB957" i="54"/>
  <c r="AC957" i="54"/>
  <c r="I957" i="54" s="1"/>
  <c r="AB958" i="54"/>
  <c r="AC958" i="54"/>
  <c r="I958" i="54" s="1"/>
  <c r="AB959" i="54"/>
  <c r="AC959" i="54"/>
  <c r="I959" i="54" s="1"/>
  <c r="AB960" i="54"/>
  <c r="AC960" i="54"/>
  <c r="I960" i="54" s="1"/>
  <c r="AB961" i="54"/>
  <c r="AC961" i="54"/>
  <c r="I961" i="54" s="1"/>
  <c r="AB962" i="54"/>
  <c r="AC962" i="54"/>
  <c r="I962" i="54" s="1"/>
  <c r="AB963" i="54"/>
  <c r="AC963" i="54"/>
  <c r="I963" i="54" s="1"/>
  <c r="AB964" i="54"/>
  <c r="AC964" i="54"/>
  <c r="I964" i="54" s="1"/>
  <c r="AB965" i="54"/>
  <c r="AC965" i="54"/>
  <c r="I965" i="54" s="1"/>
  <c r="AB966" i="54"/>
  <c r="AC966" i="54"/>
  <c r="I966" i="54" s="1"/>
  <c r="AB967" i="54"/>
  <c r="AC967" i="54"/>
  <c r="I967" i="54" s="1"/>
  <c r="AB968" i="54"/>
  <c r="AC968" i="54"/>
  <c r="I968" i="54" s="1"/>
  <c r="AB969" i="54"/>
  <c r="AC969" i="54"/>
  <c r="I969" i="54" s="1"/>
  <c r="AB970" i="54"/>
  <c r="AC970" i="54"/>
  <c r="I970" i="54" s="1"/>
  <c r="AB971" i="54"/>
  <c r="AC971" i="54"/>
  <c r="I971" i="54" s="1"/>
  <c r="AB972" i="54"/>
  <c r="AC972" i="54"/>
  <c r="I972" i="54" s="1"/>
  <c r="AB973" i="54"/>
  <c r="AC973" i="54"/>
  <c r="I973" i="54" s="1"/>
  <c r="AB974" i="54"/>
  <c r="AC974" i="54"/>
  <c r="I974" i="54" s="1"/>
  <c r="AB975" i="54"/>
  <c r="AC975" i="54"/>
  <c r="I975" i="54" s="1"/>
  <c r="AB976" i="54"/>
  <c r="AC976" i="54"/>
  <c r="I976" i="54" s="1"/>
  <c r="AB977" i="54"/>
  <c r="AC977" i="54"/>
  <c r="I977" i="54" s="1"/>
  <c r="AB978" i="54"/>
  <c r="AC978" i="54"/>
  <c r="I978" i="54" s="1"/>
  <c r="AB979" i="54"/>
  <c r="AC979" i="54"/>
  <c r="I979" i="54" s="1"/>
  <c r="AB980" i="54"/>
  <c r="AC980" i="54"/>
  <c r="I980" i="54" s="1"/>
  <c r="AB981" i="54"/>
  <c r="AC981" i="54"/>
  <c r="I981" i="54" s="1"/>
  <c r="AB982" i="54"/>
  <c r="AC982" i="54"/>
  <c r="I982" i="54" s="1"/>
  <c r="AB983" i="54"/>
  <c r="AC983" i="54"/>
  <c r="I983" i="54" s="1"/>
  <c r="AB984" i="54"/>
  <c r="AC984" i="54"/>
  <c r="I984" i="54" s="1"/>
  <c r="AB985" i="54"/>
  <c r="AC985" i="54"/>
  <c r="I985" i="54" s="1"/>
  <c r="AB986" i="54"/>
  <c r="AC986" i="54"/>
  <c r="I986" i="54" s="1"/>
  <c r="AB987" i="54"/>
  <c r="AC987" i="54"/>
  <c r="I987" i="54" s="1"/>
  <c r="AB988" i="54"/>
  <c r="AC988" i="54"/>
  <c r="I988" i="54" s="1"/>
  <c r="AB989" i="54"/>
  <c r="AC989" i="54"/>
  <c r="I989" i="54" s="1"/>
  <c r="AB990" i="54"/>
  <c r="AC990" i="54"/>
  <c r="I990" i="54" s="1"/>
  <c r="AB991" i="54"/>
  <c r="AC991" i="54"/>
  <c r="I991" i="54" s="1"/>
  <c r="AB992" i="54"/>
  <c r="AC992" i="54"/>
  <c r="I992" i="54" s="1"/>
  <c r="AB993" i="54"/>
  <c r="AC993" i="54"/>
  <c r="I993" i="54" s="1"/>
  <c r="AB994" i="54"/>
  <c r="AC994" i="54"/>
  <c r="I994" i="54" s="1"/>
  <c r="AB995" i="54"/>
  <c r="AC995" i="54"/>
  <c r="I995" i="54" s="1"/>
  <c r="AB996" i="54"/>
  <c r="AC996" i="54"/>
  <c r="I996" i="54" s="1"/>
  <c r="AB997" i="54"/>
  <c r="AC997" i="54"/>
  <c r="I997" i="54" s="1"/>
  <c r="AB998" i="54"/>
  <c r="AC998" i="54"/>
  <c r="I998" i="54" s="1"/>
  <c r="AB999" i="54"/>
  <c r="AC999" i="54"/>
  <c r="I999" i="54" s="1"/>
  <c r="AB1000" i="54"/>
  <c r="AC1000" i="54"/>
  <c r="I1000" i="54" s="1"/>
  <c r="AB1001" i="54"/>
  <c r="AC1001" i="54"/>
  <c r="I1001" i="54" s="1"/>
  <c r="AB1002" i="54"/>
  <c r="AC1002" i="54"/>
  <c r="I1002" i="54" s="1"/>
  <c r="AB1003" i="54"/>
  <c r="AC1003" i="54"/>
  <c r="I1003" i="54" s="1"/>
  <c r="AB1004" i="54"/>
  <c r="AC1004" i="54"/>
  <c r="I1004" i="54" s="1"/>
  <c r="AB1005" i="54"/>
  <c r="AC1005" i="54"/>
  <c r="I1005" i="54" s="1"/>
  <c r="AB1006" i="54"/>
  <c r="AC1006" i="54"/>
  <c r="I1006" i="54" s="1"/>
  <c r="AB1007" i="54"/>
  <c r="AC1007" i="54"/>
  <c r="I1007" i="54" s="1"/>
  <c r="AB1008" i="54"/>
  <c r="AC1008" i="54"/>
  <c r="I1008" i="54" s="1"/>
  <c r="AB1009" i="54"/>
  <c r="AC1009" i="54"/>
  <c r="I1009" i="54" s="1"/>
  <c r="AB1010" i="54"/>
  <c r="AC1010" i="54"/>
  <c r="I1010" i="54" s="1"/>
  <c r="AB1011" i="54"/>
  <c r="AC1011" i="54"/>
  <c r="I1011" i="54" s="1"/>
  <c r="AB1012" i="54"/>
  <c r="AC1012" i="54"/>
  <c r="I1012" i="54" s="1"/>
  <c r="AB1013" i="54"/>
  <c r="AC1013" i="54"/>
  <c r="I1013" i="54" s="1"/>
  <c r="AB1014" i="54"/>
  <c r="AC1014" i="54"/>
  <c r="I1014" i="54" s="1"/>
  <c r="AB1015" i="54"/>
  <c r="AC1015" i="54"/>
  <c r="I1015" i="54" s="1"/>
  <c r="AB1016" i="54"/>
  <c r="AC1016" i="54"/>
  <c r="I1016" i="54" s="1"/>
  <c r="AB1017" i="54"/>
  <c r="AC1017" i="54"/>
  <c r="I1017" i="54" s="1"/>
  <c r="AB1018" i="54"/>
  <c r="AC1018" i="54"/>
  <c r="I1018" i="54" s="1"/>
  <c r="AB1019" i="54"/>
  <c r="AC1019" i="54"/>
  <c r="I1019" i="54" s="1"/>
  <c r="AB1020" i="54"/>
  <c r="AC1020" i="54"/>
  <c r="I1020" i="54" s="1"/>
  <c r="AB1021" i="54"/>
  <c r="AC1021" i="54"/>
  <c r="I1021" i="54" s="1"/>
  <c r="AB1022" i="54"/>
  <c r="AC1022" i="54"/>
  <c r="I1022" i="54" s="1"/>
  <c r="AB1023" i="54"/>
  <c r="AC1023" i="54"/>
  <c r="I1023" i="54" s="1"/>
  <c r="AB1024" i="54"/>
  <c r="AC1024" i="54"/>
  <c r="I1024" i="54" s="1"/>
  <c r="AB1025" i="54"/>
  <c r="AC1025" i="54"/>
  <c r="I1025" i="54" s="1"/>
  <c r="AB1026" i="54"/>
  <c r="AC1026" i="54"/>
  <c r="I1026" i="54" s="1"/>
  <c r="AB1027" i="54"/>
  <c r="AC1027" i="54"/>
  <c r="I1027" i="54" s="1"/>
  <c r="AB1028" i="54"/>
  <c r="AC1028" i="54"/>
  <c r="I1028" i="54" s="1"/>
  <c r="AB1029" i="54"/>
  <c r="AC1029" i="54"/>
  <c r="I1029" i="54" s="1"/>
  <c r="AB1030" i="54"/>
  <c r="AC1030" i="54"/>
  <c r="I1030" i="54" s="1"/>
  <c r="AB1031" i="54"/>
  <c r="AC1031" i="54"/>
  <c r="I1031" i="54" s="1"/>
  <c r="AB1032" i="54"/>
  <c r="AC1032" i="54"/>
  <c r="I1032" i="54" s="1"/>
  <c r="AB1033" i="54"/>
  <c r="AC1033" i="54"/>
  <c r="I1033" i="54" s="1"/>
  <c r="AB1034" i="54"/>
  <c r="AC1034" i="54"/>
  <c r="I1034" i="54" s="1"/>
  <c r="AB1035" i="54"/>
  <c r="AC1035" i="54"/>
  <c r="I1035" i="54" s="1"/>
  <c r="AB1036" i="54"/>
  <c r="AC1036" i="54"/>
  <c r="I1036" i="54" s="1"/>
  <c r="AB1037" i="54"/>
  <c r="AC1037" i="54"/>
  <c r="I1037" i="54" s="1"/>
  <c r="AB1038" i="54"/>
  <c r="AC1038" i="54"/>
  <c r="I1038" i="54" s="1"/>
  <c r="AB1039" i="54"/>
  <c r="AC1039" i="54"/>
  <c r="I1039" i="54" s="1"/>
  <c r="AB1040" i="54"/>
  <c r="AC1040" i="54"/>
  <c r="I1040" i="54" s="1"/>
  <c r="AB1041" i="54"/>
  <c r="AC1041" i="54"/>
  <c r="I1041" i="54" s="1"/>
  <c r="AB1042" i="54"/>
  <c r="AC1042" i="54"/>
  <c r="I1042" i="54" s="1"/>
  <c r="AB1043" i="54"/>
  <c r="AC1043" i="54"/>
  <c r="I1043" i="54" s="1"/>
  <c r="AB1044" i="54"/>
  <c r="AC1044" i="54"/>
  <c r="I1044" i="54" s="1"/>
  <c r="AB1045" i="54"/>
  <c r="AC1045" i="54"/>
  <c r="I1045" i="54" s="1"/>
  <c r="AB1046" i="54"/>
  <c r="AC1046" i="54"/>
  <c r="I1046" i="54" s="1"/>
  <c r="AB1047" i="54"/>
  <c r="AC1047" i="54"/>
  <c r="I1047" i="54" s="1"/>
  <c r="AB1048" i="54"/>
  <c r="AC1048" i="54"/>
  <c r="I1048" i="54" s="1"/>
  <c r="AB1049" i="54"/>
  <c r="AC1049" i="54"/>
  <c r="I1049" i="54" s="1"/>
  <c r="AB1050" i="54"/>
  <c r="AC1050" i="54"/>
  <c r="I1050" i="54" s="1"/>
  <c r="AB1051" i="54"/>
  <c r="AC1051" i="54"/>
  <c r="I1051" i="54" s="1"/>
  <c r="AB1052" i="54"/>
  <c r="AC1052" i="54"/>
  <c r="I1052" i="54" s="1"/>
  <c r="AB1053" i="54"/>
  <c r="AC1053" i="54"/>
  <c r="I1053" i="54" s="1"/>
  <c r="AB1054" i="54"/>
  <c r="AC1054" i="54"/>
  <c r="I1054" i="54" s="1"/>
  <c r="AB1055" i="54"/>
  <c r="AC1055" i="54"/>
  <c r="I1055" i="54" s="1"/>
  <c r="AB1056" i="54"/>
  <c r="AC1056" i="54"/>
  <c r="I1056" i="54" s="1"/>
  <c r="AB1057" i="54"/>
  <c r="AC1057" i="54"/>
  <c r="I1057" i="54" s="1"/>
  <c r="AB1058" i="54"/>
  <c r="AC1058" i="54"/>
  <c r="I1058" i="54" s="1"/>
  <c r="AB1059" i="54"/>
  <c r="AC1059" i="54"/>
  <c r="I1059" i="54" s="1"/>
  <c r="AB1060" i="54"/>
  <c r="AC1060" i="54"/>
  <c r="I1060" i="54" s="1"/>
  <c r="AB1061" i="54"/>
  <c r="AC1061" i="54"/>
  <c r="I1061" i="54" s="1"/>
  <c r="AB1062" i="54"/>
  <c r="AC1062" i="54"/>
  <c r="I1062" i="54" s="1"/>
  <c r="AB1063" i="54"/>
  <c r="AC1063" i="54"/>
  <c r="I1063" i="54" s="1"/>
  <c r="AB1064" i="54"/>
  <c r="AC1064" i="54"/>
  <c r="I1064" i="54" s="1"/>
  <c r="AB1065" i="54"/>
  <c r="AC1065" i="54"/>
  <c r="I1065" i="54" s="1"/>
  <c r="AB1066" i="54"/>
  <c r="AC1066" i="54"/>
  <c r="I1066" i="54" s="1"/>
  <c r="AB1067" i="54"/>
  <c r="AC1067" i="54"/>
  <c r="I1067" i="54" s="1"/>
  <c r="AB1068" i="54"/>
  <c r="AC1068" i="54"/>
  <c r="I1068" i="54" s="1"/>
  <c r="AB1069" i="54"/>
  <c r="AC1069" i="54"/>
  <c r="I1069" i="54" s="1"/>
  <c r="AB1070" i="54"/>
  <c r="AC1070" i="54"/>
  <c r="I1070" i="54" s="1"/>
  <c r="AB1071" i="54"/>
  <c r="AC1071" i="54"/>
  <c r="I1071" i="54" s="1"/>
  <c r="AB1072" i="54"/>
  <c r="AC1072" i="54"/>
  <c r="I1072" i="54" s="1"/>
  <c r="AB1073" i="54"/>
  <c r="AC1073" i="54"/>
  <c r="I1073" i="54" s="1"/>
  <c r="AB1074" i="54"/>
  <c r="AC1074" i="54"/>
  <c r="I1074" i="54" s="1"/>
  <c r="AB1075" i="54"/>
  <c r="AC1075" i="54"/>
  <c r="I1075" i="54" s="1"/>
  <c r="AB1076" i="54"/>
  <c r="AC1076" i="54"/>
  <c r="I1076" i="54" s="1"/>
  <c r="AB1077" i="54"/>
  <c r="AC1077" i="54"/>
  <c r="I1077" i="54" s="1"/>
  <c r="AB1078" i="54"/>
  <c r="AC1078" i="54"/>
  <c r="I1078" i="54" s="1"/>
  <c r="AB1079" i="54"/>
  <c r="AC1079" i="54"/>
  <c r="I1079" i="54" s="1"/>
  <c r="AB1080" i="54"/>
  <c r="AC1080" i="54"/>
  <c r="I1080" i="54" s="1"/>
  <c r="AB1081" i="54"/>
  <c r="AC1081" i="54"/>
  <c r="I1081" i="54" s="1"/>
  <c r="AB1082" i="54"/>
  <c r="AC1082" i="54"/>
  <c r="I1082" i="54" s="1"/>
  <c r="AB1083" i="54"/>
  <c r="AC1083" i="54"/>
  <c r="I1083" i="54" s="1"/>
  <c r="AB1084" i="54"/>
  <c r="AC1084" i="54"/>
  <c r="I1084" i="54" s="1"/>
  <c r="AB1085" i="54"/>
  <c r="AC1085" i="54"/>
  <c r="I1085" i="54" s="1"/>
  <c r="AB1086" i="54"/>
  <c r="AC1086" i="54"/>
  <c r="I1086" i="54" s="1"/>
  <c r="AB1087" i="54"/>
  <c r="AC1087" i="54"/>
  <c r="I1087" i="54" s="1"/>
  <c r="AB1088" i="54"/>
  <c r="AC1088" i="54"/>
  <c r="I1088" i="54" s="1"/>
  <c r="AB1089" i="54"/>
  <c r="AC1089" i="54"/>
  <c r="I1089" i="54" s="1"/>
  <c r="AB1090" i="54"/>
  <c r="AC1090" i="54"/>
  <c r="I1090" i="54" s="1"/>
  <c r="AB1091" i="54"/>
  <c r="AC1091" i="54"/>
  <c r="I1091" i="54" s="1"/>
  <c r="AB1092" i="54"/>
  <c r="AC1092" i="54"/>
  <c r="I1092" i="54" s="1"/>
  <c r="AB1093" i="54"/>
  <c r="AC1093" i="54"/>
  <c r="I1093" i="54" s="1"/>
  <c r="AB1094" i="54"/>
  <c r="AC1094" i="54"/>
  <c r="I1094" i="54" s="1"/>
  <c r="AB1095" i="54"/>
  <c r="AC1095" i="54"/>
  <c r="I1095" i="54" s="1"/>
  <c r="AB1096" i="54"/>
  <c r="AC1096" i="54"/>
  <c r="I1096" i="54" s="1"/>
  <c r="AB1097" i="54"/>
  <c r="AC1097" i="54"/>
  <c r="I1097" i="54" s="1"/>
  <c r="AB1098" i="54"/>
  <c r="AC1098" i="54"/>
  <c r="I1098" i="54" s="1"/>
  <c r="AB1099" i="54"/>
  <c r="AC1099" i="54"/>
  <c r="I1099" i="54" s="1"/>
  <c r="AB1100" i="54"/>
  <c r="AC1100" i="54"/>
  <c r="I1100" i="54" s="1"/>
  <c r="AB1101" i="54"/>
  <c r="AC1101" i="54"/>
  <c r="I1101" i="54" s="1"/>
  <c r="AB1102" i="54"/>
  <c r="AC1102" i="54"/>
  <c r="I1102" i="54" s="1"/>
  <c r="AB1103" i="54"/>
  <c r="AC1103" i="54"/>
  <c r="I1103" i="54" s="1"/>
  <c r="AB1104" i="54"/>
  <c r="AC1104" i="54"/>
  <c r="I1104" i="54" s="1"/>
  <c r="AB1105" i="54"/>
  <c r="AC1105" i="54"/>
  <c r="I1105" i="54" s="1"/>
  <c r="AB1106" i="54"/>
  <c r="AC1106" i="54"/>
  <c r="I1106" i="54" s="1"/>
  <c r="AB1107" i="54"/>
  <c r="AC1107" i="54"/>
  <c r="I1107" i="54" s="1"/>
  <c r="AB1108" i="54"/>
  <c r="AC1108" i="54"/>
  <c r="I1108" i="54" s="1"/>
  <c r="AB1109" i="54"/>
  <c r="AC1109" i="54"/>
  <c r="I1109" i="54" s="1"/>
  <c r="AB1110" i="54"/>
  <c r="AC1110" i="54"/>
  <c r="I1110" i="54" s="1"/>
  <c r="AB1111" i="54"/>
  <c r="AC1111" i="54"/>
  <c r="I1111" i="54" s="1"/>
  <c r="AB1112" i="54"/>
  <c r="AC1112" i="54"/>
  <c r="I1112" i="54" s="1"/>
  <c r="AB1113" i="54"/>
  <c r="AC1113" i="54"/>
  <c r="I1113" i="54" s="1"/>
  <c r="AB1114" i="54"/>
  <c r="AC1114" i="54"/>
  <c r="I1114" i="54" s="1"/>
  <c r="AB1115" i="54"/>
  <c r="AC1115" i="54"/>
  <c r="I1115" i="54" s="1"/>
  <c r="AB1116" i="54"/>
  <c r="AC1116" i="54"/>
  <c r="I1116" i="54" s="1"/>
  <c r="AB1117" i="54"/>
  <c r="AC1117" i="54"/>
  <c r="I1117" i="54" s="1"/>
  <c r="AB1118" i="54"/>
  <c r="AC1118" i="54"/>
  <c r="I1118" i="54" s="1"/>
  <c r="AB1119" i="54"/>
  <c r="AC1119" i="54"/>
  <c r="I1119" i="54" s="1"/>
  <c r="AB1120" i="54"/>
  <c r="AC1120" i="54"/>
  <c r="I1120" i="54" s="1"/>
  <c r="AB1121" i="54"/>
  <c r="AC1121" i="54"/>
  <c r="I1121" i="54" s="1"/>
  <c r="AB1122" i="54"/>
  <c r="AC1122" i="54"/>
  <c r="I1122" i="54" s="1"/>
  <c r="AB1123" i="54"/>
  <c r="AC1123" i="54"/>
  <c r="I1123" i="54" s="1"/>
  <c r="AB1124" i="54"/>
  <c r="AC1124" i="54"/>
  <c r="I1124" i="54" s="1"/>
  <c r="AB1125" i="54"/>
  <c r="AC1125" i="54"/>
  <c r="I1125" i="54" s="1"/>
  <c r="AB1126" i="54"/>
  <c r="AC1126" i="54"/>
  <c r="I1126" i="54" s="1"/>
  <c r="AB1127" i="54"/>
  <c r="AC1127" i="54"/>
  <c r="I1127" i="54" s="1"/>
  <c r="AB1128" i="54"/>
  <c r="AC1128" i="54"/>
  <c r="I1128" i="54" s="1"/>
  <c r="AB1129" i="54"/>
  <c r="AC1129" i="54"/>
  <c r="I1129" i="54" s="1"/>
  <c r="AB1130" i="54"/>
  <c r="AC1130" i="54"/>
  <c r="I1130" i="54" s="1"/>
  <c r="AB1131" i="54"/>
  <c r="AC1131" i="54"/>
  <c r="I1131" i="54" s="1"/>
  <c r="AB1132" i="54"/>
  <c r="AC1132" i="54"/>
  <c r="I1132" i="54" s="1"/>
  <c r="AB1133" i="54"/>
  <c r="AC1133" i="54"/>
  <c r="I1133" i="54" s="1"/>
  <c r="AB1134" i="54"/>
  <c r="AC1134" i="54"/>
  <c r="I1134" i="54" s="1"/>
  <c r="AB1135" i="54"/>
  <c r="AC1135" i="54"/>
  <c r="I1135" i="54" s="1"/>
  <c r="AB1136" i="54"/>
  <c r="AC1136" i="54"/>
  <c r="I1136" i="54" s="1"/>
  <c r="AB1137" i="54"/>
  <c r="AC1137" i="54"/>
  <c r="I1137" i="54" s="1"/>
  <c r="AB1138" i="54"/>
  <c r="AC1138" i="54"/>
  <c r="I1138" i="54" s="1"/>
  <c r="AB1139" i="54"/>
  <c r="AC1139" i="54"/>
  <c r="I1139" i="54" s="1"/>
  <c r="AB1140" i="54"/>
  <c r="AC1140" i="54"/>
  <c r="I1140" i="54" s="1"/>
  <c r="AB1141" i="54"/>
  <c r="AC1141" i="54"/>
  <c r="I1141" i="54" s="1"/>
  <c r="AB1142" i="54"/>
  <c r="AC1142" i="54"/>
  <c r="I1142" i="54" s="1"/>
  <c r="AB1143" i="54"/>
  <c r="AC1143" i="54"/>
  <c r="I1143" i="54" s="1"/>
  <c r="AB1144" i="54"/>
  <c r="AC1144" i="54"/>
  <c r="I1144" i="54" s="1"/>
  <c r="AB1145" i="54"/>
  <c r="AC1145" i="54"/>
  <c r="I1145" i="54" s="1"/>
  <c r="AB1146" i="54"/>
  <c r="AC1146" i="54"/>
  <c r="I1146" i="54" s="1"/>
  <c r="AB1147" i="54"/>
  <c r="AC1147" i="54"/>
  <c r="I1147" i="54" s="1"/>
  <c r="AB1148" i="54"/>
  <c r="AC1148" i="54"/>
  <c r="I1148" i="54" s="1"/>
  <c r="AB1149" i="54"/>
  <c r="AC1149" i="54"/>
  <c r="I1149" i="54" s="1"/>
  <c r="AB1150" i="54"/>
  <c r="AC1150" i="54"/>
  <c r="I1150" i="54" s="1"/>
  <c r="AB1151" i="54"/>
  <c r="AC1151" i="54"/>
  <c r="I1151" i="54" s="1"/>
  <c r="AB1152" i="54"/>
  <c r="AC1152" i="54"/>
  <c r="I1152" i="54" s="1"/>
  <c r="AB1153" i="54"/>
  <c r="AC1153" i="54"/>
  <c r="I1153" i="54" s="1"/>
  <c r="AB1154" i="54"/>
  <c r="AC1154" i="54"/>
  <c r="I1154" i="54" s="1"/>
  <c r="AB1155" i="54"/>
  <c r="AC1155" i="54"/>
  <c r="I1155" i="54" s="1"/>
  <c r="AB1156" i="54"/>
  <c r="AC1156" i="54"/>
  <c r="I1156" i="54" s="1"/>
  <c r="AB1157" i="54"/>
  <c r="AC1157" i="54"/>
  <c r="I1157" i="54" s="1"/>
  <c r="AB1158" i="54"/>
  <c r="AC1158" i="54"/>
  <c r="I1158" i="54" s="1"/>
  <c r="AB1159" i="54"/>
  <c r="AC1159" i="54"/>
  <c r="I1159" i="54" s="1"/>
  <c r="AB1160" i="54"/>
  <c r="AC1160" i="54"/>
  <c r="I1160" i="54" s="1"/>
  <c r="AB1161" i="54"/>
  <c r="AC1161" i="54"/>
  <c r="I1161" i="54" s="1"/>
  <c r="AB1162" i="54"/>
  <c r="AC1162" i="54"/>
  <c r="I1162" i="54" s="1"/>
  <c r="AB1163" i="54"/>
  <c r="AC1163" i="54"/>
  <c r="I1163" i="54" s="1"/>
  <c r="AB1164" i="54"/>
  <c r="AC1164" i="54"/>
  <c r="I1164" i="54" s="1"/>
  <c r="AB1165" i="54"/>
  <c r="AC1165" i="54"/>
  <c r="I1165" i="54" s="1"/>
  <c r="AB1166" i="54"/>
  <c r="AC1166" i="54"/>
  <c r="I1166" i="54" s="1"/>
  <c r="AB1167" i="54"/>
  <c r="AC1167" i="54"/>
  <c r="I1167" i="54" s="1"/>
  <c r="AB1168" i="54"/>
  <c r="AC1168" i="54"/>
  <c r="I1168" i="54" s="1"/>
  <c r="AB1169" i="54"/>
  <c r="AC1169" i="54"/>
  <c r="I1169" i="54" s="1"/>
  <c r="AB1170" i="54"/>
  <c r="AC1170" i="54"/>
  <c r="I1170" i="54" s="1"/>
  <c r="AB1171" i="54"/>
  <c r="AC1171" i="54"/>
  <c r="I1171" i="54" s="1"/>
  <c r="AB1172" i="54"/>
  <c r="AC1172" i="54"/>
  <c r="I1172" i="54" s="1"/>
  <c r="AB1173" i="54"/>
  <c r="AC1173" i="54"/>
  <c r="I1173" i="54" s="1"/>
  <c r="AB1174" i="54"/>
  <c r="AC1174" i="54"/>
  <c r="I1174" i="54" s="1"/>
  <c r="AB1175" i="54"/>
  <c r="AC1175" i="54"/>
  <c r="I1175" i="54" s="1"/>
  <c r="AB1176" i="54"/>
  <c r="AC1176" i="54"/>
  <c r="I1176" i="54" s="1"/>
  <c r="AB1177" i="54"/>
  <c r="AC1177" i="54"/>
  <c r="I1177" i="54" s="1"/>
  <c r="AB1178" i="54"/>
  <c r="AC1178" i="54"/>
  <c r="I1178" i="54" s="1"/>
  <c r="AB1179" i="54"/>
  <c r="AC1179" i="54"/>
  <c r="I1179" i="54" s="1"/>
  <c r="AB1180" i="54"/>
  <c r="AC1180" i="54"/>
  <c r="I1180" i="54" s="1"/>
  <c r="AB1181" i="54"/>
  <c r="AC1181" i="54"/>
  <c r="I1181" i="54" s="1"/>
  <c r="AB1182" i="54"/>
  <c r="AC1182" i="54"/>
  <c r="I1182" i="54" s="1"/>
  <c r="AB1183" i="54"/>
  <c r="AC1183" i="54"/>
  <c r="I1183" i="54" s="1"/>
  <c r="AB1184" i="54"/>
  <c r="AC1184" i="54"/>
  <c r="I1184" i="54" s="1"/>
  <c r="AB1185" i="54"/>
  <c r="AC1185" i="54"/>
  <c r="I1185" i="54" s="1"/>
  <c r="AB1186" i="54"/>
  <c r="AC1186" i="54"/>
  <c r="I1186" i="54" s="1"/>
  <c r="AB1187" i="54"/>
  <c r="AC1187" i="54"/>
  <c r="I1187" i="54" s="1"/>
  <c r="AB1188" i="54"/>
  <c r="AC1188" i="54"/>
  <c r="I1188" i="54" s="1"/>
  <c r="AB1189" i="54"/>
  <c r="AC1189" i="54"/>
  <c r="I1189" i="54" s="1"/>
  <c r="AB1190" i="54"/>
  <c r="AC1190" i="54"/>
  <c r="I1190" i="54" s="1"/>
  <c r="AB1191" i="54"/>
  <c r="AC1191" i="54"/>
  <c r="I1191" i="54" s="1"/>
  <c r="AB1192" i="54"/>
  <c r="AC1192" i="54"/>
  <c r="I1192" i="54" s="1"/>
  <c r="AB1193" i="54"/>
  <c r="AC1193" i="54"/>
  <c r="I1193" i="54" s="1"/>
  <c r="AB1194" i="54"/>
  <c r="AC1194" i="54"/>
  <c r="I1194" i="54" s="1"/>
  <c r="AB1195" i="54"/>
  <c r="AC1195" i="54"/>
  <c r="I1195" i="54" s="1"/>
  <c r="AB1196" i="54"/>
  <c r="AC1196" i="54"/>
  <c r="I1196" i="54" s="1"/>
  <c r="AB1197" i="54"/>
  <c r="AC1197" i="54"/>
  <c r="I1197" i="54" s="1"/>
  <c r="AB1198" i="54"/>
  <c r="AC1198" i="54"/>
  <c r="I1198" i="54" s="1"/>
  <c r="AB1199" i="54"/>
  <c r="AC1199" i="54"/>
  <c r="I1199" i="54" s="1"/>
  <c r="AB1200" i="54"/>
  <c r="AC1200" i="54"/>
  <c r="I1200" i="54" s="1"/>
  <c r="AB1201" i="54"/>
  <c r="AC1201" i="54"/>
  <c r="I1201" i="54" s="1"/>
  <c r="AB1202" i="54"/>
  <c r="AC1202" i="54"/>
  <c r="I1202" i="54" s="1"/>
  <c r="AB1203" i="54"/>
  <c r="AC1203" i="54"/>
  <c r="I1203" i="54" s="1"/>
  <c r="AB1204" i="54"/>
  <c r="AC1204" i="54"/>
  <c r="I1204" i="54" s="1"/>
  <c r="AB1205" i="54"/>
  <c r="AC1205" i="54"/>
  <c r="I1205" i="54" s="1"/>
  <c r="AB1206" i="54"/>
  <c r="AC1206" i="54"/>
  <c r="I1206" i="54" s="1"/>
  <c r="AB1207" i="54"/>
  <c r="AC1207" i="54"/>
  <c r="I1207" i="54" s="1"/>
  <c r="AB1208" i="54"/>
  <c r="AC1208" i="54"/>
  <c r="I1208" i="54" s="1"/>
  <c r="AB1209" i="54"/>
  <c r="AC1209" i="54"/>
  <c r="I1209" i="54" s="1"/>
  <c r="AB1210" i="54"/>
  <c r="AC1210" i="54"/>
  <c r="I1210" i="54" s="1"/>
  <c r="AB1211" i="54"/>
  <c r="AC1211" i="54"/>
  <c r="I1211" i="54" s="1"/>
  <c r="AB1212" i="54"/>
  <c r="AC1212" i="54"/>
  <c r="I1212" i="54" s="1"/>
  <c r="AB1213" i="54"/>
  <c r="AC1213" i="54"/>
  <c r="I1213" i="54" s="1"/>
  <c r="AB1214" i="54"/>
  <c r="AC1214" i="54"/>
  <c r="I1214" i="54" s="1"/>
  <c r="AB1215" i="54"/>
  <c r="AC1215" i="54"/>
  <c r="I1215" i="54" s="1"/>
  <c r="AB1216" i="54"/>
  <c r="AC1216" i="54"/>
  <c r="I1216" i="54" s="1"/>
  <c r="AB1217" i="54"/>
  <c r="AC1217" i="54"/>
  <c r="I1217" i="54" s="1"/>
  <c r="AB1218" i="54"/>
  <c r="AC1218" i="54"/>
  <c r="I1218" i="54" s="1"/>
  <c r="AB1219" i="54"/>
  <c r="AC1219" i="54"/>
  <c r="I1219" i="54" s="1"/>
  <c r="AB1220" i="54"/>
  <c r="AC1220" i="54"/>
  <c r="I1220" i="54" s="1"/>
  <c r="AB1221" i="54"/>
  <c r="AC1221" i="54"/>
  <c r="I1221" i="54" s="1"/>
  <c r="AB1222" i="54"/>
  <c r="AC1222" i="54"/>
  <c r="I1222" i="54" s="1"/>
  <c r="AB1223" i="54"/>
  <c r="AC1223" i="54"/>
  <c r="I1223" i="54" s="1"/>
  <c r="AB1224" i="54"/>
  <c r="AC1224" i="54"/>
  <c r="I1224" i="54" s="1"/>
  <c r="AB1225" i="54"/>
  <c r="AC1225" i="54"/>
  <c r="I1225" i="54" s="1"/>
  <c r="AB1226" i="54"/>
  <c r="AC1226" i="54"/>
  <c r="I1226" i="54" s="1"/>
  <c r="AB1227" i="54"/>
  <c r="AC1227" i="54"/>
  <c r="I1227" i="54" s="1"/>
  <c r="AB1228" i="54"/>
  <c r="AC1228" i="54"/>
  <c r="I1228" i="54" s="1"/>
  <c r="AB1229" i="54"/>
  <c r="AC1229" i="54"/>
  <c r="I1229" i="54" s="1"/>
  <c r="AB1230" i="54"/>
  <c r="AC1230" i="54"/>
  <c r="I1230" i="54" s="1"/>
  <c r="AB1231" i="54"/>
  <c r="AC1231" i="54"/>
  <c r="I1231" i="54" s="1"/>
  <c r="AB1232" i="54"/>
  <c r="AC1232" i="54"/>
  <c r="I1232" i="54" s="1"/>
  <c r="AB1233" i="54"/>
  <c r="AC1233" i="54"/>
  <c r="I1233" i="54" s="1"/>
  <c r="AB1234" i="54"/>
  <c r="AC1234" i="54"/>
  <c r="I1234" i="54" s="1"/>
  <c r="AB1235" i="54"/>
  <c r="AC1235" i="54"/>
  <c r="I1235" i="54" s="1"/>
  <c r="AB1236" i="54"/>
  <c r="AC1236" i="54"/>
  <c r="I1236" i="54" s="1"/>
  <c r="AB1237" i="54"/>
  <c r="AC1237" i="54"/>
  <c r="I1237" i="54" s="1"/>
  <c r="AB1238" i="54"/>
  <c r="AC1238" i="54"/>
  <c r="I1238" i="54" s="1"/>
  <c r="AB1239" i="54"/>
  <c r="AC1239" i="54"/>
  <c r="I1239" i="54" s="1"/>
  <c r="AB1240" i="54"/>
  <c r="AC1240" i="54"/>
  <c r="I1240" i="54" s="1"/>
  <c r="AB1241" i="54"/>
  <c r="AC1241" i="54"/>
  <c r="I1241" i="54" s="1"/>
  <c r="AB1242" i="54"/>
  <c r="AC1242" i="54"/>
  <c r="I1242" i="54" s="1"/>
  <c r="AB1243" i="54"/>
  <c r="AC1243" i="54"/>
  <c r="I1243" i="54" s="1"/>
  <c r="AB1244" i="54"/>
  <c r="AC1244" i="54"/>
  <c r="I1244" i="54" s="1"/>
  <c r="AB1245" i="54"/>
  <c r="AC1245" i="54"/>
  <c r="I1245" i="54" s="1"/>
  <c r="AB1246" i="54"/>
  <c r="AC1246" i="54"/>
  <c r="I1246" i="54" s="1"/>
  <c r="AB1247" i="54"/>
  <c r="AC1247" i="54"/>
  <c r="I1247" i="54" s="1"/>
  <c r="AB1248" i="54"/>
  <c r="AC1248" i="54"/>
  <c r="I1248" i="54" s="1"/>
  <c r="AB1249" i="54"/>
  <c r="AC1249" i="54"/>
  <c r="I1249" i="54" s="1"/>
  <c r="AB1250" i="54"/>
  <c r="AC1250" i="54"/>
  <c r="I1250" i="54" s="1"/>
  <c r="AB1251" i="54"/>
  <c r="AC1251" i="54"/>
  <c r="I1251" i="54" s="1"/>
  <c r="AB1252" i="54"/>
  <c r="AC1252" i="54"/>
  <c r="I1252" i="54" s="1"/>
  <c r="AB1253" i="54"/>
  <c r="AC1253" i="54"/>
  <c r="I1253" i="54" s="1"/>
  <c r="AB1254" i="54"/>
  <c r="AC1254" i="54"/>
  <c r="I1254" i="54" s="1"/>
  <c r="AB1255" i="54"/>
  <c r="AC1255" i="54"/>
  <c r="I1255" i="54" s="1"/>
  <c r="AB1256" i="54"/>
  <c r="AC1256" i="54"/>
  <c r="I1256" i="54" s="1"/>
  <c r="AB1257" i="54"/>
  <c r="AC1257" i="54"/>
  <c r="I1257" i="54" s="1"/>
  <c r="AB1258" i="54"/>
  <c r="AC1258" i="54"/>
  <c r="I1258" i="54" s="1"/>
  <c r="AB1259" i="54"/>
  <c r="AC1259" i="54"/>
  <c r="I1259" i="54" s="1"/>
  <c r="AB1260" i="54"/>
  <c r="AC1260" i="54"/>
  <c r="I1260" i="54" s="1"/>
  <c r="AB1261" i="54"/>
  <c r="AC1261" i="54"/>
  <c r="I1261" i="54" s="1"/>
  <c r="AB1262" i="54"/>
  <c r="AC1262" i="54"/>
  <c r="I1262" i="54" s="1"/>
  <c r="AB1263" i="54"/>
  <c r="AC1263" i="54"/>
  <c r="I1263" i="54" s="1"/>
  <c r="AB1264" i="54"/>
  <c r="AC1264" i="54"/>
  <c r="I1264" i="54" s="1"/>
  <c r="AB1265" i="54"/>
  <c r="AC1265" i="54"/>
  <c r="I1265" i="54" s="1"/>
  <c r="AB1266" i="54"/>
  <c r="AC1266" i="54"/>
  <c r="I1266" i="54" s="1"/>
  <c r="AB1267" i="54"/>
  <c r="AC1267" i="54"/>
  <c r="I1267" i="54" s="1"/>
  <c r="AB1268" i="54"/>
  <c r="AC1268" i="54"/>
  <c r="I1268" i="54" s="1"/>
  <c r="AB1269" i="54"/>
  <c r="AC1269" i="54"/>
  <c r="I1269" i="54" s="1"/>
  <c r="AB1270" i="54"/>
  <c r="AC1270" i="54"/>
  <c r="I1270" i="54" s="1"/>
  <c r="AB1271" i="54"/>
  <c r="AC1271" i="54"/>
  <c r="I1271" i="54" s="1"/>
  <c r="AB1272" i="54"/>
  <c r="AC1272" i="54"/>
  <c r="I1272" i="54" s="1"/>
  <c r="AB1273" i="54"/>
  <c r="AC1273" i="54"/>
  <c r="I1273" i="54" s="1"/>
  <c r="AB1274" i="54"/>
  <c r="AC1274" i="54"/>
  <c r="I1274" i="54" s="1"/>
  <c r="AB1275" i="54"/>
  <c r="AC1275" i="54"/>
  <c r="I1275" i="54" s="1"/>
  <c r="AB1276" i="54"/>
  <c r="AC1276" i="54"/>
  <c r="I1276" i="54" s="1"/>
  <c r="AB1277" i="54"/>
  <c r="AC1277" i="54"/>
  <c r="I1277" i="54" s="1"/>
  <c r="AB1278" i="54"/>
  <c r="AC1278" i="54"/>
  <c r="I1278" i="54" s="1"/>
  <c r="AB1279" i="54"/>
  <c r="AC1279" i="54"/>
  <c r="I1279" i="54" s="1"/>
  <c r="AB1280" i="54"/>
  <c r="AC1280" i="54"/>
  <c r="I1280" i="54" s="1"/>
  <c r="AB1281" i="54"/>
  <c r="AC1281" i="54"/>
  <c r="I1281" i="54" s="1"/>
  <c r="AB1282" i="54"/>
  <c r="AC1282" i="54"/>
  <c r="I1282" i="54" s="1"/>
  <c r="AB1283" i="54"/>
  <c r="AC1283" i="54"/>
  <c r="I1283" i="54" s="1"/>
  <c r="AB1284" i="54"/>
  <c r="AC1284" i="54"/>
  <c r="I1284" i="54" s="1"/>
  <c r="AB1285" i="54"/>
  <c r="AC1285" i="54"/>
  <c r="I1285" i="54" s="1"/>
  <c r="AB1286" i="54"/>
  <c r="AC1286" i="54"/>
  <c r="I1286" i="54" s="1"/>
  <c r="AB1287" i="54"/>
  <c r="AC1287" i="54"/>
  <c r="I1287" i="54" s="1"/>
  <c r="AB1288" i="54"/>
  <c r="AC1288" i="54"/>
  <c r="I1288" i="54" s="1"/>
  <c r="AB1289" i="54"/>
  <c r="AC1289" i="54"/>
  <c r="I1289" i="54" s="1"/>
  <c r="AB1290" i="54"/>
  <c r="AC1290" i="54"/>
  <c r="I1290" i="54" s="1"/>
  <c r="AB1291" i="54"/>
  <c r="AC1291" i="54"/>
  <c r="I1291" i="54" s="1"/>
  <c r="AB1292" i="54"/>
  <c r="AC1292" i="54"/>
  <c r="I1292" i="54" s="1"/>
  <c r="AB1293" i="54"/>
  <c r="AC1293" i="54"/>
  <c r="I1293" i="54" s="1"/>
  <c r="AB1294" i="54"/>
  <c r="AC1294" i="54"/>
  <c r="I1294" i="54" s="1"/>
  <c r="AB1295" i="54"/>
  <c r="AC1295" i="54"/>
  <c r="I1295" i="54" s="1"/>
  <c r="AB1296" i="54"/>
  <c r="AC1296" i="54"/>
  <c r="I1296" i="54" s="1"/>
  <c r="AB1297" i="54"/>
  <c r="AC1297" i="54"/>
  <c r="I1297" i="54" s="1"/>
  <c r="AB1298" i="54"/>
  <c r="AC1298" i="54"/>
  <c r="I1298" i="54" s="1"/>
  <c r="AB1299" i="54"/>
  <c r="AC1299" i="54"/>
  <c r="I1299" i="54" s="1"/>
  <c r="AB1300" i="54"/>
  <c r="AC1300" i="54"/>
  <c r="I1300" i="54" s="1"/>
  <c r="AB1301" i="54"/>
  <c r="AC1301" i="54"/>
  <c r="I1301" i="54" s="1"/>
  <c r="AB1302" i="54"/>
  <c r="AC1302" i="54"/>
  <c r="I1302" i="54" s="1"/>
  <c r="AB1303" i="54"/>
  <c r="AC1303" i="54"/>
  <c r="I1303" i="54" s="1"/>
  <c r="AB1304" i="54"/>
  <c r="AC1304" i="54"/>
  <c r="I1304" i="54" s="1"/>
  <c r="AB1305" i="54"/>
  <c r="AC1305" i="54"/>
  <c r="I1305" i="54" s="1"/>
  <c r="AB1306" i="54"/>
  <c r="AC1306" i="54"/>
  <c r="I1306" i="54" s="1"/>
  <c r="AB1307" i="54"/>
  <c r="AC1307" i="54"/>
  <c r="I1307" i="54" s="1"/>
  <c r="AB1308" i="54"/>
  <c r="AC1308" i="54"/>
  <c r="I1308" i="54" s="1"/>
  <c r="AB1309" i="54"/>
  <c r="AC1309" i="54"/>
  <c r="I1309" i="54" s="1"/>
  <c r="AB1310" i="54"/>
  <c r="AC1310" i="54"/>
  <c r="I1310" i="54" s="1"/>
  <c r="AB1311" i="54"/>
  <c r="AC1311" i="54"/>
  <c r="I1311" i="54" s="1"/>
  <c r="AB1312" i="54"/>
  <c r="AC1312" i="54"/>
  <c r="I1312" i="54" s="1"/>
  <c r="AB1313" i="54"/>
  <c r="AC1313" i="54"/>
  <c r="I1313" i="54" s="1"/>
  <c r="AB1314" i="54"/>
  <c r="AC1314" i="54"/>
  <c r="I1314" i="54" s="1"/>
  <c r="AB1315" i="54"/>
  <c r="AC1315" i="54"/>
  <c r="I1315" i="54" s="1"/>
  <c r="AB1316" i="54"/>
  <c r="AC1316" i="54"/>
  <c r="I1316" i="54" s="1"/>
  <c r="AB1317" i="54"/>
  <c r="AC1317" i="54"/>
  <c r="I1317" i="54" s="1"/>
  <c r="AB1318" i="54"/>
  <c r="AC1318" i="54"/>
  <c r="I1318" i="54" s="1"/>
  <c r="AB1319" i="54"/>
  <c r="AC1319" i="54"/>
  <c r="I1319" i="54" s="1"/>
  <c r="AB1320" i="54"/>
  <c r="AC1320" i="54"/>
  <c r="I1320" i="54" s="1"/>
  <c r="AB1321" i="54"/>
  <c r="AC1321" i="54"/>
  <c r="I1321" i="54" s="1"/>
  <c r="AB1322" i="54"/>
  <c r="AC1322" i="54"/>
  <c r="I1322" i="54" s="1"/>
  <c r="AB1323" i="54"/>
  <c r="AC1323" i="54"/>
  <c r="I1323" i="54" s="1"/>
  <c r="AB1324" i="54"/>
  <c r="AC1324" i="54"/>
  <c r="I1324" i="54" s="1"/>
  <c r="AB1325" i="54"/>
  <c r="AC1325" i="54"/>
  <c r="I1325" i="54" s="1"/>
  <c r="AB1326" i="54"/>
  <c r="AC1326" i="54"/>
  <c r="I1326" i="54" s="1"/>
  <c r="AB1327" i="54"/>
  <c r="AC1327" i="54"/>
  <c r="I1327" i="54" s="1"/>
  <c r="AB1328" i="54"/>
  <c r="AC1328" i="54"/>
  <c r="I1328" i="54" s="1"/>
  <c r="AB1329" i="54"/>
  <c r="AC1329" i="54"/>
  <c r="I1329" i="54" s="1"/>
  <c r="AB1330" i="54"/>
  <c r="AC1330" i="54"/>
  <c r="I1330" i="54" s="1"/>
  <c r="AB1331" i="54"/>
  <c r="AC1331" i="54"/>
  <c r="I1331" i="54" s="1"/>
  <c r="AB1332" i="54"/>
  <c r="AC1332" i="54"/>
  <c r="I1332" i="54" s="1"/>
  <c r="AB1333" i="54"/>
  <c r="AC1333" i="54"/>
  <c r="I1333" i="54" s="1"/>
  <c r="AB1334" i="54"/>
  <c r="AC1334" i="54"/>
  <c r="I1334" i="54" s="1"/>
  <c r="AB1335" i="54"/>
  <c r="AC1335" i="54"/>
  <c r="I1335" i="54" s="1"/>
  <c r="AB1336" i="54"/>
  <c r="AC1336" i="54"/>
  <c r="I1336" i="54" s="1"/>
  <c r="AB1337" i="54"/>
  <c r="AC1337" i="54"/>
  <c r="I1337" i="54" s="1"/>
  <c r="AB1338" i="54"/>
  <c r="AC1338" i="54"/>
  <c r="I1338" i="54" s="1"/>
  <c r="AB1339" i="54"/>
  <c r="AC1339" i="54"/>
  <c r="I1339" i="54" s="1"/>
  <c r="AB1340" i="54"/>
  <c r="AC1340" i="54"/>
  <c r="I1340" i="54" s="1"/>
  <c r="AB1341" i="54"/>
  <c r="AC1341" i="54"/>
  <c r="I1341" i="54" s="1"/>
  <c r="AB1342" i="54"/>
  <c r="AC1342" i="54"/>
  <c r="I1342" i="54" s="1"/>
  <c r="AB1343" i="54"/>
  <c r="AC1343" i="54"/>
  <c r="I1343" i="54" s="1"/>
  <c r="AB1344" i="54"/>
  <c r="AC1344" i="54"/>
  <c r="I1344" i="54" s="1"/>
  <c r="AB1345" i="54"/>
  <c r="AC1345" i="54"/>
  <c r="I1345" i="54" s="1"/>
  <c r="AB1346" i="54"/>
  <c r="AC1346" i="54"/>
  <c r="I1346" i="54" s="1"/>
  <c r="AB1347" i="54"/>
  <c r="AC1347" i="54"/>
  <c r="I1347" i="54" s="1"/>
  <c r="AB1348" i="54"/>
  <c r="AC1348" i="54"/>
  <c r="I1348" i="54" s="1"/>
  <c r="AB1349" i="54"/>
  <c r="AC1349" i="54"/>
  <c r="I1349" i="54" s="1"/>
  <c r="AB1350" i="54"/>
  <c r="AC1350" i="54"/>
  <c r="I1350" i="54" s="1"/>
  <c r="AB1351" i="54"/>
  <c r="AC1351" i="54"/>
  <c r="I1351" i="54" s="1"/>
  <c r="AB1352" i="54"/>
  <c r="AC1352" i="54"/>
  <c r="I1352" i="54" s="1"/>
  <c r="AB1353" i="54"/>
  <c r="AC1353" i="54"/>
  <c r="I1353" i="54" s="1"/>
  <c r="AB1354" i="54"/>
  <c r="AC1354" i="54"/>
  <c r="I1354" i="54" s="1"/>
  <c r="AB1355" i="54"/>
  <c r="AC1355" i="54"/>
  <c r="I1355" i="54" s="1"/>
  <c r="AB1356" i="54"/>
  <c r="AC1356" i="54"/>
  <c r="I1356" i="54" s="1"/>
  <c r="AB1357" i="54"/>
  <c r="AC1357" i="54"/>
  <c r="I1357" i="54" s="1"/>
  <c r="AB1358" i="54"/>
  <c r="AC1358" i="54"/>
  <c r="I1358" i="54" s="1"/>
  <c r="AB1359" i="54"/>
  <c r="AC1359" i="54"/>
  <c r="I1359" i="54" s="1"/>
  <c r="AB1360" i="54"/>
  <c r="AC1360" i="54"/>
  <c r="I1360" i="54" s="1"/>
  <c r="AB1361" i="54"/>
  <c r="AC1361" i="54"/>
  <c r="I1361" i="54" s="1"/>
  <c r="AB1362" i="54"/>
  <c r="AC1362" i="54"/>
  <c r="I1362" i="54" s="1"/>
  <c r="AB1363" i="54"/>
  <c r="AC1363" i="54"/>
  <c r="I1363" i="54" s="1"/>
  <c r="AB1364" i="54"/>
  <c r="AC1364" i="54"/>
  <c r="I1364" i="54" s="1"/>
  <c r="AB1365" i="54"/>
  <c r="AC1365" i="54"/>
  <c r="I1365" i="54" s="1"/>
  <c r="AB1366" i="54"/>
  <c r="AC1366" i="54"/>
  <c r="I1366" i="54" s="1"/>
  <c r="AB1367" i="54"/>
  <c r="AC1367" i="54"/>
  <c r="I1367" i="54" s="1"/>
  <c r="AB1368" i="54"/>
  <c r="AC1368" i="54"/>
  <c r="I1368" i="54" s="1"/>
  <c r="AB1369" i="54"/>
  <c r="AC1369" i="54"/>
  <c r="I1369" i="54" s="1"/>
  <c r="AB1370" i="54"/>
  <c r="AC1370" i="54"/>
  <c r="I1370" i="54" s="1"/>
  <c r="AB1371" i="54"/>
  <c r="AC1371" i="54"/>
  <c r="I1371" i="54" s="1"/>
  <c r="AB1372" i="54"/>
  <c r="AC1372" i="54"/>
  <c r="I1372" i="54" s="1"/>
  <c r="AB1373" i="54"/>
  <c r="AC1373" i="54"/>
  <c r="I1373" i="54" s="1"/>
  <c r="AB1374" i="54"/>
  <c r="AC1374" i="54"/>
  <c r="I1374" i="54" s="1"/>
  <c r="AB1375" i="54"/>
  <c r="AC1375" i="54"/>
  <c r="I1375" i="54" s="1"/>
  <c r="AB1376" i="54"/>
  <c r="AC1376" i="54"/>
  <c r="I1376" i="54" s="1"/>
  <c r="AB1377" i="54"/>
  <c r="AC1377" i="54"/>
  <c r="I1377" i="54" s="1"/>
  <c r="AB1378" i="54"/>
  <c r="AC1378" i="54"/>
  <c r="I1378" i="54" s="1"/>
  <c r="AB1379" i="54"/>
  <c r="AC1379" i="54"/>
  <c r="I1379" i="54" s="1"/>
  <c r="AB1380" i="54"/>
  <c r="AC1380" i="54"/>
  <c r="I1380" i="54" s="1"/>
  <c r="AB1381" i="54"/>
  <c r="AC1381" i="54"/>
  <c r="I1381" i="54" s="1"/>
  <c r="AB1382" i="54"/>
  <c r="AC1382" i="54"/>
  <c r="I1382" i="54" s="1"/>
  <c r="AB1383" i="54"/>
  <c r="AC1383" i="54"/>
  <c r="I1383" i="54" s="1"/>
  <c r="AB1384" i="54"/>
  <c r="AC1384" i="54"/>
  <c r="I1384" i="54" s="1"/>
  <c r="AB1385" i="54"/>
  <c r="AC1385" i="54"/>
  <c r="I1385" i="54" s="1"/>
  <c r="AB1386" i="54"/>
  <c r="AC1386" i="54"/>
  <c r="I1386" i="54" s="1"/>
  <c r="AB1387" i="54"/>
  <c r="AC1387" i="54"/>
  <c r="I1387" i="54" s="1"/>
  <c r="AB1388" i="54"/>
  <c r="AC1388" i="54"/>
  <c r="I1388" i="54" s="1"/>
  <c r="AB1389" i="54"/>
  <c r="AC1389" i="54"/>
  <c r="I1389" i="54" s="1"/>
  <c r="AB1390" i="54"/>
  <c r="AC1390" i="54"/>
  <c r="I1390" i="54" s="1"/>
  <c r="AB1391" i="54"/>
  <c r="AC1391" i="54"/>
  <c r="I1391" i="54" s="1"/>
  <c r="AB1392" i="54"/>
  <c r="AC1392" i="54"/>
  <c r="I1392" i="54" s="1"/>
  <c r="AB1393" i="54"/>
  <c r="AC1393" i="54"/>
  <c r="I1393" i="54" s="1"/>
  <c r="AB1394" i="54"/>
  <c r="AC1394" i="54"/>
  <c r="I1394" i="54" s="1"/>
  <c r="AB1395" i="54"/>
  <c r="AC1395" i="54"/>
  <c r="I1395" i="54" s="1"/>
  <c r="AB1396" i="54"/>
  <c r="AC1396" i="54"/>
  <c r="I1396" i="54" s="1"/>
  <c r="AB1397" i="54"/>
  <c r="AC1397" i="54"/>
  <c r="I1397" i="54" s="1"/>
  <c r="AB1398" i="54"/>
  <c r="AC1398" i="54"/>
  <c r="I1398" i="54" s="1"/>
  <c r="AB1399" i="54"/>
  <c r="AC1399" i="54"/>
  <c r="I1399" i="54" s="1"/>
  <c r="AB1400" i="54"/>
  <c r="AC1400" i="54"/>
  <c r="I1400" i="54" s="1"/>
  <c r="AB1401" i="54"/>
  <c r="AC1401" i="54"/>
  <c r="I1401" i="54" s="1"/>
  <c r="AB1402" i="54"/>
  <c r="AC1402" i="54"/>
  <c r="I1402" i="54" s="1"/>
  <c r="AB1403" i="54"/>
  <c r="AC1403" i="54"/>
  <c r="I1403" i="54" s="1"/>
  <c r="AB1404" i="54"/>
  <c r="AC1404" i="54"/>
  <c r="I1404" i="54" s="1"/>
  <c r="AB1405" i="54"/>
  <c r="AC1405" i="54"/>
  <c r="I1405" i="54" s="1"/>
  <c r="AB1406" i="54"/>
  <c r="AC1406" i="54"/>
  <c r="I1406" i="54" s="1"/>
  <c r="AB1407" i="54"/>
  <c r="AC1407" i="54"/>
  <c r="I1407" i="54" s="1"/>
  <c r="AB1408" i="54"/>
  <c r="AC1408" i="54"/>
  <c r="I1408" i="54" s="1"/>
  <c r="AB1409" i="54"/>
  <c r="AC1409" i="54"/>
  <c r="I1409" i="54" s="1"/>
  <c r="AB1410" i="54"/>
  <c r="AC1410" i="54"/>
  <c r="I1410" i="54" s="1"/>
  <c r="AB1411" i="54"/>
  <c r="AC1411" i="54"/>
  <c r="I1411" i="54" s="1"/>
  <c r="AB1412" i="54"/>
  <c r="AC1412" i="54"/>
  <c r="I1412" i="54" s="1"/>
  <c r="AB1413" i="54"/>
  <c r="AC1413" i="54"/>
  <c r="I1413" i="54" s="1"/>
  <c r="AB1414" i="54"/>
  <c r="AC1414" i="54"/>
  <c r="I1414" i="54" s="1"/>
  <c r="AB1415" i="54"/>
  <c r="AC1415" i="54"/>
  <c r="I1415" i="54" s="1"/>
  <c r="AB1416" i="54"/>
  <c r="AC1416" i="54"/>
  <c r="I1416" i="54" s="1"/>
  <c r="AB1417" i="54"/>
  <c r="AC1417" i="54"/>
  <c r="I1417" i="54" s="1"/>
  <c r="AB1418" i="54"/>
  <c r="AC1418" i="54"/>
  <c r="I1418" i="54" s="1"/>
  <c r="AB1419" i="54"/>
  <c r="AC1419" i="54"/>
  <c r="I1419" i="54" s="1"/>
  <c r="AB1420" i="54"/>
  <c r="AC1420" i="54"/>
  <c r="I1420" i="54" s="1"/>
  <c r="AB1421" i="54"/>
  <c r="AC1421" i="54"/>
  <c r="I1421" i="54" s="1"/>
  <c r="AB1422" i="54"/>
  <c r="AC1422" i="54"/>
  <c r="I1422" i="54" s="1"/>
  <c r="AB1423" i="54"/>
  <c r="AC1423" i="54"/>
  <c r="I1423" i="54" s="1"/>
  <c r="AB1424" i="54"/>
  <c r="AC1424" i="54"/>
  <c r="I1424" i="54" s="1"/>
  <c r="AB1425" i="54"/>
  <c r="AC1425" i="54"/>
  <c r="I1425" i="54" s="1"/>
  <c r="AB1426" i="54"/>
  <c r="AC1426" i="54"/>
  <c r="I1426" i="54" s="1"/>
  <c r="AB1427" i="54"/>
  <c r="AC1427" i="54"/>
  <c r="I1427" i="54" s="1"/>
  <c r="AB1428" i="54"/>
  <c r="AC1428" i="54"/>
  <c r="I1428" i="54" s="1"/>
  <c r="AB1429" i="54"/>
  <c r="AC1429" i="54"/>
  <c r="I1429" i="54" s="1"/>
  <c r="AB1430" i="54"/>
  <c r="AC1430" i="54"/>
  <c r="I1430" i="54" s="1"/>
  <c r="AB1431" i="54"/>
  <c r="AC1431" i="54"/>
  <c r="I1431" i="54" s="1"/>
  <c r="AB1432" i="54"/>
  <c r="AC1432" i="54"/>
  <c r="I1432" i="54" s="1"/>
  <c r="AB1433" i="54"/>
  <c r="AC1433" i="54"/>
  <c r="I1433" i="54" s="1"/>
  <c r="AB1434" i="54"/>
  <c r="AC1434" i="54"/>
  <c r="I1434" i="54" s="1"/>
  <c r="AB1435" i="54"/>
  <c r="AC1435" i="54"/>
  <c r="I1435" i="54" s="1"/>
  <c r="AB1436" i="54"/>
  <c r="AC1436" i="54"/>
  <c r="I1436" i="54" s="1"/>
  <c r="AB1437" i="54"/>
  <c r="AC1437" i="54"/>
  <c r="I1437" i="54" s="1"/>
  <c r="AB1438" i="54"/>
  <c r="AC1438" i="54"/>
  <c r="I1438" i="54" s="1"/>
  <c r="AB1439" i="54"/>
  <c r="AC1439" i="54"/>
  <c r="I1439" i="54" s="1"/>
  <c r="AB1440" i="54"/>
  <c r="AC1440" i="54"/>
  <c r="I1440" i="54" s="1"/>
  <c r="AB1441" i="54"/>
  <c r="AC1441" i="54"/>
  <c r="I1441" i="54" s="1"/>
  <c r="AB1442" i="54"/>
  <c r="AC1442" i="54"/>
  <c r="I1442" i="54" s="1"/>
  <c r="AB1443" i="54"/>
  <c r="AC1443" i="54"/>
  <c r="I1443" i="54" s="1"/>
  <c r="AB1444" i="54"/>
  <c r="AC1444" i="54"/>
  <c r="I1444" i="54" s="1"/>
  <c r="AB1445" i="54"/>
  <c r="AC1445" i="54"/>
  <c r="I1445" i="54" s="1"/>
  <c r="AB1446" i="54"/>
  <c r="AC1446" i="54"/>
  <c r="I1446" i="54" s="1"/>
  <c r="AB1447" i="54"/>
  <c r="AC1447" i="54"/>
  <c r="I1447" i="54" s="1"/>
  <c r="AB1448" i="54"/>
  <c r="AC1448" i="54"/>
  <c r="I1448" i="54" s="1"/>
  <c r="AB1449" i="54"/>
  <c r="AC1449" i="54"/>
  <c r="I1449" i="54" s="1"/>
  <c r="AB1450" i="54"/>
  <c r="AC1450" i="54"/>
  <c r="I1450" i="54" s="1"/>
  <c r="AB1451" i="54"/>
  <c r="AC1451" i="54"/>
  <c r="I1451" i="54" s="1"/>
  <c r="AB1452" i="54"/>
  <c r="AC1452" i="54"/>
  <c r="I1452" i="54" s="1"/>
  <c r="AB1453" i="54"/>
  <c r="AC1453" i="54"/>
  <c r="I1453" i="54" s="1"/>
  <c r="AB1454" i="54"/>
  <c r="AC1454" i="54"/>
  <c r="I1454" i="54" s="1"/>
  <c r="AB1455" i="54"/>
  <c r="AC1455" i="54"/>
  <c r="I1455" i="54" s="1"/>
  <c r="AB1456" i="54"/>
  <c r="AC1456" i="54"/>
  <c r="I1456" i="54" s="1"/>
  <c r="AB1457" i="54"/>
  <c r="AC1457" i="54"/>
  <c r="I1457" i="54" s="1"/>
  <c r="AB1458" i="54"/>
  <c r="AC1458" i="54"/>
  <c r="I1458" i="54" s="1"/>
  <c r="AB1459" i="54"/>
  <c r="AC1459" i="54"/>
  <c r="I1459" i="54" s="1"/>
  <c r="AB1460" i="54"/>
  <c r="AC1460" i="54"/>
  <c r="I1460" i="54" s="1"/>
  <c r="AB1461" i="54"/>
  <c r="AC1461" i="54"/>
  <c r="I1461" i="54" s="1"/>
  <c r="AB1462" i="54"/>
  <c r="AC1462" i="54"/>
  <c r="I1462" i="54" s="1"/>
  <c r="AB1463" i="54"/>
  <c r="AC1463" i="54"/>
  <c r="I1463" i="54" s="1"/>
  <c r="AB1464" i="54"/>
  <c r="AC1464" i="54"/>
  <c r="I1464" i="54" s="1"/>
  <c r="AB1465" i="54"/>
  <c r="AC1465" i="54"/>
  <c r="I1465" i="54" s="1"/>
  <c r="AB1466" i="54"/>
  <c r="AC1466" i="54"/>
  <c r="I1466" i="54" s="1"/>
  <c r="AB1467" i="54"/>
  <c r="AC1467" i="54"/>
  <c r="I1467" i="54" s="1"/>
  <c r="AB1468" i="54"/>
  <c r="AC1468" i="54"/>
  <c r="I1468" i="54" s="1"/>
  <c r="AB1469" i="54"/>
  <c r="AC1469" i="54"/>
  <c r="I1469" i="54" s="1"/>
  <c r="AB1470" i="54"/>
  <c r="AC1470" i="54"/>
  <c r="I1470" i="54" s="1"/>
  <c r="AB1471" i="54"/>
  <c r="AC1471" i="54"/>
  <c r="I1471" i="54" s="1"/>
  <c r="AB1472" i="54"/>
  <c r="AC1472" i="54"/>
  <c r="I1472" i="54" s="1"/>
  <c r="AB1473" i="54"/>
  <c r="AC1473" i="54"/>
  <c r="I1473" i="54" s="1"/>
  <c r="AB1474" i="54"/>
  <c r="AC1474" i="54"/>
  <c r="I1474" i="54" s="1"/>
  <c r="AB1475" i="54"/>
  <c r="AC1475" i="54"/>
  <c r="I1475" i="54" s="1"/>
  <c r="AB1476" i="54"/>
  <c r="AC1476" i="54"/>
  <c r="I1476" i="54" s="1"/>
  <c r="AB1477" i="54"/>
  <c r="AC1477" i="54"/>
  <c r="I1477" i="54" s="1"/>
  <c r="AB1478" i="54"/>
  <c r="AC1478" i="54"/>
  <c r="I1478" i="54" s="1"/>
  <c r="AB1479" i="54"/>
  <c r="AC1479" i="54"/>
  <c r="I1479" i="54" s="1"/>
  <c r="AB1480" i="54"/>
  <c r="AC1480" i="54"/>
  <c r="I1480" i="54" s="1"/>
  <c r="AB1481" i="54"/>
  <c r="AC1481" i="54"/>
  <c r="I1481" i="54" s="1"/>
  <c r="AB1482" i="54"/>
  <c r="AC1482" i="54"/>
  <c r="I1482" i="54" s="1"/>
  <c r="AB1483" i="54"/>
  <c r="AC1483" i="54"/>
  <c r="I1483" i="54" s="1"/>
  <c r="AB1484" i="54"/>
  <c r="AC1484" i="54"/>
  <c r="I1484" i="54" s="1"/>
  <c r="AB1485" i="54"/>
  <c r="AC1485" i="54"/>
  <c r="I1485" i="54" s="1"/>
  <c r="AB1486" i="54"/>
  <c r="AC1486" i="54"/>
  <c r="I1486" i="54" s="1"/>
  <c r="AB1487" i="54"/>
  <c r="AC1487" i="54"/>
  <c r="I1487" i="54" s="1"/>
  <c r="AB1488" i="54"/>
  <c r="AC1488" i="54"/>
  <c r="I1488" i="54" s="1"/>
  <c r="AB1489" i="54"/>
  <c r="AC1489" i="54"/>
  <c r="I1489" i="54" s="1"/>
  <c r="AB1490" i="54"/>
  <c r="AC1490" i="54"/>
  <c r="I1490" i="54" s="1"/>
  <c r="AB1491" i="54"/>
  <c r="AC1491" i="54"/>
  <c r="I1491" i="54" s="1"/>
  <c r="AB1492" i="54"/>
  <c r="AC1492" i="54"/>
  <c r="I1492" i="54" s="1"/>
  <c r="AB1493" i="54"/>
  <c r="AC1493" i="54"/>
  <c r="I1493" i="54" s="1"/>
  <c r="AB1494" i="54"/>
  <c r="AC1494" i="54"/>
  <c r="I1494" i="54" s="1"/>
  <c r="AB1495" i="54"/>
  <c r="AC1495" i="54"/>
  <c r="I1495" i="54" s="1"/>
  <c r="AB1496" i="54"/>
  <c r="AC1496" i="54"/>
  <c r="I1496" i="54" s="1"/>
  <c r="AB1497" i="54"/>
  <c r="AC1497" i="54"/>
  <c r="I1497" i="54" s="1"/>
  <c r="AB1498" i="54"/>
  <c r="AC1498" i="54"/>
  <c r="I1498" i="54" s="1"/>
  <c r="AB1499" i="54"/>
  <c r="AC1499" i="54"/>
  <c r="I1499" i="54" s="1"/>
  <c r="AB1500" i="54"/>
  <c r="AC1500" i="54"/>
  <c r="I1500" i="54" s="1"/>
  <c r="AB1501" i="54"/>
  <c r="AC1501" i="54"/>
  <c r="I1501" i="54" s="1"/>
  <c r="AB1502" i="54"/>
  <c r="AC1502" i="54"/>
  <c r="I1502" i="54" s="1"/>
  <c r="AB1503" i="54"/>
  <c r="AC1503" i="54"/>
  <c r="I1503" i="54" s="1"/>
  <c r="AB1504" i="54"/>
  <c r="AC1504" i="54"/>
  <c r="I1504" i="54" s="1"/>
  <c r="AB1505" i="54"/>
  <c r="AC1505" i="54"/>
  <c r="I1505" i="54" s="1"/>
  <c r="AB1506" i="54"/>
  <c r="AC1506" i="54"/>
  <c r="I1506" i="54" s="1"/>
  <c r="AB1507" i="54"/>
  <c r="AC1507" i="54"/>
  <c r="I1507" i="54" s="1"/>
  <c r="AB1508" i="54"/>
  <c r="AC1508" i="54"/>
  <c r="I1508" i="54" s="1"/>
  <c r="AB1509" i="54"/>
  <c r="AC1509" i="54"/>
  <c r="I1509" i="54" s="1"/>
  <c r="AB1510" i="54"/>
  <c r="AC1510" i="54"/>
  <c r="I1510" i="54" s="1"/>
  <c r="AB1511" i="54"/>
  <c r="AC1511" i="54"/>
  <c r="I1511" i="54" s="1"/>
  <c r="AB1512" i="54"/>
  <c r="AC1512" i="54"/>
  <c r="I1512" i="54" s="1"/>
  <c r="AB1513" i="54"/>
  <c r="AC1513" i="54"/>
  <c r="I1513" i="54" s="1"/>
  <c r="AB1514" i="54"/>
  <c r="AC1514" i="54"/>
  <c r="I1514" i="54" s="1"/>
  <c r="AB1515" i="54"/>
  <c r="AC1515" i="54"/>
  <c r="I1515" i="54" s="1"/>
  <c r="AB1516" i="54"/>
  <c r="AC1516" i="54"/>
  <c r="I1516" i="54" s="1"/>
  <c r="AB1517" i="54"/>
  <c r="AC1517" i="54"/>
  <c r="I1517" i="54" s="1"/>
  <c r="AB1518" i="54"/>
  <c r="AC1518" i="54"/>
  <c r="I1518" i="54" s="1"/>
  <c r="AB1519" i="54"/>
  <c r="AC1519" i="54"/>
  <c r="I1519" i="54" s="1"/>
  <c r="AB1520" i="54"/>
  <c r="AC1520" i="54"/>
  <c r="I1520" i="54" s="1"/>
  <c r="AB1521" i="54"/>
  <c r="AC1521" i="54"/>
  <c r="I1521" i="54" s="1"/>
  <c r="AB1522" i="54"/>
  <c r="AC1522" i="54"/>
  <c r="I1522" i="54" s="1"/>
  <c r="AB1523" i="54"/>
  <c r="AC1523" i="54"/>
  <c r="I1523" i="54" s="1"/>
  <c r="AB1524" i="54"/>
  <c r="AC1524" i="54"/>
  <c r="I1524" i="54" s="1"/>
  <c r="AB1525" i="54"/>
  <c r="AC1525" i="54"/>
  <c r="I1525" i="54" s="1"/>
  <c r="AB1526" i="54"/>
  <c r="AC1526" i="54"/>
  <c r="I1526" i="54" s="1"/>
  <c r="AB1527" i="54"/>
  <c r="AC1527" i="54"/>
  <c r="I1527" i="54" s="1"/>
  <c r="AB1528" i="54"/>
  <c r="AC1528" i="54"/>
  <c r="I1528" i="54" s="1"/>
  <c r="AB1529" i="54"/>
  <c r="AC1529" i="54"/>
  <c r="I1529" i="54" s="1"/>
  <c r="AB1530" i="54"/>
  <c r="AC1530" i="54"/>
  <c r="I1530" i="54" s="1"/>
  <c r="AB1531" i="54"/>
  <c r="AC1531" i="54"/>
  <c r="I1531" i="54" s="1"/>
  <c r="AB1532" i="54"/>
  <c r="AC1532" i="54"/>
  <c r="I1532" i="54" s="1"/>
  <c r="AB1533" i="54"/>
  <c r="AC1533" i="54"/>
  <c r="I1533" i="54" s="1"/>
  <c r="AB1534" i="54"/>
  <c r="AC1534" i="54"/>
  <c r="I1534" i="54" s="1"/>
  <c r="AB1535" i="54"/>
  <c r="AC1535" i="54"/>
  <c r="I1535" i="54" s="1"/>
  <c r="AB1536" i="54"/>
  <c r="AC1536" i="54"/>
  <c r="I1536" i="54" s="1"/>
  <c r="AB1537" i="54"/>
  <c r="AC1537" i="54"/>
  <c r="I1537" i="54" s="1"/>
  <c r="AB1538" i="54"/>
  <c r="AC1538" i="54"/>
  <c r="I1538" i="54" s="1"/>
  <c r="AB1539" i="54"/>
  <c r="AC1539" i="54"/>
  <c r="I1539" i="54" s="1"/>
  <c r="AB1540" i="54"/>
  <c r="AC1540" i="54"/>
  <c r="I1540" i="54" s="1"/>
  <c r="AB1541" i="54"/>
  <c r="AC1541" i="54"/>
  <c r="I1541" i="54" s="1"/>
  <c r="AB1542" i="54"/>
  <c r="AC1542" i="54"/>
  <c r="I1542" i="54" s="1"/>
  <c r="AB1543" i="54"/>
  <c r="AC1543" i="54"/>
  <c r="I1543" i="54" s="1"/>
  <c r="AB1544" i="54"/>
  <c r="AC1544" i="54"/>
  <c r="I1544" i="54" s="1"/>
  <c r="AB1545" i="54"/>
  <c r="AC1545" i="54"/>
  <c r="I1545" i="54" s="1"/>
  <c r="AB1546" i="54"/>
  <c r="AC1546" i="54"/>
  <c r="I1546" i="54" s="1"/>
  <c r="AB1547" i="54"/>
  <c r="AC1547" i="54"/>
  <c r="I1547" i="54" s="1"/>
  <c r="AB1548" i="54"/>
  <c r="AC1548" i="54"/>
  <c r="I1548" i="54" s="1"/>
  <c r="AB1549" i="54"/>
  <c r="AC1549" i="54"/>
  <c r="I1549" i="54" s="1"/>
  <c r="AB1550" i="54"/>
  <c r="AC1550" i="54"/>
  <c r="I1550" i="54" s="1"/>
  <c r="AB1551" i="54"/>
  <c r="AC1551" i="54"/>
  <c r="I1551" i="54" s="1"/>
  <c r="AB1552" i="54"/>
  <c r="AC1552" i="54"/>
  <c r="I1552" i="54" s="1"/>
  <c r="AB1553" i="54"/>
  <c r="AC1553" i="54"/>
  <c r="I1553" i="54" s="1"/>
  <c r="AB1554" i="54"/>
  <c r="AC1554" i="54"/>
  <c r="I1554" i="54" s="1"/>
  <c r="AB1555" i="54"/>
  <c r="AC1555" i="54"/>
  <c r="I1555" i="54" s="1"/>
  <c r="AB1556" i="54"/>
  <c r="AC1556" i="54"/>
  <c r="I1556" i="54" s="1"/>
  <c r="AB1557" i="54"/>
  <c r="AC1557" i="54"/>
  <c r="I1557" i="54" s="1"/>
  <c r="AB1558" i="54"/>
  <c r="AC1558" i="54"/>
  <c r="I1558" i="54" s="1"/>
  <c r="AB1559" i="54"/>
  <c r="AC1559" i="54"/>
  <c r="I1559" i="54" s="1"/>
  <c r="AB1560" i="54"/>
  <c r="AC1560" i="54"/>
  <c r="I1560" i="54" s="1"/>
  <c r="AB1561" i="54"/>
  <c r="AC1561" i="54"/>
  <c r="I1561" i="54" s="1"/>
  <c r="AB1562" i="54"/>
  <c r="AC1562" i="54"/>
  <c r="I1562" i="54" s="1"/>
  <c r="AB1563" i="54"/>
  <c r="AC1563" i="54"/>
  <c r="I1563" i="54" s="1"/>
  <c r="AB1564" i="54"/>
  <c r="AC1564" i="54"/>
  <c r="I1564" i="54" s="1"/>
  <c r="AB1565" i="54"/>
  <c r="AC1565" i="54"/>
  <c r="I1565" i="54" s="1"/>
  <c r="AB1566" i="54"/>
  <c r="AC1566" i="54"/>
  <c r="I1566" i="54" s="1"/>
  <c r="AB1567" i="54"/>
  <c r="AC1567" i="54"/>
  <c r="I1567" i="54" s="1"/>
  <c r="AB1568" i="54"/>
  <c r="AC1568" i="54"/>
  <c r="I1568" i="54" s="1"/>
  <c r="AB1569" i="54"/>
  <c r="AC1569" i="54"/>
  <c r="I1569" i="54" s="1"/>
  <c r="AB1570" i="54"/>
  <c r="AC1570" i="54"/>
  <c r="I1570" i="54" s="1"/>
  <c r="AB1571" i="54"/>
  <c r="AC1571" i="54"/>
  <c r="I1571" i="54" s="1"/>
  <c r="AB1572" i="54"/>
  <c r="AC1572" i="54"/>
  <c r="I1572" i="54" s="1"/>
  <c r="AB1573" i="54"/>
  <c r="AC1573" i="54"/>
  <c r="I1573" i="54" s="1"/>
  <c r="AB1574" i="54"/>
  <c r="AC1574" i="54"/>
  <c r="I1574" i="54" s="1"/>
  <c r="AB1575" i="54"/>
  <c r="AC1575" i="54"/>
  <c r="I1575" i="54" s="1"/>
  <c r="AB1576" i="54"/>
  <c r="AC1576" i="54"/>
  <c r="I1576" i="54" s="1"/>
  <c r="AB1577" i="54"/>
  <c r="AC1577" i="54"/>
  <c r="I1577" i="54" s="1"/>
  <c r="AB1578" i="54"/>
  <c r="AC1578" i="54"/>
  <c r="I1578" i="54" s="1"/>
  <c r="AB1579" i="54"/>
  <c r="AC1579" i="54"/>
  <c r="I1579" i="54" s="1"/>
  <c r="AB1580" i="54"/>
  <c r="AC1580" i="54"/>
  <c r="I1580" i="54" s="1"/>
  <c r="AB1581" i="54"/>
  <c r="AC1581" i="54"/>
  <c r="I1581" i="54" s="1"/>
  <c r="AB1582" i="54"/>
  <c r="AC1582" i="54"/>
  <c r="I1582" i="54" s="1"/>
  <c r="AB1583" i="54"/>
  <c r="AC1583" i="54"/>
  <c r="I1583" i="54" s="1"/>
  <c r="AB1584" i="54"/>
  <c r="AC1584" i="54"/>
  <c r="I1584" i="54" s="1"/>
  <c r="AB1585" i="54"/>
  <c r="AC1585" i="54"/>
  <c r="I1585" i="54" s="1"/>
  <c r="AB1586" i="54"/>
  <c r="AC1586" i="54"/>
  <c r="I1586" i="54" s="1"/>
  <c r="AB1587" i="54"/>
  <c r="AC1587" i="54"/>
  <c r="I1587" i="54" s="1"/>
  <c r="AB1588" i="54"/>
  <c r="AC1588" i="54"/>
  <c r="I1588" i="54" s="1"/>
  <c r="AB1589" i="54"/>
  <c r="AC1589" i="54"/>
  <c r="I1589" i="54" s="1"/>
  <c r="AB1590" i="54"/>
  <c r="AC1590" i="54"/>
  <c r="I1590" i="54" s="1"/>
  <c r="AB1591" i="54"/>
  <c r="AC1591" i="54"/>
  <c r="I1591" i="54" s="1"/>
  <c r="AB1592" i="54"/>
  <c r="AC1592" i="54"/>
  <c r="I1592" i="54" s="1"/>
  <c r="AB1593" i="54"/>
  <c r="AC1593" i="54"/>
  <c r="I1593" i="54" s="1"/>
  <c r="AB1594" i="54"/>
  <c r="AC1594" i="54"/>
  <c r="I1594" i="54" s="1"/>
  <c r="AB1595" i="54"/>
  <c r="AC1595" i="54"/>
  <c r="I1595" i="54" s="1"/>
  <c r="AB1596" i="54"/>
  <c r="AC1596" i="54"/>
  <c r="I1596" i="54" s="1"/>
  <c r="AB1597" i="54"/>
  <c r="AC1597" i="54"/>
  <c r="I1597" i="54" s="1"/>
  <c r="AB1598" i="54"/>
  <c r="AC1598" i="54"/>
  <c r="I1598" i="54" s="1"/>
  <c r="AB1599" i="54"/>
  <c r="AC1599" i="54"/>
  <c r="I1599" i="54" s="1"/>
  <c r="AB1600" i="54"/>
  <c r="AC1600" i="54"/>
  <c r="I1600" i="54" s="1"/>
  <c r="AB1601" i="54"/>
  <c r="AC1601" i="54"/>
  <c r="I1601" i="54" s="1"/>
  <c r="AB1602" i="54"/>
  <c r="AC1602" i="54"/>
  <c r="I1602" i="54" s="1"/>
  <c r="AB1603" i="54"/>
  <c r="AC1603" i="54"/>
  <c r="I1603" i="54" s="1"/>
  <c r="F162" i="54"/>
  <c r="G162" i="54"/>
  <c r="F13" i="66" l="1"/>
  <c r="F13" i="72"/>
  <c r="F13" i="71"/>
  <c r="F13" i="69"/>
  <c r="F13" i="68"/>
  <c r="G12" i="54"/>
  <c r="S161" i="54"/>
  <c r="T161" i="54" s="1"/>
  <c r="S162" i="54"/>
  <c r="T162" i="54" s="1"/>
  <c r="S163" i="54"/>
  <c r="T163" i="54" s="1"/>
  <c r="S164" i="54"/>
  <c r="T164" i="54" s="1"/>
  <c r="S165" i="54"/>
  <c r="T165" i="54" s="1"/>
  <c r="S166" i="54"/>
  <c r="T166" i="54" s="1"/>
  <c r="S167" i="54"/>
  <c r="T167" i="54" s="1"/>
  <c r="S168" i="54"/>
  <c r="T168" i="54" s="1"/>
  <c r="S169" i="54"/>
  <c r="T169" i="54" s="1"/>
  <c r="S170" i="54"/>
  <c r="T170" i="54" s="1"/>
  <c r="S171" i="54"/>
  <c r="T171" i="54" s="1"/>
  <c r="S172" i="54"/>
  <c r="T172" i="54" s="1"/>
  <c r="S173" i="54"/>
  <c r="T173" i="54" s="1"/>
  <c r="S174" i="54"/>
  <c r="T174" i="54" s="1"/>
  <c r="S175" i="54"/>
  <c r="T175" i="54" s="1"/>
  <c r="S176" i="54"/>
  <c r="T176" i="54" s="1"/>
  <c r="S177" i="54"/>
  <c r="T177" i="54" s="1"/>
  <c r="S178" i="54"/>
  <c r="T178" i="54" s="1"/>
  <c r="S179" i="54"/>
  <c r="T179" i="54" s="1"/>
  <c r="S180" i="54"/>
  <c r="T180" i="54" s="1"/>
  <c r="S181" i="54"/>
  <c r="T181" i="54" s="1"/>
  <c r="S182" i="54"/>
  <c r="T182" i="54" s="1"/>
  <c r="S183" i="54"/>
  <c r="T183" i="54" s="1"/>
  <c r="S184" i="54"/>
  <c r="T184" i="54" s="1"/>
  <c r="S185" i="54"/>
  <c r="T185" i="54" s="1"/>
  <c r="S186" i="54"/>
  <c r="T186" i="54" s="1"/>
  <c r="S187" i="54"/>
  <c r="T187" i="54" s="1"/>
  <c r="S188" i="54"/>
  <c r="T188" i="54" s="1"/>
  <c r="S189" i="54"/>
  <c r="T189" i="54" s="1"/>
  <c r="S190" i="54"/>
  <c r="T190" i="54" s="1"/>
  <c r="S191" i="54"/>
  <c r="T191" i="54" s="1"/>
  <c r="S192" i="54"/>
  <c r="T192" i="54" s="1"/>
  <c r="S193" i="54"/>
  <c r="T193" i="54" s="1"/>
  <c r="S194" i="54"/>
  <c r="T194" i="54" s="1"/>
  <c r="S195" i="54"/>
  <c r="T195" i="54" s="1"/>
  <c r="S196" i="54"/>
  <c r="T196" i="54" s="1"/>
  <c r="S197" i="54"/>
  <c r="T197" i="54" s="1"/>
  <c r="S198" i="54"/>
  <c r="T198" i="54" s="1"/>
  <c r="S199" i="54"/>
  <c r="T199" i="54" s="1"/>
  <c r="S200" i="54"/>
  <c r="T200" i="54" s="1"/>
  <c r="S201" i="54"/>
  <c r="T201" i="54" s="1"/>
  <c r="S202" i="54"/>
  <c r="T202" i="54" s="1"/>
  <c r="S203" i="54"/>
  <c r="T203" i="54" s="1"/>
  <c r="S204" i="54"/>
  <c r="T204" i="54" s="1"/>
  <c r="S205" i="54"/>
  <c r="T205" i="54" s="1"/>
  <c r="S206" i="54"/>
  <c r="T206" i="54" s="1"/>
  <c r="S207" i="54"/>
  <c r="T207" i="54" s="1"/>
  <c r="S208" i="54"/>
  <c r="T208" i="54" s="1"/>
  <c r="S209" i="54"/>
  <c r="T209" i="54" s="1"/>
  <c r="S210" i="54"/>
  <c r="T210" i="54" s="1"/>
  <c r="S211" i="54"/>
  <c r="T211" i="54" s="1"/>
  <c r="S212" i="54"/>
  <c r="T212" i="54" s="1"/>
  <c r="S213" i="54"/>
  <c r="T213" i="54" s="1"/>
  <c r="S214" i="54"/>
  <c r="T214" i="54" s="1"/>
  <c r="S215" i="54"/>
  <c r="T215" i="54" s="1"/>
  <c r="S216" i="54"/>
  <c r="T216" i="54" s="1"/>
  <c r="S217" i="54"/>
  <c r="T217" i="54" s="1"/>
  <c r="S218" i="54"/>
  <c r="T218" i="54" s="1"/>
  <c r="S219" i="54"/>
  <c r="T219" i="54" s="1"/>
  <c r="S220" i="54"/>
  <c r="T220" i="54" s="1"/>
  <c r="S221" i="54"/>
  <c r="T221" i="54" s="1"/>
  <c r="S222" i="54"/>
  <c r="T222" i="54" s="1"/>
  <c r="S223" i="54"/>
  <c r="T223" i="54" s="1"/>
  <c r="S224" i="54"/>
  <c r="T224" i="54" s="1"/>
  <c r="S225" i="54"/>
  <c r="T225" i="54" s="1"/>
  <c r="S226" i="54"/>
  <c r="T226" i="54" s="1"/>
  <c r="S227" i="54"/>
  <c r="T227" i="54" s="1"/>
  <c r="S228" i="54"/>
  <c r="T228" i="54" s="1"/>
  <c r="S229" i="54"/>
  <c r="T229" i="54" s="1"/>
  <c r="S230" i="54"/>
  <c r="T230" i="54" s="1"/>
  <c r="S231" i="54"/>
  <c r="T231" i="54" s="1"/>
  <c r="S232" i="54"/>
  <c r="T232" i="54" s="1"/>
  <c r="S233" i="54"/>
  <c r="T233" i="54" s="1"/>
  <c r="S234" i="54"/>
  <c r="T234" i="54" s="1"/>
  <c r="S235" i="54"/>
  <c r="T235" i="54" s="1"/>
  <c r="S236" i="54"/>
  <c r="T236" i="54" s="1"/>
  <c r="S237" i="54"/>
  <c r="T237" i="54" s="1"/>
  <c r="S238" i="54"/>
  <c r="T238" i="54" s="1"/>
  <c r="S239" i="54"/>
  <c r="T239" i="54" s="1"/>
  <c r="S240" i="54"/>
  <c r="T240" i="54" s="1"/>
  <c r="S241" i="54"/>
  <c r="T241" i="54" s="1"/>
  <c r="S242" i="54"/>
  <c r="T242" i="54" s="1"/>
  <c r="S243" i="54"/>
  <c r="T243" i="54" s="1"/>
  <c r="S244" i="54"/>
  <c r="T244" i="54" s="1"/>
  <c r="S245" i="54"/>
  <c r="T245" i="54" s="1"/>
  <c r="S246" i="54"/>
  <c r="T246" i="54" s="1"/>
  <c r="S247" i="54"/>
  <c r="T247" i="54" s="1"/>
  <c r="S248" i="54"/>
  <c r="T248" i="54" s="1"/>
  <c r="S249" i="54"/>
  <c r="T249" i="54" s="1"/>
  <c r="S250" i="54"/>
  <c r="T250" i="54" s="1"/>
  <c r="S251" i="54"/>
  <c r="T251" i="54" s="1"/>
  <c r="S252" i="54"/>
  <c r="T252" i="54" s="1"/>
  <c r="S253" i="54"/>
  <c r="T253" i="54" s="1"/>
  <c r="S254" i="54"/>
  <c r="T254" i="54" s="1"/>
  <c r="S255" i="54"/>
  <c r="T255" i="54" s="1"/>
  <c r="S256" i="54"/>
  <c r="T256" i="54" s="1"/>
  <c r="S257" i="54"/>
  <c r="T257" i="54" s="1"/>
  <c r="S258" i="54"/>
  <c r="T258" i="54" s="1"/>
  <c r="S259" i="54"/>
  <c r="T259" i="54" s="1"/>
  <c r="S260" i="54"/>
  <c r="T260" i="54" s="1"/>
  <c r="S261" i="54"/>
  <c r="T261" i="54" s="1"/>
  <c r="S262" i="54"/>
  <c r="T262" i="54" s="1"/>
  <c r="S263" i="54"/>
  <c r="T263" i="54" s="1"/>
  <c r="S264" i="54"/>
  <c r="T264" i="54" s="1"/>
  <c r="S265" i="54"/>
  <c r="T265" i="54" s="1"/>
  <c r="S266" i="54"/>
  <c r="T266" i="54" s="1"/>
  <c r="S267" i="54"/>
  <c r="T267" i="54" s="1"/>
  <c r="S268" i="54"/>
  <c r="T268" i="54" s="1"/>
  <c r="S269" i="54"/>
  <c r="T269" i="54" s="1"/>
  <c r="S270" i="54"/>
  <c r="T270" i="54" s="1"/>
  <c r="S271" i="54"/>
  <c r="T271" i="54" s="1"/>
  <c r="S272" i="54"/>
  <c r="T272" i="54" s="1"/>
  <c r="S273" i="54"/>
  <c r="T273" i="54" s="1"/>
  <c r="S274" i="54"/>
  <c r="T274" i="54" s="1"/>
  <c r="S275" i="54"/>
  <c r="T275" i="54" s="1"/>
  <c r="S276" i="54"/>
  <c r="T276" i="54" s="1"/>
  <c r="S277" i="54"/>
  <c r="T277" i="54" s="1"/>
  <c r="S278" i="54"/>
  <c r="T278" i="54" s="1"/>
  <c r="S279" i="54"/>
  <c r="T279" i="54" s="1"/>
  <c r="S280" i="54"/>
  <c r="T280" i="54" s="1"/>
  <c r="S281" i="54"/>
  <c r="T281" i="54" s="1"/>
  <c r="S282" i="54"/>
  <c r="T282" i="54" s="1"/>
  <c r="S283" i="54"/>
  <c r="T283" i="54" s="1"/>
  <c r="S284" i="54"/>
  <c r="T284" i="54" s="1"/>
  <c r="S285" i="54"/>
  <c r="T285" i="54" s="1"/>
  <c r="S286" i="54"/>
  <c r="T286" i="54" s="1"/>
  <c r="S287" i="54"/>
  <c r="T287" i="54" s="1"/>
  <c r="S288" i="54"/>
  <c r="T288" i="54" s="1"/>
  <c r="S289" i="54"/>
  <c r="T289" i="54" s="1"/>
  <c r="S290" i="54"/>
  <c r="T290" i="54" s="1"/>
  <c r="S291" i="54"/>
  <c r="T291" i="54" s="1"/>
  <c r="S292" i="54"/>
  <c r="T292" i="54" s="1"/>
  <c r="S293" i="54"/>
  <c r="T293" i="54" s="1"/>
  <c r="S294" i="54"/>
  <c r="T294" i="54" s="1"/>
  <c r="S295" i="54"/>
  <c r="T295" i="54" s="1"/>
  <c r="S296" i="54"/>
  <c r="T296" i="54" s="1"/>
  <c r="S297" i="54"/>
  <c r="T297" i="54" s="1"/>
  <c r="S298" i="54"/>
  <c r="T298" i="54" s="1"/>
  <c r="S299" i="54"/>
  <c r="T299" i="54" s="1"/>
  <c r="S300" i="54"/>
  <c r="T300" i="54" s="1"/>
  <c r="S301" i="54"/>
  <c r="T301" i="54" s="1"/>
  <c r="S302" i="54"/>
  <c r="T302" i="54" s="1"/>
  <c r="S303" i="54"/>
  <c r="T303" i="54" s="1"/>
  <c r="S304" i="54"/>
  <c r="T304" i="54" s="1"/>
  <c r="S305" i="54"/>
  <c r="T305" i="54" s="1"/>
  <c r="S306" i="54"/>
  <c r="T306" i="54" s="1"/>
  <c r="S307" i="54"/>
  <c r="T307" i="54" s="1"/>
  <c r="S308" i="54"/>
  <c r="T308" i="54" s="1"/>
  <c r="S309" i="54"/>
  <c r="T309" i="54" s="1"/>
  <c r="S310" i="54"/>
  <c r="T310" i="54" s="1"/>
  <c r="S311" i="54"/>
  <c r="T311" i="54" s="1"/>
  <c r="S312" i="54"/>
  <c r="T312" i="54" s="1"/>
  <c r="S313" i="54"/>
  <c r="T313" i="54" s="1"/>
  <c r="S314" i="54"/>
  <c r="T314" i="54" s="1"/>
  <c r="S315" i="54"/>
  <c r="T315" i="54" s="1"/>
  <c r="S316" i="54"/>
  <c r="T316" i="54" s="1"/>
  <c r="S317" i="54"/>
  <c r="T317" i="54" s="1"/>
  <c r="S318" i="54"/>
  <c r="T318" i="54" s="1"/>
  <c r="S319" i="54"/>
  <c r="T319" i="54" s="1"/>
  <c r="S320" i="54"/>
  <c r="T320" i="54" s="1"/>
  <c r="S321" i="54"/>
  <c r="T321" i="54" s="1"/>
  <c r="S322" i="54"/>
  <c r="T322" i="54" s="1"/>
  <c r="S323" i="54"/>
  <c r="T323" i="54" s="1"/>
  <c r="S324" i="54"/>
  <c r="T324" i="54" s="1"/>
  <c r="S325" i="54"/>
  <c r="T325" i="54" s="1"/>
  <c r="S326" i="54"/>
  <c r="T326" i="54" s="1"/>
  <c r="S327" i="54"/>
  <c r="T327" i="54" s="1"/>
  <c r="S328" i="54"/>
  <c r="T328" i="54" s="1"/>
  <c r="S329" i="54"/>
  <c r="T329" i="54" s="1"/>
  <c r="S330" i="54"/>
  <c r="T330" i="54" s="1"/>
  <c r="S331" i="54"/>
  <c r="T331" i="54" s="1"/>
  <c r="S332" i="54"/>
  <c r="T332" i="54" s="1"/>
  <c r="S333" i="54"/>
  <c r="T333" i="54" s="1"/>
  <c r="S334" i="54"/>
  <c r="T334" i="54" s="1"/>
  <c r="S335" i="54"/>
  <c r="T335" i="54" s="1"/>
  <c r="S336" i="54"/>
  <c r="T336" i="54" s="1"/>
  <c r="S337" i="54"/>
  <c r="T337" i="54" s="1"/>
  <c r="S338" i="54"/>
  <c r="T338" i="54" s="1"/>
  <c r="S339" i="54"/>
  <c r="T339" i="54" s="1"/>
  <c r="S340" i="54"/>
  <c r="T340" i="54" s="1"/>
  <c r="S341" i="54"/>
  <c r="T341" i="54" s="1"/>
  <c r="S342" i="54"/>
  <c r="T342" i="54" s="1"/>
  <c r="S343" i="54"/>
  <c r="T343" i="54" s="1"/>
  <c r="S344" i="54"/>
  <c r="T344" i="54" s="1"/>
  <c r="S345" i="54"/>
  <c r="T345" i="54" s="1"/>
  <c r="S346" i="54"/>
  <c r="T346" i="54" s="1"/>
  <c r="S347" i="54"/>
  <c r="T347" i="54" s="1"/>
  <c r="S348" i="54"/>
  <c r="T348" i="54" s="1"/>
  <c r="S349" i="54"/>
  <c r="T349" i="54" s="1"/>
  <c r="S350" i="54"/>
  <c r="T350" i="54" s="1"/>
  <c r="S351" i="54"/>
  <c r="T351" i="54" s="1"/>
  <c r="S352" i="54"/>
  <c r="T352" i="54" s="1"/>
  <c r="S353" i="54"/>
  <c r="T353" i="54" s="1"/>
  <c r="S354" i="54"/>
  <c r="T354" i="54" s="1"/>
  <c r="S355" i="54"/>
  <c r="T355" i="54" s="1"/>
  <c r="S356" i="54"/>
  <c r="T356" i="54" s="1"/>
  <c r="S357" i="54"/>
  <c r="T357" i="54" s="1"/>
  <c r="S358" i="54"/>
  <c r="T358" i="54" s="1"/>
  <c r="S359" i="54"/>
  <c r="T359" i="54" s="1"/>
  <c r="S360" i="54"/>
  <c r="T360" i="54" s="1"/>
  <c r="S361" i="54"/>
  <c r="T361" i="54" s="1"/>
  <c r="S362" i="54"/>
  <c r="T362" i="54" s="1"/>
  <c r="S363" i="54"/>
  <c r="T363" i="54" s="1"/>
  <c r="S364" i="54"/>
  <c r="T364" i="54" s="1"/>
  <c r="S365" i="54"/>
  <c r="T365" i="54" s="1"/>
  <c r="S366" i="54"/>
  <c r="T366" i="54" s="1"/>
  <c r="S367" i="54"/>
  <c r="T367" i="54" s="1"/>
  <c r="S368" i="54"/>
  <c r="T368" i="54" s="1"/>
  <c r="S369" i="54"/>
  <c r="T369" i="54" s="1"/>
  <c r="S370" i="54"/>
  <c r="T370" i="54" s="1"/>
  <c r="S371" i="54"/>
  <c r="T371" i="54" s="1"/>
  <c r="S372" i="54"/>
  <c r="T372" i="54" s="1"/>
  <c r="S373" i="54"/>
  <c r="T373" i="54" s="1"/>
  <c r="S374" i="54"/>
  <c r="T374" i="54" s="1"/>
  <c r="S375" i="54"/>
  <c r="T375" i="54" s="1"/>
  <c r="S376" i="54"/>
  <c r="T376" i="54" s="1"/>
  <c r="S377" i="54"/>
  <c r="T377" i="54" s="1"/>
  <c r="S378" i="54"/>
  <c r="T378" i="54" s="1"/>
  <c r="S379" i="54"/>
  <c r="T379" i="54" s="1"/>
  <c r="S380" i="54"/>
  <c r="T380" i="54" s="1"/>
  <c r="S381" i="54"/>
  <c r="T381" i="54" s="1"/>
  <c r="S382" i="54"/>
  <c r="T382" i="54" s="1"/>
  <c r="S383" i="54"/>
  <c r="T383" i="54" s="1"/>
  <c r="S384" i="54"/>
  <c r="T384" i="54" s="1"/>
  <c r="S385" i="54"/>
  <c r="T385" i="54" s="1"/>
  <c r="S386" i="54"/>
  <c r="T386" i="54" s="1"/>
  <c r="S387" i="54"/>
  <c r="T387" i="54" s="1"/>
  <c r="S388" i="54"/>
  <c r="T388" i="54" s="1"/>
  <c r="S389" i="54"/>
  <c r="T389" i="54" s="1"/>
  <c r="S390" i="54"/>
  <c r="T390" i="54" s="1"/>
  <c r="S391" i="54"/>
  <c r="T391" i="54" s="1"/>
  <c r="S392" i="54"/>
  <c r="T392" i="54" s="1"/>
  <c r="S393" i="54"/>
  <c r="T393" i="54" s="1"/>
  <c r="S394" i="54"/>
  <c r="T394" i="54" s="1"/>
  <c r="S395" i="54"/>
  <c r="T395" i="54" s="1"/>
  <c r="S396" i="54"/>
  <c r="T396" i="54" s="1"/>
  <c r="S397" i="54"/>
  <c r="T397" i="54" s="1"/>
  <c r="S398" i="54"/>
  <c r="T398" i="54" s="1"/>
  <c r="S399" i="54"/>
  <c r="T399" i="54" s="1"/>
  <c r="S400" i="54"/>
  <c r="T400" i="54" s="1"/>
  <c r="S401" i="54"/>
  <c r="T401" i="54" s="1"/>
  <c r="S402" i="54"/>
  <c r="T402" i="54" s="1"/>
  <c r="S403" i="54"/>
  <c r="T403" i="54" s="1"/>
  <c r="S404" i="54"/>
  <c r="T404" i="54" s="1"/>
  <c r="S405" i="54"/>
  <c r="T405" i="54" s="1"/>
  <c r="S406" i="54"/>
  <c r="T406" i="54" s="1"/>
  <c r="S407" i="54"/>
  <c r="T407" i="54" s="1"/>
  <c r="S408" i="54"/>
  <c r="T408" i="54" s="1"/>
  <c r="S409" i="54"/>
  <c r="T409" i="54" s="1"/>
  <c r="S410" i="54"/>
  <c r="T410" i="54" s="1"/>
  <c r="S411" i="54"/>
  <c r="T411" i="54" s="1"/>
  <c r="S412" i="54"/>
  <c r="T412" i="54" s="1"/>
  <c r="S413" i="54"/>
  <c r="T413" i="54" s="1"/>
  <c r="S414" i="54"/>
  <c r="T414" i="54" s="1"/>
  <c r="S415" i="54"/>
  <c r="T415" i="54" s="1"/>
  <c r="S416" i="54"/>
  <c r="T416" i="54" s="1"/>
  <c r="S417" i="54"/>
  <c r="T417" i="54" s="1"/>
  <c r="S418" i="54"/>
  <c r="T418" i="54" s="1"/>
  <c r="S419" i="54"/>
  <c r="T419" i="54" s="1"/>
  <c r="S420" i="54"/>
  <c r="T420" i="54" s="1"/>
  <c r="S421" i="54"/>
  <c r="T421" i="54" s="1"/>
  <c r="S422" i="54"/>
  <c r="T422" i="54" s="1"/>
  <c r="S423" i="54"/>
  <c r="T423" i="54" s="1"/>
  <c r="S424" i="54"/>
  <c r="T424" i="54" s="1"/>
  <c r="S425" i="54"/>
  <c r="T425" i="54" s="1"/>
  <c r="S426" i="54"/>
  <c r="T426" i="54" s="1"/>
  <c r="S427" i="54"/>
  <c r="T427" i="54" s="1"/>
  <c r="S428" i="54"/>
  <c r="T428" i="54" s="1"/>
  <c r="S429" i="54"/>
  <c r="T429" i="54" s="1"/>
  <c r="S430" i="54"/>
  <c r="T430" i="54" s="1"/>
  <c r="S431" i="54"/>
  <c r="T431" i="54" s="1"/>
  <c r="S432" i="54"/>
  <c r="T432" i="54" s="1"/>
  <c r="S433" i="54"/>
  <c r="T433" i="54" s="1"/>
  <c r="S434" i="54"/>
  <c r="T434" i="54" s="1"/>
  <c r="S435" i="54"/>
  <c r="T435" i="54" s="1"/>
  <c r="S436" i="54"/>
  <c r="T436" i="54" s="1"/>
  <c r="S437" i="54"/>
  <c r="T437" i="54" s="1"/>
  <c r="S438" i="54"/>
  <c r="T438" i="54" s="1"/>
  <c r="S439" i="54"/>
  <c r="T439" i="54" s="1"/>
  <c r="S440" i="54"/>
  <c r="T440" i="54" s="1"/>
  <c r="S441" i="54"/>
  <c r="T441" i="54" s="1"/>
  <c r="S442" i="54"/>
  <c r="T442" i="54" s="1"/>
  <c r="S443" i="54"/>
  <c r="T443" i="54" s="1"/>
  <c r="S444" i="54"/>
  <c r="T444" i="54" s="1"/>
  <c r="S445" i="54"/>
  <c r="T445" i="54" s="1"/>
  <c r="S446" i="54"/>
  <c r="T446" i="54" s="1"/>
  <c r="S447" i="54"/>
  <c r="T447" i="54" s="1"/>
  <c r="S448" i="54"/>
  <c r="T448" i="54" s="1"/>
  <c r="S449" i="54"/>
  <c r="T449" i="54" s="1"/>
  <c r="S450" i="54"/>
  <c r="T450" i="54" s="1"/>
  <c r="S451" i="54"/>
  <c r="T451" i="54" s="1"/>
  <c r="S452" i="54"/>
  <c r="T452" i="54" s="1"/>
  <c r="S453" i="54"/>
  <c r="T453" i="54" s="1"/>
  <c r="S454" i="54"/>
  <c r="T454" i="54" s="1"/>
  <c r="S455" i="54"/>
  <c r="T455" i="54" s="1"/>
  <c r="S456" i="54"/>
  <c r="T456" i="54" s="1"/>
  <c r="S457" i="54"/>
  <c r="T457" i="54" s="1"/>
  <c r="S458" i="54"/>
  <c r="T458" i="54" s="1"/>
  <c r="S459" i="54"/>
  <c r="T459" i="54" s="1"/>
  <c r="S460" i="54"/>
  <c r="T460" i="54" s="1"/>
  <c r="S461" i="54"/>
  <c r="T461" i="54" s="1"/>
  <c r="S462" i="54"/>
  <c r="T462" i="54" s="1"/>
  <c r="S463" i="54"/>
  <c r="T463" i="54" s="1"/>
  <c r="S464" i="54"/>
  <c r="T464" i="54" s="1"/>
  <c r="S465" i="54"/>
  <c r="T465" i="54" s="1"/>
  <c r="S466" i="54"/>
  <c r="T466" i="54" s="1"/>
  <c r="S467" i="54"/>
  <c r="T467" i="54" s="1"/>
  <c r="S468" i="54"/>
  <c r="T468" i="54" s="1"/>
  <c r="S469" i="54"/>
  <c r="T469" i="54" s="1"/>
  <c r="S470" i="54"/>
  <c r="T470" i="54" s="1"/>
  <c r="S471" i="54"/>
  <c r="T471" i="54" s="1"/>
  <c r="S472" i="54"/>
  <c r="T472" i="54" s="1"/>
  <c r="S473" i="54"/>
  <c r="T473" i="54" s="1"/>
  <c r="S474" i="54"/>
  <c r="T474" i="54" s="1"/>
  <c r="S475" i="54"/>
  <c r="T475" i="54" s="1"/>
  <c r="S476" i="54"/>
  <c r="T476" i="54" s="1"/>
  <c r="S477" i="54"/>
  <c r="T477" i="54" s="1"/>
  <c r="S478" i="54"/>
  <c r="T478" i="54" s="1"/>
  <c r="S479" i="54"/>
  <c r="T479" i="54" s="1"/>
  <c r="S480" i="54"/>
  <c r="T480" i="54" s="1"/>
  <c r="S481" i="54"/>
  <c r="T481" i="54" s="1"/>
  <c r="S482" i="54"/>
  <c r="T482" i="54" s="1"/>
  <c r="S483" i="54"/>
  <c r="T483" i="54" s="1"/>
  <c r="S484" i="54"/>
  <c r="T484" i="54" s="1"/>
  <c r="S485" i="54"/>
  <c r="T485" i="54" s="1"/>
  <c r="S486" i="54"/>
  <c r="T486" i="54" s="1"/>
  <c r="S487" i="54"/>
  <c r="T487" i="54" s="1"/>
  <c r="S488" i="54"/>
  <c r="T488" i="54" s="1"/>
  <c r="S489" i="54"/>
  <c r="T489" i="54" s="1"/>
  <c r="S490" i="54"/>
  <c r="T490" i="54" s="1"/>
  <c r="S491" i="54"/>
  <c r="T491" i="54" s="1"/>
  <c r="S492" i="54"/>
  <c r="T492" i="54" s="1"/>
  <c r="S493" i="54"/>
  <c r="T493" i="54" s="1"/>
  <c r="S494" i="54"/>
  <c r="T494" i="54" s="1"/>
  <c r="S495" i="54"/>
  <c r="T495" i="54" s="1"/>
  <c r="S496" i="54"/>
  <c r="T496" i="54" s="1"/>
  <c r="S497" i="54"/>
  <c r="T497" i="54" s="1"/>
  <c r="S498" i="54"/>
  <c r="T498" i="54" s="1"/>
  <c r="S499" i="54"/>
  <c r="T499" i="54" s="1"/>
  <c r="S500" i="54"/>
  <c r="T500" i="54" s="1"/>
  <c r="S501" i="54"/>
  <c r="T501" i="54" s="1"/>
  <c r="S502" i="54"/>
  <c r="T502" i="54" s="1"/>
  <c r="S503" i="54"/>
  <c r="T503" i="54" s="1"/>
  <c r="S504" i="54"/>
  <c r="T504" i="54" s="1"/>
  <c r="S505" i="54"/>
  <c r="T505" i="54" s="1"/>
  <c r="S506" i="54"/>
  <c r="T506" i="54" s="1"/>
  <c r="S507" i="54"/>
  <c r="T507" i="54" s="1"/>
  <c r="S508" i="54"/>
  <c r="T508" i="54" s="1"/>
  <c r="S509" i="54"/>
  <c r="T509" i="54" s="1"/>
  <c r="S510" i="54"/>
  <c r="T510" i="54" s="1"/>
  <c r="S511" i="54"/>
  <c r="T511" i="54" s="1"/>
  <c r="S512" i="54"/>
  <c r="T512" i="54" s="1"/>
  <c r="S513" i="54"/>
  <c r="T513" i="54" s="1"/>
  <c r="S514" i="54"/>
  <c r="T514" i="54" s="1"/>
  <c r="S515" i="54"/>
  <c r="T515" i="54" s="1"/>
  <c r="S516" i="54"/>
  <c r="T516" i="54" s="1"/>
  <c r="S517" i="54"/>
  <c r="T517" i="54" s="1"/>
  <c r="S518" i="54"/>
  <c r="T518" i="54" s="1"/>
  <c r="S519" i="54"/>
  <c r="T519" i="54" s="1"/>
  <c r="S520" i="54"/>
  <c r="T520" i="54" s="1"/>
  <c r="S521" i="54"/>
  <c r="T521" i="54" s="1"/>
  <c r="S522" i="54"/>
  <c r="T522" i="54" s="1"/>
  <c r="S523" i="54"/>
  <c r="T523" i="54" s="1"/>
  <c r="S524" i="54"/>
  <c r="T524" i="54" s="1"/>
  <c r="S525" i="54"/>
  <c r="T525" i="54" s="1"/>
  <c r="S526" i="54"/>
  <c r="T526" i="54" s="1"/>
  <c r="S527" i="54"/>
  <c r="T527" i="54" s="1"/>
  <c r="S528" i="54"/>
  <c r="T528" i="54" s="1"/>
  <c r="S529" i="54"/>
  <c r="T529" i="54" s="1"/>
  <c r="S530" i="54"/>
  <c r="T530" i="54" s="1"/>
  <c r="S531" i="54"/>
  <c r="T531" i="54" s="1"/>
  <c r="S532" i="54"/>
  <c r="T532" i="54" s="1"/>
  <c r="S533" i="54"/>
  <c r="T533" i="54" s="1"/>
  <c r="S534" i="54"/>
  <c r="T534" i="54" s="1"/>
  <c r="S535" i="54"/>
  <c r="T535" i="54" s="1"/>
  <c r="S536" i="54"/>
  <c r="T536" i="54" s="1"/>
  <c r="S537" i="54"/>
  <c r="T537" i="54" s="1"/>
  <c r="S538" i="54"/>
  <c r="T538" i="54" s="1"/>
  <c r="S539" i="54"/>
  <c r="T539" i="54" s="1"/>
  <c r="S540" i="54"/>
  <c r="T540" i="54" s="1"/>
  <c r="S541" i="54"/>
  <c r="T541" i="54" s="1"/>
  <c r="S542" i="54"/>
  <c r="T542" i="54" s="1"/>
  <c r="S543" i="54"/>
  <c r="T543" i="54" s="1"/>
  <c r="S544" i="54"/>
  <c r="T544" i="54" s="1"/>
  <c r="S545" i="54"/>
  <c r="T545" i="54" s="1"/>
  <c r="S546" i="54"/>
  <c r="T546" i="54" s="1"/>
  <c r="S547" i="54"/>
  <c r="T547" i="54" s="1"/>
  <c r="S548" i="54"/>
  <c r="T548" i="54" s="1"/>
  <c r="S549" i="54"/>
  <c r="T549" i="54" s="1"/>
  <c r="S550" i="54"/>
  <c r="T550" i="54" s="1"/>
  <c r="S551" i="54"/>
  <c r="T551" i="54" s="1"/>
  <c r="S552" i="54"/>
  <c r="T552" i="54" s="1"/>
  <c r="S553" i="54"/>
  <c r="T553" i="54" s="1"/>
  <c r="S554" i="54"/>
  <c r="T554" i="54" s="1"/>
  <c r="S555" i="54"/>
  <c r="T555" i="54" s="1"/>
  <c r="S556" i="54"/>
  <c r="T556" i="54" s="1"/>
  <c r="S557" i="54"/>
  <c r="T557" i="54" s="1"/>
  <c r="S558" i="54"/>
  <c r="T558" i="54" s="1"/>
  <c r="S559" i="54"/>
  <c r="T559" i="54" s="1"/>
  <c r="S560" i="54"/>
  <c r="T560" i="54" s="1"/>
  <c r="S561" i="54"/>
  <c r="T561" i="54" s="1"/>
  <c r="S562" i="54"/>
  <c r="T562" i="54" s="1"/>
  <c r="S563" i="54"/>
  <c r="T563" i="54" s="1"/>
  <c r="S564" i="54"/>
  <c r="T564" i="54" s="1"/>
  <c r="S565" i="54"/>
  <c r="T565" i="54" s="1"/>
  <c r="S566" i="54"/>
  <c r="T566" i="54" s="1"/>
  <c r="S567" i="54"/>
  <c r="T567" i="54" s="1"/>
  <c r="S568" i="54"/>
  <c r="T568" i="54" s="1"/>
  <c r="S569" i="54"/>
  <c r="T569" i="54" s="1"/>
  <c r="S570" i="54"/>
  <c r="T570" i="54" s="1"/>
  <c r="S571" i="54"/>
  <c r="T571" i="54" s="1"/>
  <c r="S572" i="54"/>
  <c r="T572" i="54" s="1"/>
  <c r="S573" i="54"/>
  <c r="T573" i="54" s="1"/>
  <c r="S574" i="54"/>
  <c r="T574" i="54" s="1"/>
  <c r="S575" i="54"/>
  <c r="T575" i="54" s="1"/>
  <c r="S576" i="54"/>
  <c r="T576" i="54" s="1"/>
  <c r="S577" i="54"/>
  <c r="T577" i="54" s="1"/>
  <c r="S578" i="54"/>
  <c r="T578" i="54" s="1"/>
  <c r="S579" i="54"/>
  <c r="T579" i="54" s="1"/>
  <c r="S580" i="54"/>
  <c r="T580" i="54" s="1"/>
  <c r="S581" i="54"/>
  <c r="T581" i="54" s="1"/>
  <c r="S582" i="54"/>
  <c r="T582" i="54" s="1"/>
  <c r="S583" i="54"/>
  <c r="T583" i="54" s="1"/>
  <c r="S584" i="54"/>
  <c r="T584" i="54" s="1"/>
  <c r="S585" i="54"/>
  <c r="T585" i="54" s="1"/>
  <c r="S586" i="54"/>
  <c r="T586" i="54" s="1"/>
  <c r="S587" i="54"/>
  <c r="T587" i="54" s="1"/>
  <c r="S588" i="54"/>
  <c r="T588" i="54" s="1"/>
  <c r="S589" i="54"/>
  <c r="T589" i="54" s="1"/>
  <c r="S590" i="54"/>
  <c r="T590" i="54" s="1"/>
  <c r="S591" i="54"/>
  <c r="T591" i="54" s="1"/>
  <c r="S592" i="54"/>
  <c r="T592" i="54" s="1"/>
  <c r="S593" i="54"/>
  <c r="T593" i="54" s="1"/>
  <c r="S594" i="54"/>
  <c r="T594" i="54" s="1"/>
  <c r="S595" i="54"/>
  <c r="T595" i="54" s="1"/>
  <c r="S596" i="54"/>
  <c r="T596" i="54" s="1"/>
  <c r="S597" i="54"/>
  <c r="T597" i="54" s="1"/>
  <c r="S598" i="54"/>
  <c r="T598" i="54" s="1"/>
  <c r="S599" i="54"/>
  <c r="T599" i="54" s="1"/>
  <c r="S600" i="54"/>
  <c r="T600" i="54" s="1"/>
  <c r="S601" i="54"/>
  <c r="T601" i="54" s="1"/>
  <c r="S602" i="54"/>
  <c r="T602" i="54" s="1"/>
  <c r="S603" i="54"/>
  <c r="T603" i="54" s="1"/>
  <c r="S604" i="54"/>
  <c r="T604" i="54" s="1"/>
  <c r="S605" i="54"/>
  <c r="T605" i="54" s="1"/>
  <c r="S606" i="54"/>
  <c r="T606" i="54" s="1"/>
  <c r="S607" i="54"/>
  <c r="T607" i="54" s="1"/>
  <c r="S608" i="54"/>
  <c r="T608" i="54" s="1"/>
  <c r="S609" i="54"/>
  <c r="T609" i="54" s="1"/>
  <c r="S610" i="54"/>
  <c r="T610" i="54" s="1"/>
  <c r="S611" i="54"/>
  <c r="T611" i="54" s="1"/>
  <c r="S612" i="54"/>
  <c r="T612" i="54" s="1"/>
  <c r="S613" i="54"/>
  <c r="T613" i="54" s="1"/>
  <c r="S614" i="54"/>
  <c r="T614" i="54" s="1"/>
  <c r="S615" i="54"/>
  <c r="T615" i="54" s="1"/>
  <c r="S616" i="54"/>
  <c r="T616" i="54" s="1"/>
  <c r="S617" i="54"/>
  <c r="T617" i="54" s="1"/>
  <c r="S618" i="54"/>
  <c r="T618" i="54" s="1"/>
  <c r="S619" i="54"/>
  <c r="T619" i="54" s="1"/>
  <c r="S620" i="54"/>
  <c r="T620" i="54" s="1"/>
  <c r="S621" i="54"/>
  <c r="T621" i="54" s="1"/>
  <c r="S622" i="54"/>
  <c r="T622" i="54" s="1"/>
  <c r="S623" i="54"/>
  <c r="T623" i="54" s="1"/>
  <c r="S624" i="54"/>
  <c r="T624" i="54" s="1"/>
  <c r="S625" i="54"/>
  <c r="T625" i="54" s="1"/>
  <c r="S626" i="54"/>
  <c r="T626" i="54" s="1"/>
  <c r="S627" i="54"/>
  <c r="T627" i="54" s="1"/>
  <c r="S628" i="54"/>
  <c r="T628" i="54" s="1"/>
  <c r="S629" i="54"/>
  <c r="T629" i="54" s="1"/>
  <c r="S630" i="54"/>
  <c r="T630" i="54" s="1"/>
  <c r="S631" i="54"/>
  <c r="T631" i="54" s="1"/>
  <c r="S632" i="54"/>
  <c r="T632" i="54" s="1"/>
  <c r="S633" i="54"/>
  <c r="T633" i="54" s="1"/>
  <c r="S634" i="54"/>
  <c r="T634" i="54" s="1"/>
  <c r="S635" i="54"/>
  <c r="T635" i="54" s="1"/>
  <c r="S636" i="54"/>
  <c r="T636" i="54" s="1"/>
  <c r="S637" i="54"/>
  <c r="T637" i="54" s="1"/>
  <c r="S638" i="54"/>
  <c r="T638" i="54" s="1"/>
  <c r="S639" i="54"/>
  <c r="T639" i="54" s="1"/>
  <c r="S640" i="54"/>
  <c r="T640" i="54" s="1"/>
  <c r="S641" i="54"/>
  <c r="T641" i="54" s="1"/>
  <c r="S642" i="54"/>
  <c r="T642" i="54" s="1"/>
  <c r="S643" i="54"/>
  <c r="T643" i="54" s="1"/>
  <c r="S644" i="54"/>
  <c r="T644" i="54" s="1"/>
  <c r="S645" i="54"/>
  <c r="T645" i="54" s="1"/>
  <c r="S646" i="54"/>
  <c r="T646" i="54" s="1"/>
  <c r="S647" i="54"/>
  <c r="T647" i="54" s="1"/>
  <c r="S648" i="54"/>
  <c r="T648" i="54" s="1"/>
  <c r="S649" i="54"/>
  <c r="T649" i="54" s="1"/>
  <c r="S650" i="54"/>
  <c r="T650" i="54" s="1"/>
  <c r="S651" i="54"/>
  <c r="T651" i="54" s="1"/>
  <c r="S652" i="54"/>
  <c r="T652" i="54" s="1"/>
  <c r="S653" i="54"/>
  <c r="T653" i="54" s="1"/>
  <c r="S654" i="54"/>
  <c r="T654" i="54" s="1"/>
  <c r="S655" i="54"/>
  <c r="T655" i="54" s="1"/>
  <c r="S656" i="54"/>
  <c r="T656" i="54" s="1"/>
  <c r="S657" i="54"/>
  <c r="T657" i="54" s="1"/>
  <c r="S658" i="54"/>
  <c r="T658" i="54" s="1"/>
  <c r="S659" i="54"/>
  <c r="T659" i="54" s="1"/>
  <c r="S660" i="54"/>
  <c r="T660" i="54" s="1"/>
  <c r="S661" i="54"/>
  <c r="T661" i="54" s="1"/>
  <c r="S662" i="54"/>
  <c r="T662" i="54" s="1"/>
  <c r="S663" i="54"/>
  <c r="T663" i="54" s="1"/>
  <c r="S664" i="54"/>
  <c r="T664" i="54" s="1"/>
  <c r="S665" i="54"/>
  <c r="T665" i="54" s="1"/>
  <c r="S666" i="54"/>
  <c r="T666" i="54" s="1"/>
  <c r="S667" i="54"/>
  <c r="T667" i="54" s="1"/>
  <c r="S668" i="54"/>
  <c r="T668" i="54" s="1"/>
  <c r="S669" i="54"/>
  <c r="T669" i="54" s="1"/>
  <c r="S670" i="54"/>
  <c r="T670" i="54" s="1"/>
  <c r="S671" i="54"/>
  <c r="T671" i="54" s="1"/>
  <c r="S672" i="54"/>
  <c r="T672" i="54" s="1"/>
  <c r="S673" i="54"/>
  <c r="T673" i="54" s="1"/>
  <c r="S674" i="54"/>
  <c r="T674" i="54" s="1"/>
  <c r="S675" i="54"/>
  <c r="T675" i="54" s="1"/>
  <c r="S676" i="54"/>
  <c r="T676" i="54" s="1"/>
  <c r="S677" i="54"/>
  <c r="T677" i="54" s="1"/>
  <c r="S678" i="54"/>
  <c r="T678" i="54" s="1"/>
  <c r="S679" i="54"/>
  <c r="T679" i="54" s="1"/>
  <c r="S680" i="54"/>
  <c r="T680" i="54" s="1"/>
  <c r="S681" i="54"/>
  <c r="T681" i="54" s="1"/>
  <c r="S682" i="54"/>
  <c r="T682" i="54" s="1"/>
  <c r="S683" i="54"/>
  <c r="T683" i="54" s="1"/>
  <c r="S684" i="54"/>
  <c r="T684" i="54" s="1"/>
  <c r="S685" i="54"/>
  <c r="T685" i="54" s="1"/>
  <c r="S686" i="54"/>
  <c r="T686" i="54" s="1"/>
  <c r="S687" i="54"/>
  <c r="T687" i="54" s="1"/>
  <c r="S688" i="54"/>
  <c r="T688" i="54" s="1"/>
  <c r="S689" i="54"/>
  <c r="T689" i="54" s="1"/>
  <c r="S690" i="54"/>
  <c r="T690" i="54" s="1"/>
  <c r="S691" i="54"/>
  <c r="T691" i="54" s="1"/>
  <c r="S692" i="54"/>
  <c r="T692" i="54" s="1"/>
  <c r="S693" i="54"/>
  <c r="T693" i="54" s="1"/>
  <c r="S694" i="54"/>
  <c r="T694" i="54" s="1"/>
  <c r="S695" i="54"/>
  <c r="T695" i="54" s="1"/>
  <c r="S696" i="54"/>
  <c r="T696" i="54" s="1"/>
  <c r="S697" i="54"/>
  <c r="T697" i="54" s="1"/>
  <c r="S698" i="54"/>
  <c r="T698" i="54" s="1"/>
  <c r="S699" i="54"/>
  <c r="T699" i="54" s="1"/>
  <c r="S700" i="54"/>
  <c r="T700" i="54" s="1"/>
  <c r="S701" i="54"/>
  <c r="T701" i="54" s="1"/>
  <c r="S702" i="54"/>
  <c r="T702" i="54" s="1"/>
  <c r="S703" i="54"/>
  <c r="T703" i="54" s="1"/>
  <c r="S704" i="54"/>
  <c r="T704" i="54" s="1"/>
  <c r="S705" i="54"/>
  <c r="T705" i="54" s="1"/>
  <c r="S706" i="54"/>
  <c r="T706" i="54" s="1"/>
  <c r="S707" i="54"/>
  <c r="T707" i="54" s="1"/>
  <c r="S708" i="54"/>
  <c r="T708" i="54" s="1"/>
  <c r="S709" i="54"/>
  <c r="T709" i="54" s="1"/>
  <c r="S710" i="54"/>
  <c r="T710" i="54" s="1"/>
  <c r="S711" i="54"/>
  <c r="T711" i="54" s="1"/>
  <c r="S712" i="54"/>
  <c r="T712" i="54" s="1"/>
  <c r="S713" i="54"/>
  <c r="T713" i="54" s="1"/>
  <c r="S714" i="54"/>
  <c r="T714" i="54" s="1"/>
  <c r="S715" i="54"/>
  <c r="T715" i="54" s="1"/>
  <c r="S716" i="54"/>
  <c r="T716" i="54" s="1"/>
  <c r="S717" i="54"/>
  <c r="T717" i="54" s="1"/>
  <c r="S718" i="54"/>
  <c r="T718" i="54" s="1"/>
  <c r="S719" i="54"/>
  <c r="T719" i="54" s="1"/>
  <c r="S720" i="54"/>
  <c r="T720" i="54" s="1"/>
  <c r="S721" i="54"/>
  <c r="T721" i="54" s="1"/>
  <c r="S722" i="54"/>
  <c r="T722" i="54" s="1"/>
  <c r="S723" i="54"/>
  <c r="T723" i="54" s="1"/>
  <c r="S724" i="54"/>
  <c r="T724" i="54" s="1"/>
  <c r="S725" i="54"/>
  <c r="T725" i="54" s="1"/>
  <c r="S726" i="54"/>
  <c r="T726" i="54" s="1"/>
  <c r="S727" i="54"/>
  <c r="T727" i="54" s="1"/>
  <c r="S728" i="54"/>
  <c r="T728" i="54" s="1"/>
  <c r="S729" i="54"/>
  <c r="T729" i="54" s="1"/>
  <c r="S730" i="54"/>
  <c r="T730" i="54" s="1"/>
  <c r="S731" i="54"/>
  <c r="T731" i="54" s="1"/>
  <c r="S732" i="54"/>
  <c r="T732" i="54" s="1"/>
  <c r="S733" i="54"/>
  <c r="T733" i="54" s="1"/>
  <c r="S734" i="54"/>
  <c r="T734" i="54" s="1"/>
  <c r="S735" i="54"/>
  <c r="T735" i="54" s="1"/>
  <c r="S736" i="54"/>
  <c r="T736" i="54" s="1"/>
  <c r="S737" i="54"/>
  <c r="T737" i="54" s="1"/>
  <c r="S738" i="54"/>
  <c r="T738" i="54" s="1"/>
  <c r="S739" i="54"/>
  <c r="T739" i="54" s="1"/>
  <c r="S740" i="54"/>
  <c r="T740" i="54" s="1"/>
  <c r="S741" i="54"/>
  <c r="T741" i="54" s="1"/>
  <c r="S742" i="54"/>
  <c r="T742" i="54" s="1"/>
  <c r="S743" i="54"/>
  <c r="T743" i="54" s="1"/>
  <c r="S744" i="54"/>
  <c r="T744" i="54" s="1"/>
  <c r="S745" i="54"/>
  <c r="T745" i="54" s="1"/>
  <c r="S746" i="54"/>
  <c r="T746" i="54" s="1"/>
  <c r="S747" i="54"/>
  <c r="T747" i="54" s="1"/>
  <c r="S748" i="54"/>
  <c r="T748" i="54" s="1"/>
  <c r="S749" i="54"/>
  <c r="T749" i="54" s="1"/>
  <c r="S750" i="54"/>
  <c r="T750" i="54" s="1"/>
  <c r="S751" i="54"/>
  <c r="T751" i="54" s="1"/>
  <c r="S752" i="54"/>
  <c r="T752" i="54" s="1"/>
  <c r="S753" i="54"/>
  <c r="T753" i="54" s="1"/>
  <c r="S754" i="54"/>
  <c r="T754" i="54" s="1"/>
  <c r="S755" i="54"/>
  <c r="T755" i="54" s="1"/>
  <c r="S756" i="54"/>
  <c r="T756" i="54" s="1"/>
  <c r="S757" i="54"/>
  <c r="T757" i="54" s="1"/>
  <c r="S758" i="54"/>
  <c r="T758" i="54" s="1"/>
  <c r="S759" i="54"/>
  <c r="T759" i="54" s="1"/>
  <c r="S760" i="54"/>
  <c r="T760" i="54" s="1"/>
  <c r="S761" i="54"/>
  <c r="T761" i="54" s="1"/>
  <c r="S762" i="54"/>
  <c r="T762" i="54" s="1"/>
  <c r="S763" i="54"/>
  <c r="T763" i="54" s="1"/>
  <c r="S764" i="54"/>
  <c r="T764" i="54" s="1"/>
  <c r="S765" i="54"/>
  <c r="T765" i="54" s="1"/>
  <c r="S766" i="54"/>
  <c r="T766" i="54" s="1"/>
  <c r="S767" i="54"/>
  <c r="T767" i="54" s="1"/>
  <c r="S768" i="54"/>
  <c r="T768" i="54" s="1"/>
  <c r="S769" i="54"/>
  <c r="T769" i="54" s="1"/>
  <c r="S770" i="54"/>
  <c r="T770" i="54" s="1"/>
  <c r="S771" i="54"/>
  <c r="T771" i="54" s="1"/>
  <c r="S772" i="54"/>
  <c r="T772" i="54" s="1"/>
  <c r="S773" i="54"/>
  <c r="T773" i="54" s="1"/>
  <c r="S774" i="54"/>
  <c r="T774" i="54" s="1"/>
  <c r="S775" i="54"/>
  <c r="T775" i="54" s="1"/>
  <c r="S776" i="54"/>
  <c r="T776" i="54" s="1"/>
  <c r="S777" i="54"/>
  <c r="T777" i="54" s="1"/>
  <c r="S778" i="54"/>
  <c r="T778" i="54" s="1"/>
  <c r="S779" i="54"/>
  <c r="T779" i="54" s="1"/>
  <c r="S780" i="54"/>
  <c r="T780" i="54" s="1"/>
  <c r="S781" i="54"/>
  <c r="T781" i="54" s="1"/>
  <c r="S782" i="54"/>
  <c r="T782" i="54" s="1"/>
  <c r="S783" i="54"/>
  <c r="T783" i="54" s="1"/>
  <c r="S784" i="54"/>
  <c r="T784" i="54" s="1"/>
  <c r="S785" i="54"/>
  <c r="T785" i="54" s="1"/>
  <c r="S786" i="54"/>
  <c r="T786" i="54" s="1"/>
  <c r="S787" i="54"/>
  <c r="T787" i="54" s="1"/>
  <c r="S788" i="54"/>
  <c r="T788" i="54" s="1"/>
  <c r="S789" i="54"/>
  <c r="T789" i="54" s="1"/>
  <c r="S790" i="54"/>
  <c r="T790" i="54" s="1"/>
  <c r="S791" i="54"/>
  <c r="T791" i="54" s="1"/>
  <c r="S792" i="54"/>
  <c r="T792" i="54" s="1"/>
  <c r="S793" i="54"/>
  <c r="T793" i="54" s="1"/>
  <c r="S794" i="54"/>
  <c r="T794" i="54" s="1"/>
  <c r="S795" i="54"/>
  <c r="T795" i="54" s="1"/>
  <c r="S796" i="54"/>
  <c r="T796" i="54" s="1"/>
  <c r="S797" i="54"/>
  <c r="T797" i="54" s="1"/>
  <c r="S798" i="54"/>
  <c r="T798" i="54" s="1"/>
  <c r="S799" i="54"/>
  <c r="T799" i="54" s="1"/>
  <c r="S800" i="54"/>
  <c r="T800" i="54" s="1"/>
  <c r="S801" i="54"/>
  <c r="T801" i="54" s="1"/>
  <c r="S802" i="54"/>
  <c r="T802" i="54" s="1"/>
  <c r="S803" i="54"/>
  <c r="T803" i="54" s="1"/>
  <c r="S804" i="54"/>
  <c r="T804" i="54" s="1"/>
  <c r="S805" i="54"/>
  <c r="T805" i="54" s="1"/>
  <c r="S806" i="54"/>
  <c r="T806" i="54" s="1"/>
  <c r="S807" i="54"/>
  <c r="T807" i="54" s="1"/>
  <c r="S808" i="54"/>
  <c r="T808" i="54" s="1"/>
  <c r="S809" i="54"/>
  <c r="T809" i="54" s="1"/>
  <c r="S810" i="54"/>
  <c r="T810" i="54" s="1"/>
  <c r="S811" i="54"/>
  <c r="T811" i="54" s="1"/>
  <c r="S812" i="54"/>
  <c r="T812" i="54" s="1"/>
  <c r="S813" i="54"/>
  <c r="T813" i="54" s="1"/>
  <c r="S814" i="54"/>
  <c r="T814" i="54" s="1"/>
  <c r="S815" i="54"/>
  <c r="T815" i="54" s="1"/>
  <c r="S816" i="54"/>
  <c r="T816" i="54" s="1"/>
  <c r="S817" i="54"/>
  <c r="T817" i="54" s="1"/>
  <c r="S818" i="54"/>
  <c r="T818" i="54" s="1"/>
  <c r="S819" i="54"/>
  <c r="T819" i="54" s="1"/>
  <c r="S820" i="54"/>
  <c r="T820" i="54" s="1"/>
  <c r="S821" i="54"/>
  <c r="T821" i="54" s="1"/>
  <c r="S822" i="54"/>
  <c r="T822" i="54" s="1"/>
  <c r="S823" i="54"/>
  <c r="T823" i="54" s="1"/>
  <c r="S824" i="54"/>
  <c r="T824" i="54" s="1"/>
  <c r="S825" i="54"/>
  <c r="T825" i="54" s="1"/>
  <c r="S826" i="54"/>
  <c r="T826" i="54" s="1"/>
  <c r="S827" i="54"/>
  <c r="T827" i="54" s="1"/>
  <c r="S828" i="54"/>
  <c r="T828" i="54" s="1"/>
  <c r="S829" i="54"/>
  <c r="T829" i="54" s="1"/>
  <c r="S830" i="54"/>
  <c r="T830" i="54" s="1"/>
  <c r="S831" i="54"/>
  <c r="T831" i="54" s="1"/>
  <c r="S832" i="54"/>
  <c r="T832" i="54" s="1"/>
  <c r="S833" i="54"/>
  <c r="T833" i="54" s="1"/>
  <c r="S834" i="54"/>
  <c r="T834" i="54" s="1"/>
  <c r="S835" i="54"/>
  <c r="T835" i="54" s="1"/>
  <c r="S836" i="54"/>
  <c r="T836" i="54" s="1"/>
  <c r="S837" i="54"/>
  <c r="T837" i="54" s="1"/>
  <c r="S838" i="54"/>
  <c r="T838" i="54" s="1"/>
  <c r="S839" i="54"/>
  <c r="T839" i="54" s="1"/>
  <c r="S840" i="54"/>
  <c r="T840" i="54" s="1"/>
  <c r="S841" i="54"/>
  <c r="T841" i="54" s="1"/>
  <c r="S842" i="54"/>
  <c r="T842" i="54" s="1"/>
  <c r="S843" i="54"/>
  <c r="T843" i="54" s="1"/>
  <c r="S844" i="54"/>
  <c r="T844" i="54" s="1"/>
  <c r="S845" i="54"/>
  <c r="T845" i="54" s="1"/>
  <c r="S846" i="54"/>
  <c r="T846" i="54" s="1"/>
  <c r="S847" i="54"/>
  <c r="T847" i="54" s="1"/>
  <c r="S848" i="54"/>
  <c r="T848" i="54" s="1"/>
  <c r="S849" i="54"/>
  <c r="T849" i="54" s="1"/>
  <c r="S850" i="54"/>
  <c r="T850" i="54" s="1"/>
  <c r="S851" i="54"/>
  <c r="T851" i="54" s="1"/>
  <c r="S852" i="54"/>
  <c r="T852" i="54" s="1"/>
  <c r="S853" i="54"/>
  <c r="T853" i="54" s="1"/>
  <c r="S854" i="54"/>
  <c r="T854" i="54" s="1"/>
  <c r="S855" i="54"/>
  <c r="T855" i="54" s="1"/>
  <c r="S856" i="54"/>
  <c r="T856" i="54" s="1"/>
  <c r="S857" i="54"/>
  <c r="T857" i="54" s="1"/>
  <c r="S858" i="54"/>
  <c r="T858" i="54" s="1"/>
  <c r="S859" i="54"/>
  <c r="T859" i="54" s="1"/>
  <c r="S860" i="54"/>
  <c r="T860" i="54" s="1"/>
  <c r="S861" i="54"/>
  <c r="T861" i="54" s="1"/>
  <c r="S862" i="54"/>
  <c r="T862" i="54" s="1"/>
  <c r="S863" i="54"/>
  <c r="T863" i="54" s="1"/>
  <c r="S864" i="54"/>
  <c r="T864" i="54" s="1"/>
  <c r="S865" i="54"/>
  <c r="T865" i="54" s="1"/>
  <c r="S866" i="54"/>
  <c r="T866" i="54" s="1"/>
  <c r="S867" i="54"/>
  <c r="T867" i="54" s="1"/>
  <c r="S868" i="54"/>
  <c r="T868" i="54" s="1"/>
  <c r="S869" i="54"/>
  <c r="T869" i="54" s="1"/>
  <c r="S870" i="54"/>
  <c r="T870" i="54" s="1"/>
  <c r="S871" i="54"/>
  <c r="T871" i="54" s="1"/>
  <c r="S872" i="54"/>
  <c r="T872" i="54" s="1"/>
  <c r="S873" i="54"/>
  <c r="T873" i="54" s="1"/>
  <c r="S874" i="54"/>
  <c r="T874" i="54" s="1"/>
  <c r="S875" i="54"/>
  <c r="T875" i="54" s="1"/>
  <c r="S876" i="54"/>
  <c r="T876" i="54" s="1"/>
  <c r="S877" i="54"/>
  <c r="T877" i="54" s="1"/>
  <c r="S878" i="54"/>
  <c r="T878" i="54" s="1"/>
  <c r="S879" i="54"/>
  <c r="T879" i="54" s="1"/>
  <c r="S880" i="54"/>
  <c r="T880" i="54" s="1"/>
  <c r="S881" i="54"/>
  <c r="T881" i="54" s="1"/>
  <c r="S882" i="54"/>
  <c r="T882" i="54" s="1"/>
  <c r="S883" i="54"/>
  <c r="T883" i="54" s="1"/>
  <c r="S884" i="54"/>
  <c r="T884" i="54" s="1"/>
  <c r="S885" i="54"/>
  <c r="T885" i="54" s="1"/>
  <c r="S886" i="54"/>
  <c r="T886" i="54" s="1"/>
  <c r="S887" i="54"/>
  <c r="T887" i="54" s="1"/>
  <c r="S888" i="54"/>
  <c r="T888" i="54" s="1"/>
  <c r="S889" i="54"/>
  <c r="T889" i="54" s="1"/>
  <c r="S890" i="54"/>
  <c r="T890" i="54" s="1"/>
  <c r="S891" i="54"/>
  <c r="T891" i="54" s="1"/>
  <c r="S892" i="54"/>
  <c r="T892" i="54" s="1"/>
  <c r="S893" i="54"/>
  <c r="T893" i="54" s="1"/>
  <c r="S894" i="54"/>
  <c r="T894" i="54" s="1"/>
  <c r="S895" i="54"/>
  <c r="T895" i="54" s="1"/>
  <c r="S896" i="54"/>
  <c r="T896" i="54" s="1"/>
  <c r="S897" i="54"/>
  <c r="T897" i="54" s="1"/>
  <c r="S898" i="54"/>
  <c r="T898" i="54" s="1"/>
  <c r="S899" i="54"/>
  <c r="T899" i="54" s="1"/>
  <c r="S900" i="54"/>
  <c r="T900" i="54" s="1"/>
  <c r="S901" i="54"/>
  <c r="T901" i="54" s="1"/>
  <c r="S902" i="54"/>
  <c r="T902" i="54" s="1"/>
  <c r="S903" i="54"/>
  <c r="T903" i="54" s="1"/>
  <c r="S904" i="54"/>
  <c r="T904" i="54" s="1"/>
  <c r="S905" i="54"/>
  <c r="T905" i="54" s="1"/>
  <c r="S906" i="54"/>
  <c r="T906" i="54" s="1"/>
  <c r="S907" i="54"/>
  <c r="T907" i="54" s="1"/>
  <c r="S908" i="54"/>
  <c r="T908" i="54" s="1"/>
  <c r="S909" i="54"/>
  <c r="T909" i="54" s="1"/>
  <c r="S910" i="54"/>
  <c r="T910" i="54" s="1"/>
  <c r="S911" i="54"/>
  <c r="T911" i="54" s="1"/>
  <c r="S912" i="54"/>
  <c r="T912" i="54" s="1"/>
  <c r="S913" i="54"/>
  <c r="T913" i="54" s="1"/>
  <c r="S914" i="54"/>
  <c r="T914" i="54" s="1"/>
  <c r="S915" i="54"/>
  <c r="T915" i="54" s="1"/>
  <c r="S916" i="54"/>
  <c r="T916" i="54" s="1"/>
  <c r="S917" i="54"/>
  <c r="T917" i="54" s="1"/>
  <c r="S918" i="54"/>
  <c r="T918" i="54" s="1"/>
  <c r="S919" i="54"/>
  <c r="T919" i="54" s="1"/>
  <c r="S920" i="54"/>
  <c r="T920" i="54" s="1"/>
  <c r="S921" i="54"/>
  <c r="T921" i="54" s="1"/>
  <c r="S922" i="54"/>
  <c r="T922" i="54" s="1"/>
  <c r="S923" i="54"/>
  <c r="T923" i="54" s="1"/>
  <c r="S924" i="54"/>
  <c r="T924" i="54" s="1"/>
  <c r="S925" i="54"/>
  <c r="T925" i="54" s="1"/>
  <c r="S926" i="54"/>
  <c r="T926" i="54" s="1"/>
  <c r="S927" i="54"/>
  <c r="T927" i="54" s="1"/>
  <c r="S928" i="54"/>
  <c r="T928" i="54" s="1"/>
  <c r="S929" i="54"/>
  <c r="T929" i="54" s="1"/>
  <c r="S930" i="54"/>
  <c r="T930" i="54" s="1"/>
  <c r="S931" i="54"/>
  <c r="T931" i="54" s="1"/>
  <c r="S932" i="54"/>
  <c r="T932" i="54" s="1"/>
  <c r="S933" i="54"/>
  <c r="T933" i="54" s="1"/>
  <c r="S934" i="54"/>
  <c r="T934" i="54" s="1"/>
  <c r="S935" i="54"/>
  <c r="T935" i="54" s="1"/>
  <c r="S936" i="54"/>
  <c r="T936" i="54" s="1"/>
  <c r="S937" i="54"/>
  <c r="T937" i="54" s="1"/>
  <c r="S938" i="54"/>
  <c r="T938" i="54" s="1"/>
  <c r="S939" i="54"/>
  <c r="T939" i="54" s="1"/>
  <c r="S940" i="54"/>
  <c r="T940" i="54" s="1"/>
  <c r="S941" i="54"/>
  <c r="T941" i="54" s="1"/>
  <c r="S942" i="54"/>
  <c r="T942" i="54" s="1"/>
  <c r="S943" i="54"/>
  <c r="T943" i="54" s="1"/>
  <c r="S944" i="54"/>
  <c r="T944" i="54" s="1"/>
  <c r="S945" i="54"/>
  <c r="T945" i="54" s="1"/>
  <c r="S946" i="54"/>
  <c r="T946" i="54" s="1"/>
  <c r="S947" i="54"/>
  <c r="T947" i="54" s="1"/>
  <c r="S948" i="54"/>
  <c r="T948" i="54" s="1"/>
  <c r="S949" i="54"/>
  <c r="T949" i="54" s="1"/>
  <c r="S950" i="54"/>
  <c r="T950" i="54" s="1"/>
  <c r="S951" i="54"/>
  <c r="T951" i="54" s="1"/>
  <c r="S952" i="54"/>
  <c r="T952" i="54" s="1"/>
  <c r="S953" i="54"/>
  <c r="T953" i="54" s="1"/>
  <c r="S954" i="54"/>
  <c r="T954" i="54" s="1"/>
  <c r="S955" i="54"/>
  <c r="T955" i="54" s="1"/>
  <c r="S956" i="54"/>
  <c r="T956" i="54" s="1"/>
  <c r="S957" i="54"/>
  <c r="T957" i="54" s="1"/>
  <c r="S958" i="54"/>
  <c r="T958" i="54" s="1"/>
  <c r="S959" i="54"/>
  <c r="T959" i="54" s="1"/>
  <c r="S960" i="54"/>
  <c r="T960" i="54" s="1"/>
  <c r="S961" i="54"/>
  <c r="T961" i="54" s="1"/>
  <c r="S962" i="54"/>
  <c r="T962" i="54" s="1"/>
  <c r="S963" i="54"/>
  <c r="T963" i="54" s="1"/>
  <c r="S964" i="54"/>
  <c r="T964" i="54" s="1"/>
  <c r="S965" i="54"/>
  <c r="T965" i="54" s="1"/>
  <c r="S966" i="54"/>
  <c r="T966" i="54" s="1"/>
  <c r="S967" i="54"/>
  <c r="T967" i="54" s="1"/>
  <c r="S968" i="54"/>
  <c r="T968" i="54" s="1"/>
  <c r="S969" i="54"/>
  <c r="T969" i="54" s="1"/>
  <c r="S970" i="54"/>
  <c r="T970" i="54" s="1"/>
  <c r="S971" i="54"/>
  <c r="T971" i="54" s="1"/>
  <c r="S972" i="54"/>
  <c r="T972" i="54" s="1"/>
  <c r="S973" i="54"/>
  <c r="T973" i="54" s="1"/>
  <c r="S974" i="54"/>
  <c r="T974" i="54" s="1"/>
  <c r="S975" i="54"/>
  <c r="T975" i="54" s="1"/>
  <c r="S976" i="54"/>
  <c r="T976" i="54" s="1"/>
  <c r="S977" i="54"/>
  <c r="T977" i="54" s="1"/>
  <c r="S978" i="54"/>
  <c r="T978" i="54" s="1"/>
  <c r="S979" i="54"/>
  <c r="T979" i="54" s="1"/>
  <c r="S980" i="54"/>
  <c r="T980" i="54" s="1"/>
  <c r="S981" i="54"/>
  <c r="T981" i="54" s="1"/>
  <c r="S982" i="54"/>
  <c r="T982" i="54" s="1"/>
  <c r="S983" i="54"/>
  <c r="T983" i="54" s="1"/>
  <c r="S984" i="54"/>
  <c r="T984" i="54" s="1"/>
  <c r="S985" i="54"/>
  <c r="T985" i="54" s="1"/>
  <c r="S986" i="54"/>
  <c r="T986" i="54" s="1"/>
  <c r="S987" i="54"/>
  <c r="T987" i="54" s="1"/>
  <c r="S988" i="54"/>
  <c r="T988" i="54" s="1"/>
  <c r="S989" i="54"/>
  <c r="T989" i="54" s="1"/>
  <c r="S990" i="54"/>
  <c r="T990" i="54" s="1"/>
  <c r="S991" i="54"/>
  <c r="T991" i="54" s="1"/>
  <c r="S992" i="54"/>
  <c r="T992" i="54" s="1"/>
  <c r="S993" i="54"/>
  <c r="T993" i="54" s="1"/>
  <c r="S994" i="54"/>
  <c r="T994" i="54" s="1"/>
  <c r="S995" i="54"/>
  <c r="T995" i="54" s="1"/>
  <c r="S996" i="54"/>
  <c r="T996" i="54" s="1"/>
  <c r="S997" i="54"/>
  <c r="T997" i="54" s="1"/>
  <c r="S998" i="54"/>
  <c r="T998" i="54" s="1"/>
  <c r="S999" i="54"/>
  <c r="T999" i="54" s="1"/>
  <c r="S1000" i="54"/>
  <c r="T1000" i="54" s="1"/>
  <c r="S1001" i="54"/>
  <c r="T1001" i="54" s="1"/>
  <c r="S1002" i="54"/>
  <c r="T1002" i="54" s="1"/>
  <c r="S1003" i="54"/>
  <c r="T1003" i="54" s="1"/>
  <c r="S1004" i="54"/>
  <c r="T1004" i="54" s="1"/>
  <c r="S1005" i="54"/>
  <c r="T1005" i="54" s="1"/>
  <c r="S1006" i="54"/>
  <c r="T1006" i="54" s="1"/>
  <c r="S1007" i="54"/>
  <c r="T1007" i="54" s="1"/>
  <c r="S1008" i="54"/>
  <c r="T1008" i="54" s="1"/>
  <c r="S1009" i="54"/>
  <c r="T1009" i="54" s="1"/>
  <c r="S1010" i="54"/>
  <c r="T1010" i="54" s="1"/>
  <c r="S1011" i="54"/>
  <c r="T1011" i="54" s="1"/>
  <c r="S1012" i="54"/>
  <c r="T1012" i="54" s="1"/>
  <c r="S1013" i="54"/>
  <c r="T1013" i="54" s="1"/>
  <c r="S1014" i="54"/>
  <c r="T1014" i="54" s="1"/>
  <c r="S1015" i="54"/>
  <c r="T1015" i="54" s="1"/>
  <c r="S1016" i="54"/>
  <c r="T1016" i="54" s="1"/>
  <c r="S1017" i="54"/>
  <c r="T1017" i="54" s="1"/>
  <c r="S1018" i="54"/>
  <c r="T1018" i="54" s="1"/>
  <c r="S1019" i="54"/>
  <c r="T1019" i="54" s="1"/>
  <c r="S1020" i="54"/>
  <c r="T1020" i="54" s="1"/>
  <c r="S1021" i="54"/>
  <c r="T1021" i="54" s="1"/>
  <c r="S1022" i="54"/>
  <c r="T1022" i="54" s="1"/>
  <c r="S1023" i="54"/>
  <c r="T1023" i="54" s="1"/>
  <c r="S1024" i="54"/>
  <c r="T1024" i="54" s="1"/>
  <c r="S1025" i="54"/>
  <c r="T1025" i="54" s="1"/>
  <c r="S1026" i="54"/>
  <c r="T1026" i="54" s="1"/>
  <c r="S1027" i="54"/>
  <c r="T1027" i="54" s="1"/>
  <c r="S1028" i="54"/>
  <c r="T1028" i="54" s="1"/>
  <c r="S1029" i="54"/>
  <c r="T1029" i="54" s="1"/>
  <c r="S1030" i="54"/>
  <c r="T1030" i="54" s="1"/>
  <c r="S1031" i="54"/>
  <c r="T1031" i="54" s="1"/>
  <c r="S1032" i="54"/>
  <c r="T1032" i="54" s="1"/>
  <c r="S1033" i="54"/>
  <c r="T1033" i="54" s="1"/>
  <c r="S1034" i="54"/>
  <c r="T1034" i="54" s="1"/>
  <c r="S1035" i="54"/>
  <c r="T1035" i="54" s="1"/>
  <c r="S1036" i="54"/>
  <c r="T1036" i="54" s="1"/>
  <c r="S1037" i="54"/>
  <c r="T1037" i="54" s="1"/>
  <c r="S1038" i="54"/>
  <c r="T1038" i="54" s="1"/>
  <c r="S1039" i="54"/>
  <c r="T1039" i="54" s="1"/>
  <c r="S1040" i="54"/>
  <c r="T1040" i="54" s="1"/>
  <c r="S1041" i="54"/>
  <c r="T1041" i="54" s="1"/>
  <c r="S1042" i="54"/>
  <c r="T1042" i="54" s="1"/>
  <c r="S1043" i="54"/>
  <c r="T1043" i="54" s="1"/>
  <c r="S1044" i="54"/>
  <c r="T1044" i="54" s="1"/>
  <c r="S1045" i="54"/>
  <c r="T1045" i="54" s="1"/>
  <c r="S1046" i="54"/>
  <c r="T1046" i="54" s="1"/>
  <c r="S1047" i="54"/>
  <c r="T1047" i="54" s="1"/>
  <c r="S1048" i="54"/>
  <c r="T1048" i="54" s="1"/>
  <c r="S1049" i="54"/>
  <c r="T1049" i="54" s="1"/>
  <c r="S1050" i="54"/>
  <c r="T1050" i="54" s="1"/>
  <c r="S1051" i="54"/>
  <c r="T1051" i="54" s="1"/>
  <c r="S1052" i="54"/>
  <c r="T1052" i="54" s="1"/>
  <c r="S1053" i="54"/>
  <c r="T1053" i="54" s="1"/>
  <c r="S1054" i="54"/>
  <c r="T1054" i="54" s="1"/>
  <c r="S1055" i="54"/>
  <c r="T1055" i="54" s="1"/>
  <c r="S1056" i="54"/>
  <c r="T1056" i="54" s="1"/>
  <c r="S1057" i="54"/>
  <c r="T1057" i="54" s="1"/>
  <c r="S1058" i="54"/>
  <c r="T1058" i="54" s="1"/>
  <c r="S1059" i="54"/>
  <c r="T1059" i="54" s="1"/>
  <c r="S1060" i="54"/>
  <c r="T1060" i="54" s="1"/>
  <c r="S1061" i="54"/>
  <c r="T1061" i="54" s="1"/>
  <c r="S1062" i="54"/>
  <c r="T1062" i="54" s="1"/>
  <c r="S1063" i="54"/>
  <c r="T1063" i="54" s="1"/>
  <c r="S1064" i="54"/>
  <c r="T1064" i="54" s="1"/>
  <c r="S1065" i="54"/>
  <c r="T1065" i="54" s="1"/>
  <c r="S1066" i="54"/>
  <c r="T1066" i="54" s="1"/>
  <c r="S1067" i="54"/>
  <c r="T1067" i="54" s="1"/>
  <c r="S1068" i="54"/>
  <c r="T1068" i="54" s="1"/>
  <c r="S1069" i="54"/>
  <c r="T1069" i="54" s="1"/>
  <c r="S1070" i="54"/>
  <c r="T1070" i="54" s="1"/>
  <c r="S1071" i="54"/>
  <c r="T1071" i="54" s="1"/>
  <c r="S1072" i="54"/>
  <c r="T1072" i="54" s="1"/>
  <c r="S1073" i="54"/>
  <c r="T1073" i="54" s="1"/>
  <c r="S1074" i="54"/>
  <c r="T1074" i="54" s="1"/>
  <c r="S1075" i="54"/>
  <c r="T1075" i="54" s="1"/>
  <c r="S1076" i="54"/>
  <c r="T1076" i="54" s="1"/>
  <c r="S1077" i="54"/>
  <c r="T1077" i="54" s="1"/>
  <c r="S1078" i="54"/>
  <c r="T1078" i="54" s="1"/>
  <c r="S1079" i="54"/>
  <c r="T1079" i="54" s="1"/>
  <c r="S1080" i="54"/>
  <c r="T1080" i="54" s="1"/>
  <c r="S1081" i="54"/>
  <c r="T1081" i="54" s="1"/>
  <c r="S1082" i="54"/>
  <c r="T1082" i="54" s="1"/>
  <c r="S1083" i="54"/>
  <c r="T1083" i="54" s="1"/>
  <c r="S1084" i="54"/>
  <c r="T1084" i="54" s="1"/>
  <c r="S1085" i="54"/>
  <c r="T1085" i="54" s="1"/>
  <c r="S1086" i="54"/>
  <c r="T1086" i="54" s="1"/>
  <c r="S1087" i="54"/>
  <c r="T1087" i="54" s="1"/>
  <c r="S1088" i="54"/>
  <c r="T1088" i="54" s="1"/>
  <c r="S1089" i="54"/>
  <c r="T1089" i="54" s="1"/>
  <c r="S1090" i="54"/>
  <c r="T1090" i="54" s="1"/>
  <c r="S1091" i="54"/>
  <c r="T1091" i="54" s="1"/>
  <c r="S1092" i="54"/>
  <c r="T1092" i="54" s="1"/>
  <c r="S1093" i="54"/>
  <c r="T1093" i="54" s="1"/>
  <c r="S1094" i="54"/>
  <c r="T1094" i="54" s="1"/>
  <c r="S1095" i="54"/>
  <c r="T1095" i="54" s="1"/>
  <c r="S1096" i="54"/>
  <c r="T1096" i="54" s="1"/>
  <c r="S1097" i="54"/>
  <c r="T1097" i="54" s="1"/>
  <c r="S1098" i="54"/>
  <c r="T1098" i="54" s="1"/>
  <c r="S1099" i="54"/>
  <c r="T1099" i="54" s="1"/>
  <c r="S1100" i="54"/>
  <c r="T1100" i="54" s="1"/>
  <c r="S1101" i="54"/>
  <c r="T1101" i="54" s="1"/>
  <c r="S1102" i="54"/>
  <c r="T1102" i="54" s="1"/>
  <c r="S1103" i="54"/>
  <c r="T1103" i="54" s="1"/>
  <c r="S1104" i="54"/>
  <c r="T1104" i="54" s="1"/>
  <c r="S1105" i="54"/>
  <c r="T1105" i="54" s="1"/>
  <c r="S1106" i="54"/>
  <c r="T1106" i="54" s="1"/>
  <c r="S1107" i="54"/>
  <c r="T1107" i="54" s="1"/>
  <c r="S1108" i="54"/>
  <c r="T1108" i="54" s="1"/>
  <c r="S1109" i="54"/>
  <c r="T1109" i="54" s="1"/>
  <c r="S1110" i="54"/>
  <c r="T1110" i="54" s="1"/>
  <c r="S1111" i="54"/>
  <c r="T1111" i="54" s="1"/>
  <c r="S1112" i="54"/>
  <c r="T1112" i="54" s="1"/>
  <c r="S1113" i="54"/>
  <c r="T1113" i="54" s="1"/>
  <c r="S1114" i="54"/>
  <c r="T1114" i="54" s="1"/>
  <c r="S1115" i="54"/>
  <c r="T1115" i="54" s="1"/>
  <c r="S1116" i="54"/>
  <c r="T1116" i="54" s="1"/>
  <c r="S1117" i="54"/>
  <c r="T1117" i="54" s="1"/>
  <c r="S1118" i="54"/>
  <c r="T1118" i="54" s="1"/>
  <c r="S1119" i="54"/>
  <c r="T1119" i="54" s="1"/>
  <c r="S1120" i="54"/>
  <c r="T1120" i="54" s="1"/>
  <c r="S1121" i="54"/>
  <c r="T1121" i="54" s="1"/>
  <c r="S1122" i="54"/>
  <c r="T1122" i="54" s="1"/>
  <c r="S1123" i="54"/>
  <c r="T1123" i="54" s="1"/>
  <c r="S1124" i="54"/>
  <c r="T1124" i="54" s="1"/>
  <c r="S1125" i="54"/>
  <c r="T1125" i="54" s="1"/>
  <c r="S1126" i="54"/>
  <c r="T1126" i="54" s="1"/>
  <c r="S1127" i="54"/>
  <c r="T1127" i="54" s="1"/>
  <c r="S1128" i="54"/>
  <c r="T1128" i="54" s="1"/>
  <c r="S1129" i="54"/>
  <c r="T1129" i="54" s="1"/>
  <c r="S1130" i="54"/>
  <c r="T1130" i="54" s="1"/>
  <c r="S1131" i="54"/>
  <c r="T1131" i="54" s="1"/>
  <c r="S1132" i="54"/>
  <c r="T1132" i="54" s="1"/>
  <c r="S1133" i="54"/>
  <c r="T1133" i="54" s="1"/>
  <c r="S1134" i="54"/>
  <c r="T1134" i="54" s="1"/>
  <c r="S1135" i="54"/>
  <c r="T1135" i="54" s="1"/>
  <c r="S1136" i="54"/>
  <c r="T1136" i="54" s="1"/>
  <c r="S1137" i="54"/>
  <c r="T1137" i="54" s="1"/>
  <c r="S1138" i="54"/>
  <c r="T1138" i="54" s="1"/>
  <c r="S1139" i="54"/>
  <c r="T1139" i="54" s="1"/>
  <c r="S1140" i="54"/>
  <c r="T1140" i="54" s="1"/>
  <c r="S1141" i="54"/>
  <c r="T1141" i="54" s="1"/>
  <c r="S1142" i="54"/>
  <c r="T1142" i="54" s="1"/>
  <c r="S1143" i="54"/>
  <c r="T1143" i="54" s="1"/>
  <c r="S1144" i="54"/>
  <c r="T1144" i="54" s="1"/>
  <c r="S1145" i="54"/>
  <c r="T1145" i="54" s="1"/>
  <c r="S1146" i="54"/>
  <c r="T1146" i="54" s="1"/>
  <c r="S1147" i="54"/>
  <c r="T1147" i="54" s="1"/>
  <c r="S1148" i="54"/>
  <c r="T1148" i="54" s="1"/>
  <c r="S1149" i="54"/>
  <c r="T1149" i="54" s="1"/>
  <c r="S1150" i="54"/>
  <c r="T1150" i="54" s="1"/>
  <c r="S1151" i="54"/>
  <c r="T1151" i="54" s="1"/>
  <c r="S1152" i="54"/>
  <c r="T1152" i="54" s="1"/>
  <c r="S1153" i="54"/>
  <c r="T1153" i="54" s="1"/>
  <c r="S1154" i="54"/>
  <c r="T1154" i="54" s="1"/>
  <c r="S1155" i="54"/>
  <c r="T1155" i="54" s="1"/>
  <c r="S1156" i="54"/>
  <c r="T1156" i="54" s="1"/>
  <c r="S1157" i="54"/>
  <c r="T1157" i="54" s="1"/>
  <c r="S1158" i="54"/>
  <c r="T1158" i="54" s="1"/>
  <c r="S1159" i="54"/>
  <c r="T1159" i="54" s="1"/>
  <c r="S1160" i="54"/>
  <c r="T1160" i="54" s="1"/>
  <c r="S1161" i="54"/>
  <c r="T1161" i="54" s="1"/>
  <c r="S1162" i="54"/>
  <c r="T1162" i="54" s="1"/>
  <c r="S1163" i="54"/>
  <c r="T1163" i="54" s="1"/>
  <c r="S1164" i="54"/>
  <c r="T1164" i="54" s="1"/>
  <c r="S1165" i="54"/>
  <c r="T1165" i="54" s="1"/>
  <c r="S1166" i="54"/>
  <c r="T1166" i="54" s="1"/>
  <c r="S1167" i="54"/>
  <c r="T1167" i="54" s="1"/>
  <c r="S1168" i="54"/>
  <c r="T1168" i="54" s="1"/>
  <c r="S1169" i="54"/>
  <c r="T1169" i="54" s="1"/>
  <c r="S1170" i="54"/>
  <c r="T1170" i="54" s="1"/>
  <c r="S1171" i="54"/>
  <c r="T1171" i="54" s="1"/>
  <c r="S1172" i="54"/>
  <c r="T1172" i="54" s="1"/>
  <c r="S1173" i="54"/>
  <c r="T1173" i="54" s="1"/>
  <c r="S1174" i="54"/>
  <c r="T1174" i="54" s="1"/>
  <c r="S1175" i="54"/>
  <c r="T1175" i="54" s="1"/>
  <c r="S1176" i="54"/>
  <c r="T1176" i="54" s="1"/>
  <c r="S1177" i="54"/>
  <c r="T1177" i="54" s="1"/>
  <c r="S1178" i="54"/>
  <c r="T1178" i="54" s="1"/>
  <c r="S1179" i="54"/>
  <c r="T1179" i="54" s="1"/>
  <c r="S1180" i="54"/>
  <c r="T1180" i="54" s="1"/>
  <c r="S1181" i="54"/>
  <c r="T1181" i="54" s="1"/>
  <c r="S1182" i="54"/>
  <c r="T1182" i="54" s="1"/>
  <c r="S1183" i="54"/>
  <c r="T1183" i="54" s="1"/>
  <c r="S1184" i="54"/>
  <c r="T1184" i="54" s="1"/>
  <c r="S1185" i="54"/>
  <c r="T1185" i="54" s="1"/>
  <c r="S1186" i="54"/>
  <c r="T1186" i="54" s="1"/>
  <c r="S1187" i="54"/>
  <c r="T1187" i="54" s="1"/>
  <c r="S1188" i="54"/>
  <c r="T1188" i="54" s="1"/>
  <c r="S1189" i="54"/>
  <c r="T1189" i="54" s="1"/>
  <c r="S1190" i="54"/>
  <c r="T1190" i="54" s="1"/>
  <c r="S1191" i="54"/>
  <c r="T1191" i="54" s="1"/>
  <c r="S1192" i="54"/>
  <c r="T1192" i="54" s="1"/>
  <c r="S1193" i="54"/>
  <c r="T1193" i="54" s="1"/>
  <c r="S1194" i="54"/>
  <c r="T1194" i="54" s="1"/>
  <c r="S1195" i="54"/>
  <c r="T1195" i="54" s="1"/>
  <c r="S1196" i="54"/>
  <c r="T1196" i="54" s="1"/>
  <c r="S1197" i="54"/>
  <c r="T1197" i="54" s="1"/>
  <c r="S1198" i="54"/>
  <c r="T1198" i="54" s="1"/>
  <c r="S1199" i="54"/>
  <c r="T1199" i="54" s="1"/>
  <c r="S1200" i="54"/>
  <c r="T1200" i="54" s="1"/>
  <c r="S1201" i="54"/>
  <c r="T1201" i="54" s="1"/>
  <c r="S1202" i="54"/>
  <c r="T1202" i="54" s="1"/>
  <c r="S1203" i="54"/>
  <c r="T1203" i="54" s="1"/>
  <c r="S1204" i="54"/>
  <c r="T1204" i="54" s="1"/>
  <c r="S1205" i="54"/>
  <c r="T1205" i="54" s="1"/>
  <c r="S1206" i="54"/>
  <c r="T1206" i="54" s="1"/>
  <c r="S1207" i="54"/>
  <c r="T1207" i="54" s="1"/>
  <c r="S1208" i="54"/>
  <c r="T1208" i="54" s="1"/>
  <c r="S1209" i="54"/>
  <c r="T1209" i="54" s="1"/>
  <c r="S1210" i="54"/>
  <c r="T1210" i="54" s="1"/>
  <c r="S1211" i="54"/>
  <c r="T1211" i="54" s="1"/>
  <c r="S1212" i="54"/>
  <c r="T1212" i="54" s="1"/>
  <c r="S1213" i="54"/>
  <c r="T1213" i="54" s="1"/>
  <c r="S1214" i="54"/>
  <c r="T1214" i="54" s="1"/>
  <c r="S1215" i="54"/>
  <c r="T1215" i="54" s="1"/>
  <c r="S1216" i="54"/>
  <c r="T1216" i="54" s="1"/>
  <c r="S1217" i="54"/>
  <c r="T1217" i="54" s="1"/>
  <c r="S1218" i="54"/>
  <c r="T1218" i="54" s="1"/>
  <c r="S1219" i="54"/>
  <c r="T1219" i="54" s="1"/>
  <c r="S1220" i="54"/>
  <c r="T1220" i="54" s="1"/>
  <c r="S1221" i="54"/>
  <c r="T1221" i="54" s="1"/>
  <c r="S1222" i="54"/>
  <c r="T1222" i="54" s="1"/>
  <c r="S1223" i="54"/>
  <c r="T1223" i="54" s="1"/>
  <c r="S1224" i="54"/>
  <c r="T1224" i="54" s="1"/>
  <c r="S1225" i="54"/>
  <c r="T1225" i="54" s="1"/>
  <c r="S1226" i="54"/>
  <c r="T1226" i="54" s="1"/>
  <c r="S1227" i="54"/>
  <c r="T1227" i="54" s="1"/>
  <c r="S1228" i="54"/>
  <c r="T1228" i="54" s="1"/>
  <c r="S1229" i="54"/>
  <c r="T1229" i="54" s="1"/>
  <c r="S1230" i="54"/>
  <c r="T1230" i="54" s="1"/>
  <c r="S1231" i="54"/>
  <c r="T1231" i="54" s="1"/>
  <c r="S1232" i="54"/>
  <c r="T1232" i="54" s="1"/>
  <c r="S1233" i="54"/>
  <c r="T1233" i="54" s="1"/>
  <c r="S1234" i="54"/>
  <c r="T1234" i="54" s="1"/>
  <c r="S1235" i="54"/>
  <c r="T1235" i="54" s="1"/>
  <c r="S1236" i="54"/>
  <c r="T1236" i="54" s="1"/>
  <c r="S1237" i="54"/>
  <c r="T1237" i="54" s="1"/>
  <c r="S1238" i="54"/>
  <c r="T1238" i="54" s="1"/>
  <c r="S1239" i="54"/>
  <c r="T1239" i="54" s="1"/>
  <c r="S1240" i="54"/>
  <c r="T1240" i="54" s="1"/>
  <c r="S1241" i="54"/>
  <c r="T1241" i="54" s="1"/>
  <c r="S1242" i="54"/>
  <c r="T1242" i="54" s="1"/>
  <c r="S1243" i="54"/>
  <c r="T1243" i="54" s="1"/>
  <c r="S1244" i="54"/>
  <c r="T1244" i="54" s="1"/>
  <c r="S1245" i="54"/>
  <c r="T1245" i="54" s="1"/>
  <c r="S1246" i="54"/>
  <c r="T1246" i="54" s="1"/>
  <c r="S1247" i="54"/>
  <c r="T1247" i="54" s="1"/>
  <c r="S1248" i="54"/>
  <c r="T1248" i="54" s="1"/>
  <c r="S1249" i="54"/>
  <c r="T1249" i="54" s="1"/>
  <c r="S1250" i="54"/>
  <c r="T1250" i="54" s="1"/>
  <c r="S1251" i="54"/>
  <c r="T1251" i="54" s="1"/>
  <c r="S1252" i="54"/>
  <c r="T1252" i="54" s="1"/>
  <c r="S1253" i="54"/>
  <c r="T1253" i="54" s="1"/>
  <c r="S1254" i="54"/>
  <c r="T1254" i="54" s="1"/>
  <c r="S1255" i="54"/>
  <c r="T1255" i="54" s="1"/>
  <c r="S1256" i="54"/>
  <c r="T1256" i="54" s="1"/>
  <c r="S1257" i="54"/>
  <c r="T1257" i="54" s="1"/>
  <c r="S1258" i="54"/>
  <c r="T1258" i="54" s="1"/>
  <c r="S1259" i="54"/>
  <c r="T1259" i="54" s="1"/>
  <c r="S1260" i="54"/>
  <c r="T1260" i="54" s="1"/>
  <c r="S1261" i="54"/>
  <c r="T1261" i="54" s="1"/>
  <c r="S1262" i="54"/>
  <c r="T1262" i="54" s="1"/>
  <c r="S1263" i="54"/>
  <c r="T1263" i="54" s="1"/>
  <c r="S1264" i="54"/>
  <c r="T1264" i="54" s="1"/>
  <c r="S1265" i="54"/>
  <c r="T1265" i="54" s="1"/>
  <c r="S1266" i="54"/>
  <c r="T1266" i="54" s="1"/>
  <c r="S1267" i="54"/>
  <c r="T1267" i="54" s="1"/>
  <c r="S1268" i="54"/>
  <c r="T1268" i="54" s="1"/>
  <c r="S1269" i="54"/>
  <c r="T1269" i="54" s="1"/>
  <c r="S1270" i="54"/>
  <c r="T1270" i="54" s="1"/>
  <c r="S1271" i="54"/>
  <c r="T1271" i="54" s="1"/>
  <c r="S1272" i="54"/>
  <c r="T1272" i="54" s="1"/>
  <c r="S1273" i="54"/>
  <c r="T1273" i="54" s="1"/>
  <c r="S1274" i="54"/>
  <c r="T1274" i="54" s="1"/>
  <c r="S1275" i="54"/>
  <c r="T1275" i="54" s="1"/>
  <c r="S1276" i="54"/>
  <c r="T1276" i="54" s="1"/>
  <c r="S1277" i="54"/>
  <c r="T1277" i="54" s="1"/>
  <c r="S1278" i="54"/>
  <c r="T1278" i="54" s="1"/>
  <c r="S1279" i="54"/>
  <c r="T1279" i="54" s="1"/>
  <c r="S1280" i="54"/>
  <c r="T1280" i="54" s="1"/>
  <c r="S1281" i="54"/>
  <c r="T1281" i="54" s="1"/>
  <c r="S1282" i="54"/>
  <c r="T1282" i="54" s="1"/>
  <c r="S1283" i="54"/>
  <c r="T1283" i="54" s="1"/>
  <c r="S1284" i="54"/>
  <c r="T1284" i="54" s="1"/>
  <c r="S1285" i="54"/>
  <c r="T1285" i="54" s="1"/>
  <c r="S1286" i="54"/>
  <c r="T1286" i="54" s="1"/>
  <c r="S1287" i="54"/>
  <c r="T1287" i="54" s="1"/>
  <c r="S1288" i="54"/>
  <c r="T1288" i="54" s="1"/>
  <c r="S1289" i="54"/>
  <c r="T1289" i="54" s="1"/>
  <c r="S1290" i="54"/>
  <c r="T1290" i="54" s="1"/>
  <c r="S1291" i="54"/>
  <c r="T1291" i="54" s="1"/>
  <c r="S1292" i="54"/>
  <c r="T1292" i="54" s="1"/>
  <c r="S1293" i="54"/>
  <c r="T1293" i="54" s="1"/>
  <c r="S1294" i="54"/>
  <c r="T1294" i="54" s="1"/>
  <c r="S1295" i="54"/>
  <c r="T1295" i="54" s="1"/>
  <c r="S1296" i="54"/>
  <c r="T1296" i="54" s="1"/>
  <c r="S1297" i="54"/>
  <c r="T1297" i="54" s="1"/>
  <c r="S1298" i="54"/>
  <c r="T1298" i="54" s="1"/>
  <c r="S1299" i="54"/>
  <c r="T1299" i="54" s="1"/>
  <c r="S1300" i="54"/>
  <c r="T1300" i="54" s="1"/>
  <c r="S1301" i="54"/>
  <c r="T1301" i="54" s="1"/>
  <c r="S1302" i="54"/>
  <c r="T1302" i="54" s="1"/>
  <c r="S1303" i="54"/>
  <c r="T1303" i="54" s="1"/>
  <c r="S1304" i="54"/>
  <c r="T1304" i="54" s="1"/>
  <c r="S1305" i="54"/>
  <c r="T1305" i="54" s="1"/>
  <c r="S1306" i="54"/>
  <c r="T1306" i="54" s="1"/>
  <c r="S1307" i="54"/>
  <c r="T1307" i="54" s="1"/>
  <c r="S1308" i="54"/>
  <c r="T1308" i="54" s="1"/>
  <c r="S1309" i="54"/>
  <c r="T1309" i="54" s="1"/>
  <c r="S1310" i="54"/>
  <c r="T1310" i="54" s="1"/>
  <c r="S1311" i="54"/>
  <c r="T1311" i="54" s="1"/>
  <c r="S1312" i="54"/>
  <c r="T1312" i="54" s="1"/>
  <c r="S1313" i="54"/>
  <c r="T1313" i="54" s="1"/>
  <c r="S1314" i="54"/>
  <c r="T1314" i="54" s="1"/>
  <c r="S1315" i="54"/>
  <c r="T1315" i="54" s="1"/>
  <c r="S1316" i="54"/>
  <c r="T1316" i="54" s="1"/>
  <c r="S1317" i="54"/>
  <c r="T1317" i="54" s="1"/>
  <c r="S1318" i="54"/>
  <c r="T1318" i="54" s="1"/>
  <c r="S1319" i="54"/>
  <c r="T1319" i="54" s="1"/>
  <c r="S1320" i="54"/>
  <c r="T1320" i="54" s="1"/>
  <c r="S1321" i="54"/>
  <c r="T1321" i="54" s="1"/>
  <c r="S1322" i="54"/>
  <c r="T1322" i="54" s="1"/>
  <c r="S1323" i="54"/>
  <c r="T1323" i="54" s="1"/>
  <c r="S1324" i="54"/>
  <c r="T1324" i="54" s="1"/>
  <c r="S1325" i="54"/>
  <c r="T1325" i="54" s="1"/>
  <c r="S1326" i="54"/>
  <c r="T1326" i="54" s="1"/>
  <c r="S1327" i="54"/>
  <c r="T1327" i="54" s="1"/>
  <c r="S1328" i="54"/>
  <c r="T1328" i="54" s="1"/>
  <c r="S1329" i="54"/>
  <c r="T1329" i="54" s="1"/>
  <c r="S1330" i="54"/>
  <c r="T1330" i="54" s="1"/>
  <c r="S1331" i="54"/>
  <c r="T1331" i="54" s="1"/>
  <c r="S1332" i="54"/>
  <c r="T1332" i="54" s="1"/>
  <c r="S1333" i="54"/>
  <c r="T1333" i="54" s="1"/>
  <c r="S1334" i="54"/>
  <c r="T1334" i="54" s="1"/>
  <c r="S1335" i="54"/>
  <c r="T1335" i="54" s="1"/>
  <c r="S1336" i="54"/>
  <c r="T1336" i="54" s="1"/>
  <c r="S1337" i="54"/>
  <c r="T1337" i="54" s="1"/>
  <c r="S1338" i="54"/>
  <c r="T1338" i="54" s="1"/>
  <c r="S1339" i="54"/>
  <c r="T1339" i="54" s="1"/>
  <c r="S1340" i="54"/>
  <c r="T1340" i="54" s="1"/>
  <c r="S1341" i="54"/>
  <c r="T1341" i="54" s="1"/>
  <c r="S1342" i="54"/>
  <c r="T1342" i="54" s="1"/>
  <c r="S1343" i="54"/>
  <c r="T1343" i="54" s="1"/>
  <c r="S1344" i="54"/>
  <c r="T1344" i="54" s="1"/>
  <c r="S1345" i="54"/>
  <c r="T1345" i="54" s="1"/>
  <c r="S1346" i="54"/>
  <c r="T1346" i="54" s="1"/>
  <c r="S1347" i="54"/>
  <c r="T1347" i="54" s="1"/>
  <c r="S1348" i="54"/>
  <c r="T1348" i="54" s="1"/>
  <c r="S1349" i="54"/>
  <c r="T1349" i="54" s="1"/>
  <c r="S1350" i="54"/>
  <c r="T1350" i="54" s="1"/>
  <c r="S1351" i="54"/>
  <c r="T1351" i="54" s="1"/>
  <c r="S1352" i="54"/>
  <c r="T1352" i="54" s="1"/>
  <c r="S1353" i="54"/>
  <c r="T1353" i="54" s="1"/>
  <c r="S1354" i="54"/>
  <c r="T1354" i="54" s="1"/>
  <c r="S1355" i="54"/>
  <c r="T1355" i="54" s="1"/>
  <c r="S1356" i="54"/>
  <c r="T1356" i="54" s="1"/>
  <c r="S1357" i="54"/>
  <c r="T1357" i="54" s="1"/>
  <c r="S1358" i="54"/>
  <c r="T1358" i="54" s="1"/>
  <c r="S1359" i="54"/>
  <c r="T1359" i="54" s="1"/>
  <c r="S1360" i="54"/>
  <c r="T1360" i="54" s="1"/>
  <c r="S1361" i="54"/>
  <c r="T1361" i="54" s="1"/>
  <c r="S1362" i="54"/>
  <c r="T1362" i="54" s="1"/>
  <c r="S1363" i="54"/>
  <c r="T1363" i="54" s="1"/>
  <c r="S1364" i="54"/>
  <c r="T1364" i="54" s="1"/>
  <c r="S1365" i="54"/>
  <c r="T1365" i="54" s="1"/>
  <c r="S1366" i="54"/>
  <c r="T1366" i="54" s="1"/>
  <c r="S1367" i="54"/>
  <c r="T1367" i="54" s="1"/>
  <c r="S1368" i="54"/>
  <c r="T1368" i="54" s="1"/>
  <c r="S1369" i="54"/>
  <c r="T1369" i="54" s="1"/>
  <c r="S1370" i="54"/>
  <c r="T1370" i="54" s="1"/>
  <c r="S1371" i="54"/>
  <c r="T1371" i="54" s="1"/>
  <c r="S1372" i="54"/>
  <c r="T1372" i="54" s="1"/>
  <c r="S1373" i="54"/>
  <c r="T1373" i="54" s="1"/>
  <c r="S1374" i="54"/>
  <c r="T1374" i="54" s="1"/>
  <c r="S1375" i="54"/>
  <c r="T1375" i="54" s="1"/>
  <c r="S1376" i="54"/>
  <c r="T1376" i="54" s="1"/>
  <c r="S1377" i="54"/>
  <c r="T1377" i="54" s="1"/>
  <c r="S1378" i="54"/>
  <c r="T1378" i="54" s="1"/>
  <c r="S1379" i="54"/>
  <c r="T1379" i="54" s="1"/>
  <c r="S1380" i="54"/>
  <c r="T1380" i="54" s="1"/>
  <c r="S1381" i="54"/>
  <c r="T1381" i="54" s="1"/>
  <c r="S1382" i="54"/>
  <c r="T1382" i="54" s="1"/>
  <c r="S1383" i="54"/>
  <c r="T1383" i="54" s="1"/>
  <c r="S1384" i="54"/>
  <c r="T1384" i="54" s="1"/>
  <c r="S1385" i="54"/>
  <c r="T1385" i="54" s="1"/>
  <c r="S1386" i="54"/>
  <c r="T1386" i="54" s="1"/>
  <c r="S1387" i="54"/>
  <c r="T1387" i="54" s="1"/>
  <c r="S1388" i="54"/>
  <c r="T1388" i="54" s="1"/>
  <c r="S1389" i="54"/>
  <c r="T1389" i="54" s="1"/>
  <c r="S1390" i="54"/>
  <c r="T1390" i="54" s="1"/>
  <c r="S1391" i="54"/>
  <c r="T1391" i="54" s="1"/>
  <c r="S1392" i="54"/>
  <c r="T1392" i="54" s="1"/>
  <c r="S1393" i="54"/>
  <c r="T1393" i="54" s="1"/>
  <c r="S1394" i="54"/>
  <c r="T1394" i="54" s="1"/>
  <c r="S1395" i="54"/>
  <c r="T1395" i="54" s="1"/>
  <c r="S1396" i="54"/>
  <c r="T1396" i="54" s="1"/>
  <c r="S1397" i="54"/>
  <c r="T1397" i="54" s="1"/>
  <c r="S1398" i="54"/>
  <c r="T1398" i="54" s="1"/>
  <c r="S1399" i="54"/>
  <c r="T1399" i="54" s="1"/>
  <c r="S1400" i="54"/>
  <c r="T1400" i="54" s="1"/>
  <c r="S1401" i="54"/>
  <c r="T1401" i="54" s="1"/>
  <c r="S1402" i="54"/>
  <c r="T1402" i="54" s="1"/>
  <c r="S1403" i="54"/>
  <c r="T1403" i="54" s="1"/>
  <c r="S1404" i="54"/>
  <c r="T1404" i="54" s="1"/>
  <c r="S1405" i="54"/>
  <c r="T1405" i="54" s="1"/>
  <c r="S1406" i="54"/>
  <c r="T1406" i="54" s="1"/>
  <c r="S1407" i="54"/>
  <c r="T1407" i="54" s="1"/>
  <c r="S1408" i="54"/>
  <c r="T1408" i="54" s="1"/>
  <c r="S1409" i="54"/>
  <c r="T1409" i="54" s="1"/>
  <c r="S1410" i="54"/>
  <c r="T1410" i="54" s="1"/>
  <c r="S1411" i="54"/>
  <c r="T1411" i="54" s="1"/>
  <c r="S1412" i="54"/>
  <c r="T1412" i="54" s="1"/>
  <c r="S1413" i="54"/>
  <c r="T1413" i="54" s="1"/>
  <c r="S1414" i="54"/>
  <c r="T1414" i="54" s="1"/>
  <c r="S1415" i="54"/>
  <c r="T1415" i="54" s="1"/>
  <c r="S1416" i="54"/>
  <c r="T1416" i="54" s="1"/>
  <c r="S1417" i="54"/>
  <c r="T1417" i="54" s="1"/>
  <c r="S1418" i="54"/>
  <c r="T1418" i="54" s="1"/>
  <c r="S1419" i="54"/>
  <c r="T1419" i="54" s="1"/>
  <c r="S1420" i="54"/>
  <c r="T1420" i="54" s="1"/>
  <c r="S1421" i="54"/>
  <c r="T1421" i="54" s="1"/>
  <c r="S1422" i="54"/>
  <c r="T1422" i="54" s="1"/>
  <c r="S1423" i="54"/>
  <c r="T1423" i="54" s="1"/>
  <c r="S1424" i="54"/>
  <c r="T1424" i="54" s="1"/>
  <c r="S1425" i="54"/>
  <c r="T1425" i="54" s="1"/>
  <c r="S1426" i="54"/>
  <c r="T1426" i="54" s="1"/>
  <c r="S1427" i="54"/>
  <c r="T1427" i="54" s="1"/>
  <c r="S1428" i="54"/>
  <c r="T1428" i="54" s="1"/>
  <c r="S1429" i="54"/>
  <c r="T1429" i="54" s="1"/>
  <c r="S1430" i="54"/>
  <c r="T1430" i="54" s="1"/>
  <c r="S1431" i="54"/>
  <c r="T1431" i="54" s="1"/>
  <c r="S1432" i="54"/>
  <c r="T1432" i="54" s="1"/>
  <c r="S1433" i="54"/>
  <c r="T1433" i="54" s="1"/>
  <c r="S1434" i="54"/>
  <c r="T1434" i="54" s="1"/>
  <c r="S1435" i="54"/>
  <c r="T1435" i="54" s="1"/>
  <c r="S1436" i="54"/>
  <c r="T1436" i="54" s="1"/>
  <c r="S1437" i="54"/>
  <c r="T1437" i="54" s="1"/>
  <c r="S1438" i="54"/>
  <c r="T1438" i="54" s="1"/>
  <c r="S1439" i="54"/>
  <c r="T1439" i="54" s="1"/>
  <c r="S1440" i="54"/>
  <c r="T1440" i="54" s="1"/>
  <c r="S1441" i="54"/>
  <c r="T1441" i="54" s="1"/>
  <c r="S1442" i="54"/>
  <c r="T1442" i="54" s="1"/>
  <c r="S1443" i="54"/>
  <c r="T1443" i="54" s="1"/>
  <c r="S1444" i="54"/>
  <c r="T1444" i="54" s="1"/>
  <c r="S1445" i="54"/>
  <c r="T1445" i="54" s="1"/>
  <c r="S1446" i="54"/>
  <c r="T1446" i="54" s="1"/>
  <c r="S1447" i="54"/>
  <c r="T1447" i="54" s="1"/>
  <c r="S1448" i="54"/>
  <c r="T1448" i="54" s="1"/>
  <c r="S1449" i="54"/>
  <c r="T1449" i="54" s="1"/>
  <c r="S1450" i="54"/>
  <c r="T1450" i="54" s="1"/>
  <c r="S1451" i="54"/>
  <c r="T1451" i="54" s="1"/>
  <c r="S1452" i="54"/>
  <c r="T1452" i="54" s="1"/>
  <c r="S1453" i="54"/>
  <c r="T1453" i="54" s="1"/>
  <c r="S1454" i="54"/>
  <c r="T1454" i="54" s="1"/>
  <c r="S1455" i="54"/>
  <c r="T1455" i="54" s="1"/>
  <c r="S1456" i="54"/>
  <c r="T1456" i="54" s="1"/>
  <c r="S1457" i="54"/>
  <c r="T1457" i="54" s="1"/>
  <c r="S1458" i="54"/>
  <c r="T1458" i="54" s="1"/>
  <c r="S1459" i="54"/>
  <c r="T1459" i="54" s="1"/>
  <c r="S1460" i="54"/>
  <c r="T1460" i="54" s="1"/>
  <c r="S1461" i="54"/>
  <c r="T1461" i="54" s="1"/>
  <c r="S1462" i="54"/>
  <c r="T1462" i="54" s="1"/>
  <c r="S1463" i="54"/>
  <c r="T1463" i="54" s="1"/>
  <c r="S1464" i="54"/>
  <c r="T1464" i="54" s="1"/>
  <c r="S1465" i="54"/>
  <c r="T1465" i="54" s="1"/>
  <c r="S1466" i="54"/>
  <c r="T1466" i="54" s="1"/>
  <c r="S1467" i="54"/>
  <c r="T1467" i="54" s="1"/>
  <c r="S1468" i="54"/>
  <c r="T1468" i="54" s="1"/>
  <c r="S1469" i="54"/>
  <c r="T1469" i="54" s="1"/>
  <c r="S1470" i="54"/>
  <c r="T1470" i="54" s="1"/>
  <c r="S1471" i="54"/>
  <c r="T1471" i="54" s="1"/>
  <c r="S1472" i="54"/>
  <c r="T1472" i="54" s="1"/>
  <c r="S1473" i="54"/>
  <c r="T1473" i="54" s="1"/>
  <c r="S1474" i="54"/>
  <c r="T1474" i="54" s="1"/>
  <c r="S1475" i="54"/>
  <c r="T1475" i="54" s="1"/>
  <c r="S1476" i="54"/>
  <c r="T1476" i="54" s="1"/>
  <c r="S1477" i="54"/>
  <c r="T1477" i="54" s="1"/>
  <c r="S1478" i="54"/>
  <c r="T1478" i="54" s="1"/>
  <c r="S1479" i="54"/>
  <c r="T1479" i="54" s="1"/>
  <c r="S1480" i="54"/>
  <c r="T1480" i="54" s="1"/>
  <c r="S1481" i="54"/>
  <c r="T1481" i="54" s="1"/>
  <c r="S1482" i="54"/>
  <c r="T1482" i="54" s="1"/>
  <c r="S1483" i="54"/>
  <c r="T1483" i="54" s="1"/>
  <c r="S1484" i="54"/>
  <c r="T1484" i="54" s="1"/>
  <c r="S1485" i="54"/>
  <c r="T1485" i="54" s="1"/>
  <c r="S1486" i="54"/>
  <c r="T1486" i="54" s="1"/>
  <c r="S1487" i="54"/>
  <c r="T1487" i="54" s="1"/>
  <c r="S1488" i="54"/>
  <c r="T1488" i="54" s="1"/>
  <c r="S1489" i="54"/>
  <c r="T1489" i="54" s="1"/>
  <c r="S1490" i="54"/>
  <c r="T1490" i="54" s="1"/>
  <c r="S1491" i="54"/>
  <c r="T1491" i="54" s="1"/>
  <c r="S1492" i="54"/>
  <c r="T1492" i="54" s="1"/>
  <c r="S1493" i="54"/>
  <c r="T1493" i="54" s="1"/>
  <c r="S1494" i="54"/>
  <c r="T1494" i="54" s="1"/>
  <c r="S1495" i="54"/>
  <c r="T1495" i="54" s="1"/>
  <c r="S1496" i="54"/>
  <c r="T1496" i="54" s="1"/>
  <c r="S1497" i="54"/>
  <c r="T1497" i="54" s="1"/>
  <c r="S1498" i="54"/>
  <c r="T1498" i="54" s="1"/>
  <c r="S1499" i="54"/>
  <c r="T1499" i="54" s="1"/>
  <c r="S1500" i="54"/>
  <c r="T1500" i="54" s="1"/>
  <c r="S1501" i="54"/>
  <c r="T1501" i="54" s="1"/>
  <c r="S1502" i="54"/>
  <c r="T1502" i="54" s="1"/>
  <c r="S1503" i="54"/>
  <c r="T1503" i="54" s="1"/>
  <c r="S1504" i="54"/>
  <c r="T1504" i="54" s="1"/>
  <c r="S1505" i="54"/>
  <c r="T1505" i="54" s="1"/>
  <c r="S1506" i="54"/>
  <c r="T1506" i="54" s="1"/>
  <c r="S1507" i="54"/>
  <c r="T1507" i="54" s="1"/>
  <c r="S1508" i="54"/>
  <c r="T1508" i="54" s="1"/>
  <c r="S1509" i="54"/>
  <c r="T1509" i="54" s="1"/>
  <c r="S1510" i="54"/>
  <c r="T1510" i="54" s="1"/>
  <c r="S1511" i="54"/>
  <c r="T1511" i="54" s="1"/>
  <c r="S1512" i="54"/>
  <c r="T1512" i="54" s="1"/>
  <c r="S1513" i="54"/>
  <c r="T1513" i="54" s="1"/>
  <c r="S1514" i="54"/>
  <c r="T1514" i="54" s="1"/>
  <c r="S1515" i="54"/>
  <c r="T1515" i="54" s="1"/>
  <c r="S1516" i="54"/>
  <c r="T1516" i="54" s="1"/>
  <c r="S1517" i="54"/>
  <c r="T1517" i="54" s="1"/>
  <c r="S1518" i="54"/>
  <c r="T1518" i="54" s="1"/>
  <c r="S1519" i="54"/>
  <c r="T1519" i="54" s="1"/>
  <c r="S1520" i="54"/>
  <c r="T1520" i="54" s="1"/>
  <c r="S1521" i="54"/>
  <c r="T1521" i="54" s="1"/>
  <c r="S1522" i="54"/>
  <c r="T1522" i="54" s="1"/>
  <c r="S1523" i="54"/>
  <c r="T1523" i="54" s="1"/>
  <c r="S1524" i="54"/>
  <c r="T1524" i="54" s="1"/>
  <c r="S1525" i="54"/>
  <c r="T1525" i="54" s="1"/>
  <c r="S1526" i="54"/>
  <c r="T1526" i="54" s="1"/>
  <c r="S1527" i="54"/>
  <c r="T1527" i="54" s="1"/>
  <c r="S1528" i="54"/>
  <c r="T1528" i="54" s="1"/>
  <c r="S1529" i="54"/>
  <c r="T1529" i="54" s="1"/>
  <c r="S1530" i="54"/>
  <c r="T1530" i="54" s="1"/>
  <c r="S1531" i="54"/>
  <c r="T1531" i="54" s="1"/>
  <c r="S1532" i="54"/>
  <c r="T1532" i="54" s="1"/>
  <c r="S1533" i="54"/>
  <c r="T1533" i="54" s="1"/>
  <c r="S1534" i="54"/>
  <c r="T1534" i="54" s="1"/>
  <c r="S1535" i="54"/>
  <c r="T1535" i="54" s="1"/>
  <c r="S1536" i="54"/>
  <c r="T1536" i="54" s="1"/>
  <c r="S1537" i="54"/>
  <c r="T1537" i="54" s="1"/>
  <c r="S1538" i="54"/>
  <c r="T1538" i="54" s="1"/>
  <c r="S1539" i="54"/>
  <c r="T1539" i="54" s="1"/>
  <c r="S1540" i="54"/>
  <c r="T1540" i="54" s="1"/>
  <c r="S1541" i="54"/>
  <c r="T1541" i="54" s="1"/>
  <c r="S1542" i="54"/>
  <c r="T1542" i="54" s="1"/>
  <c r="S1543" i="54"/>
  <c r="T1543" i="54" s="1"/>
  <c r="S1544" i="54"/>
  <c r="T1544" i="54" s="1"/>
  <c r="S1545" i="54"/>
  <c r="T1545" i="54" s="1"/>
  <c r="S1546" i="54"/>
  <c r="T1546" i="54" s="1"/>
  <c r="S1547" i="54"/>
  <c r="T1547" i="54" s="1"/>
  <c r="S1548" i="54"/>
  <c r="T1548" i="54" s="1"/>
  <c r="S1549" i="54"/>
  <c r="T1549" i="54" s="1"/>
  <c r="S1550" i="54"/>
  <c r="T1550" i="54" s="1"/>
  <c r="S1551" i="54"/>
  <c r="T1551" i="54" s="1"/>
  <c r="S1552" i="54"/>
  <c r="T1552" i="54" s="1"/>
  <c r="S1553" i="54"/>
  <c r="T1553" i="54" s="1"/>
  <c r="S1554" i="54"/>
  <c r="T1554" i="54" s="1"/>
  <c r="S1555" i="54"/>
  <c r="T1555" i="54" s="1"/>
  <c r="S1556" i="54"/>
  <c r="T1556" i="54" s="1"/>
  <c r="S1557" i="54"/>
  <c r="T1557" i="54" s="1"/>
  <c r="S1558" i="54"/>
  <c r="T1558" i="54" s="1"/>
  <c r="S1559" i="54"/>
  <c r="T1559" i="54" s="1"/>
  <c r="S1560" i="54"/>
  <c r="T1560" i="54" s="1"/>
  <c r="S1561" i="54"/>
  <c r="T1561" i="54" s="1"/>
  <c r="S1562" i="54"/>
  <c r="T1562" i="54" s="1"/>
  <c r="S1563" i="54"/>
  <c r="T1563" i="54" s="1"/>
  <c r="S1564" i="54"/>
  <c r="T1564" i="54" s="1"/>
  <c r="S1565" i="54"/>
  <c r="T1565" i="54" s="1"/>
  <c r="S1566" i="54"/>
  <c r="T1566" i="54" s="1"/>
  <c r="S1567" i="54"/>
  <c r="T1567" i="54" s="1"/>
  <c r="S1568" i="54"/>
  <c r="T1568" i="54" s="1"/>
  <c r="S1569" i="54"/>
  <c r="T1569" i="54" s="1"/>
  <c r="S1570" i="54"/>
  <c r="T1570" i="54" s="1"/>
  <c r="S1571" i="54"/>
  <c r="T1571" i="54" s="1"/>
  <c r="S1572" i="54"/>
  <c r="T1572" i="54" s="1"/>
  <c r="S1573" i="54"/>
  <c r="T1573" i="54" s="1"/>
  <c r="S1574" i="54"/>
  <c r="T1574" i="54" s="1"/>
  <c r="S1575" i="54"/>
  <c r="T1575" i="54" s="1"/>
  <c r="S1576" i="54"/>
  <c r="T1576" i="54" s="1"/>
  <c r="S1577" i="54"/>
  <c r="T1577" i="54" s="1"/>
  <c r="S1578" i="54"/>
  <c r="T1578" i="54" s="1"/>
  <c r="S1579" i="54"/>
  <c r="T1579" i="54" s="1"/>
  <c r="S1580" i="54"/>
  <c r="T1580" i="54" s="1"/>
  <c r="S1581" i="54"/>
  <c r="T1581" i="54" s="1"/>
  <c r="S1582" i="54"/>
  <c r="T1582" i="54" s="1"/>
  <c r="S1583" i="54"/>
  <c r="T1583" i="54" s="1"/>
  <c r="S1584" i="54"/>
  <c r="T1584" i="54" s="1"/>
  <c r="S1585" i="54"/>
  <c r="T1585" i="54" s="1"/>
  <c r="S1586" i="54"/>
  <c r="T1586" i="54" s="1"/>
  <c r="S1587" i="54"/>
  <c r="T1587" i="54" s="1"/>
  <c r="S1588" i="54"/>
  <c r="T1588" i="54" s="1"/>
  <c r="S1589" i="54"/>
  <c r="T1589" i="54" s="1"/>
  <c r="S1590" i="54"/>
  <c r="T1590" i="54" s="1"/>
  <c r="S1591" i="54"/>
  <c r="T1591" i="54" s="1"/>
  <c r="S1592" i="54"/>
  <c r="T1592" i="54" s="1"/>
  <c r="S1593" i="54"/>
  <c r="T1593" i="54" s="1"/>
  <c r="S1594" i="54"/>
  <c r="T1594" i="54" s="1"/>
  <c r="S1595" i="54"/>
  <c r="T1595" i="54" s="1"/>
  <c r="S1596" i="54"/>
  <c r="T1596" i="54" s="1"/>
  <c r="S1597" i="54"/>
  <c r="T1597" i="54" s="1"/>
  <c r="S1598" i="54"/>
  <c r="T1598" i="54" s="1"/>
  <c r="S1599" i="54"/>
  <c r="T1599" i="54" s="1"/>
  <c r="S1600" i="54"/>
  <c r="T1600" i="54" s="1"/>
  <c r="S1601" i="54"/>
  <c r="T1601" i="54" s="1"/>
  <c r="S1602" i="54"/>
  <c r="T1602" i="54" s="1"/>
  <c r="S1603" i="54"/>
  <c r="T1603" i="54" s="1"/>
  <c r="Q162" i="54"/>
  <c r="R162" i="54" s="1"/>
  <c r="Q163" i="54"/>
  <c r="R163" i="54" s="1"/>
  <c r="Q164" i="54"/>
  <c r="R164" i="54" s="1"/>
  <c r="Q165" i="54"/>
  <c r="R165" i="54" s="1"/>
  <c r="Q166" i="54"/>
  <c r="R166" i="54" s="1"/>
  <c r="Q167" i="54"/>
  <c r="R167" i="54" s="1"/>
  <c r="Q168" i="54"/>
  <c r="R168" i="54" s="1"/>
  <c r="Q169" i="54"/>
  <c r="R169" i="54" s="1"/>
  <c r="Q170" i="54"/>
  <c r="R170" i="54" s="1"/>
  <c r="Q171" i="54"/>
  <c r="R171" i="54" s="1"/>
  <c r="Q172" i="54"/>
  <c r="R172" i="54" s="1"/>
  <c r="Q173" i="54"/>
  <c r="R173" i="54" s="1"/>
  <c r="Q174" i="54"/>
  <c r="R174" i="54" s="1"/>
  <c r="Q175" i="54"/>
  <c r="R175" i="54" s="1"/>
  <c r="Q176" i="54"/>
  <c r="R176" i="54" s="1"/>
  <c r="Q177" i="54"/>
  <c r="R177" i="54" s="1"/>
  <c r="Q178" i="54"/>
  <c r="R178" i="54" s="1"/>
  <c r="Q179" i="54"/>
  <c r="R179" i="54" s="1"/>
  <c r="Q180" i="54"/>
  <c r="R180" i="54" s="1"/>
  <c r="Q181" i="54"/>
  <c r="R181" i="54" s="1"/>
  <c r="Q182" i="54"/>
  <c r="R182" i="54" s="1"/>
  <c r="Q183" i="54"/>
  <c r="R183" i="54" s="1"/>
  <c r="Q184" i="54"/>
  <c r="R184" i="54" s="1"/>
  <c r="Q185" i="54"/>
  <c r="R185" i="54" s="1"/>
  <c r="Q186" i="54"/>
  <c r="R186" i="54" s="1"/>
  <c r="Q187" i="54"/>
  <c r="R187" i="54" s="1"/>
  <c r="Q188" i="54"/>
  <c r="R188" i="54" s="1"/>
  <c r="Q189" i="54"/>
  <c r="R189" i="54" s="1"/>
  <c r="Q190" i="54"/>
  <c r="R190" i="54" s="1"/>
  <c r="Q191" i="54"/>
  <c r="R191" i="54" s="1"/>
  <c r="Q192" i="54"/>
  <c r="R192" i="54" s="1"/>
  <c r="Q193" i="54"/>
  <c r="R193" i="54" s="1"/>
  <c r="Q194" i="54"/>
  <c r="R194" i="54" s="1"/>
  <c r="Q195" i="54"/>
  <c r="R195" i="54" s="1"/>
  <c r="Q196" i="54"/>
  <c r="R196" i="54" s="1"/>
  <c r="Q197" i="54"/>
  <c r="R197" i="54" s="1"/>
  <c r="Q198" i="54"/>
  <c r="R198" i="54" s="1"/>
  <c r="Q199" i="54"/>
  <c r="R199" i="54" s="1"/>
  <c r="Q200" i="54"/>
  <c r="R200" i="54" s="1"/>
  <c r="Q201" i="54"/>
  <c r="R201" i="54" s="1"/>
  <c r="Q202" i="54"/>
  <c r="R202" i="54" s="1"/>
  <c r="Q203" i="54"/>
  <c r="R203" i="54" s="1"/>
  <c r="Q204" i="54"/>
  <c r="R204" i="54" s="1"/>
  <c r="Q205" i="54"/>
  <c r="R205" i="54" s="1"/>
  <c r="Q206" i="54"/>
  <c r="R206" i="54" s="1"/>
  <c r="Q207" i="54"/>
  <c r="R207" i="54" s="1"/>
  <c r="Q208" i="54"/>
  <c r="R208" i="54" s="1"/>
  <c r="Q209" i="54"/>
  <c r="R209" i="54" s="1"/>
  <c r="Q210" i="54"/>
  <c r="R210" i="54" s="1"/>
  <c r="Q211" i="54"/>
  <c r="R211" i="54" s="1"/>
  <c r="Q212" i="54"/>
  <c r="R212" i="54" s="1"/>
  <c r="Q213" i="54"/>
  <c r="R213" i="54" s="1"/>
  <c r="Q214" i="54"/>
  <c r="R214" i="54" s="1"/>
  <c r="Q215" i="54"/>
  <c r="R215" i="54" s="1"/>
  <c r="Q216" i="54"/>
  <c r="R216" i="54" s="1"/>
  <c r="Q217" i="54"/>
  <c r="R217" i="54" s="1"/>
  <c r="Q218" i="54"/>
  <c r="R218" i="54" s="1"/>
  <c r="Q219" i="54"/>
  <c r="R219" i="54" s="1"/>
  <c r="Q220" i="54"/>
  <c r="R220" i="54" s="1"/>
  <c r="Q221" i="54"/>
  <c r="R221" i="54" s="1"/>
  <c r="Q222" i="54"/>
  <c r="R222" i="54" s="1"/>
  <c r="Q223" i="54"/>
  <c r="R223" i="54" s="1"/>
  <c r="Q224" i="54"/>
  <c r="R224" i="54" s="1"/>
  <c r="Q225" i="54"/>
  <c r="R225" i="54" s="1"/>
  <c r="Q226" i="54"/>
  <c r="R226" i="54" s="1"/>
  <c r="Q227" i="54"/>
  <c r="R227" i="54" s="1"/>
  <c r="Q228" i="54"/>
  <c r="R228" i="54" s="1"/>
  <c r="Q229" i="54"/>
  <c r="R229" i="54" s="1"/>
  <c r="Q230" i="54"/>
  <c r="R230" i="54" s="1"/>
  <c r="Q231" i="54"/>
  <c r="R231" i="54" s="1"/>
  <c r="Q232" i="54"/>
  <c r="R232" i="54" s="1"/>
  <c r="Q233" i="54"/>
  <c r="R233" i="54" s="1"/>
  <c r="Q234" i="54"/>
  <c r="R234" i="54" s="1"/>
  <c r="Q235" i="54"/>
  <c r="R235" i="54" s="1"/>
  <c r="Q236" i="54"/>
  <c r="R236" i="54" s="1"/>
  <c r="Q237" i="54"/>
  <c r="R237" i="54" s="1"/>
  <c r="Q238" i="54"/>
  <c r="R238" i="54" s="1"/>
  <c r="Q239" i="54"/>
  <c r="R239" i="54" s="1"/>
  <c r="Q240" i="54"/>
  <c r="R240" i="54" s="1"/>
  <c r="Q241" i="54"/>
  <c r="R241" i="54" s="1"/>
  <c r="Q242" i="54"/>
  <c r="R242" i="54" s="1"/>
  <c r="Q243" i="54"/>
  <c r="R243" i="54" s="1"/>
  <c r="Q244" i="54"/>
  <c r="R244" i="54" s="1"/>
  <c r="Q245" i="54"/>
  <c r="R245" i="54" s="1"/>
  <c r="Q246" i="54"/>
  <c r="R246" i="54" s="1"/>
  <c r="Q247" i="54"/>
  <c r="R247" i="54" s="1"/>
  <c r="Q248" i="54"/>
  <c r="R248" i="54" s="1"/>
  <c r="Q249" i="54"/>
  <c r="R249" i="54" s="1"/>
  <c r="Q250" i="54"/>
  <c r="R250" i="54" s="1"/>
  <c r="Q251" i="54"/>
  <c r="R251" i="54" s="1"/>
  <c r="Q252" i="54"/>
  <c r="R252" i="54" s="1"/>
  <c r="Q253" i="54"/>
  <c r="R253" i="54" s="1"/>
  <c r="Q254" i="54"/>
  <c r="R254" i="54" s="1"/>
  <c r="Q255" i="54"/>
  <c r="R255" i="54" s="1"/>
  <c r="Q256" i="54"/>
  <c r="R256" i="54" s="1"/>
  <c r="Q257" i="54"/>
  <c r="R257" i="54" s="1"/>
  <c r="Q258" i="54"/>
  <c r="R258" i="54" s="1"/>
  <c r="Q259" i="54"/>
  <c r="R259" i="54" s="1"/>
  <c r="Q260" i="54"/>
  <c r="R260" i="54" s="1"/>
  <c r="Q261" i="54"/>
  <c r="R261" i="54" s="1"/>
  <c r="Q262" i="54"/>
  <c r="R262" i="54" s="1"/>
  <c r="Q263" i="54"/>
  <c r="R263" i="54" s="1"/>
  <c r="Q264" i="54"/>
  <c r="R264" i="54" s="1"/>
  <c r="Q265" i="54"/>
  <c r="R265" i="54" s="1"/>
  <c r="Q266" i="54"/>
  <c r="R266" i="54" s="1"/>
  <c r="Q267" i="54"/>
  <c r="R267" i="54" s="1"/>
  <c r="Q268" i="54"/>
  <c r="R268" i="54" s="1"/>
  <c r="Q269" i="54"/>
  <c r="R269" i="54" s="1"/>
  <c r="Q270" i="54"/>
  <c r="R270" i="54" s="1"/>
  <c r="Q271" i="54"/>
  <c r="R271" i="54" s="1"/>
  <c r="Q272" i="54"/>
  <c r="R272" i="54" s="1"/>
  <c r="Q273" i="54"/>
  <c r="R273" i="54" s="1"/>
  <c r="Q274" i="54"/>
  <c r="R274" i="54" s="1"/>
  <c r="Q275" i="54"/>
  <c r="R275" i="54" s="1"/>
  <c r="Q276" i="54"/>
  <c r="R276" i="54" s="1"/>
  <c r="Q277" i="54"/>
  <c r="R277" i="54" s="1"/>
  <c r="Q278" i="54"/>
  <c r="R278" i="54" s="1"/>
  <c r="Q279" i="54"/>
  <c r="R279" i="54" s="1"/>
  <c r="Q280" i="54"/>
  <c r="R280" i="54" s="1"/>
  <c r="Q281" i="54"/>
  <c r="R281" i="54" s="1"/>
  <c r="Q282" i="54"/>
  <c r="R282" i="54" s="1"/>
  <c r="Q283" i="54"/>
  <c r="R283" i="54" s="1"/>
  <c r="Q284" i="54"/>
  <c r="R284" i="54" s="1"/>
  <c r="Q285" i="54"/>
  <c r="R285" i="54" s="1"/>
  <c r="Q286" i="54"/>
  <c r="R286" i="54" s="1"/>
  <c r="Q287" i="54"/>
  <c r="R287" i="54" s="1"/>
  <c r="Q288" i="54"/>
  <c r="R288" i="54" s="1"/>
  <c r="Q289" i="54"/>
  <c r="R289" i="54" s="1"/>
  <c r="Q290" i="54"/>
  <c r="R290" i="54" s="1"/>
  <c r="Q291" i="54"/>
  <c r="R291" i="54" s="1"/>
  <c r="Q292" i="54"/>
  <c r="R292" i="54" s="1"/>
  <c r="Q293" i="54"/>
  <c r="R293" i="54" s="1"/>
  <c r="Q294" i="54"/>
  <c r="R294" i="54" s="1"/>
  <c r="Q295" i="54"/>
  <c r="R295" i="54" s="1"/>
  <c r="Q296" i="54"/>
  <c r="R296" i="54" s="1"/>
  <c r="Q297" i="54"/>
  <c r="R297" i="54" s="1"/>
  <c r="Q298" i="54"/>
  <c r="R298" i="54" s="1"/>
  <c r="Q299" i="54"/>
  <c r="R299" i="54" s="1"/>
  <c r="Q300" i="54"/>
  <c r="R300" i="54" s="1"/>
  <c r="Q301" i="54"/>
  <c r="R301" i="54" s="1"/>
  <c r="Q302" i="54"/>
  <c r="R302" i="54" s="1"/>
  <c r="Q303" i="54"/>
  <c r="R303" i="54" s="1"/>
  <c r="Q304" i="54"/>
  <c r="R304" i="54" s="1"/>
  <c r="Q305" i="54"/>
  <c r="R305" i="54" s="1"/>
  <c r="Q306" i="54"/>
  <c r="R306" i="54" s="1"/>
  <c r="Q307" i="54"/>
  <c r="R307" i="54" s="1"/>
  <c r="Q308" i="54"/>
  <c r="R308" i="54" s="1"/>
  <c r="Q309" i="54"/>
  <c r="R309" i="54" s="1"/>
  <c r="Q310" i="54"/>
  <c r="R310" i="54" s="1"/>
  <c r="Q311" i="54"/>
  <c r="R311" i="54" s="1"/>
  <c r="Q312" i="54"/>
  <c r="R312" i="54" s="1"/>
  <c r="Q313" i="54"/>
  <c r="R313" i="54" s="1"/>
  <c r="Q314" i="54"/>
  <c r="R314" i="54" s="1"/>
  <c r="Q315" i="54"/>
  <c r="R315" i="54" s="1"/>
  <c r="Q316" i="54"/>
  <c r="R316" i="54" s="1"/>
  <c r="Q317" i="54"/>
  <c r="R317" i="54" s="1"/>
  <c r="Q318" i="54"/>
  <c r="R318" i="54" s="1"/>
  <c r="Q319" i="54"/>
  <c r="R319" i="54" s="1"/>
  <c r="Q320" i="54"/>
  <c r="R320" i="54" s="1"/>
  <c r="Q321" i="54"/>
  <c r="R321" i="54" s="1"/>
  <c r="Q322" i="54"/>
  <c r="R322" i="54" s="1"/>
  <c r="Q323" i="54"/>
  <c r="R323" i="54" s="1"/>
  <c r="Q324" i="54"/>
  <c r="R324" i="54" s="1"/>
  <c r="Q325" i="54"/>
  <c r="R325" i="54" s="1"/>
  <c r="Q326" i="54"/>
  <c r="R326" i="54" s="1"/>
  <c r="Q327" i="54"/>
  <c r="R327" i="54" s="1"/>
  <c r="Q328" i="54"/>
  <c r="R328" i="54" s="1"/>
  <c r="Q329" i="54"/>
  <c r="R329" i="54" s="1"/>
  <c r="Q330" i="54"/>
  <c r="R330" i="54" s="1"/>
  <c r="Q331" i="54"/>
  <c r="R331" i="54" s="1"/>
  <c r="Q332" i="54"/>
  <c r="R332" i="54" s="1"/>
  <c r="Q333" i="54"/>
  <c r="R333" i="54" s="1"/>
  <c r="Q334" i="54"/>
  <c r="R334" i="54" s="1"/>
  <c r="Q335" i="54"/>
  <c r="R335" i="54" s="1"/>
  <c r="Q336" i="54"/>
  <c r="R336" i="54" s="1"/>
  <c r="Q337" i="54"/>
  <c r="R337" i="54" s="1"/>
  <c r="Q338" i="54"/>
  <c r="R338" i="54" s="1"/>
  <c r="Q339" i="54"/>
  <c r="R339" i="54" s="1"/>
  <c r="Q340" i="54"/>
  <c r="R340" i="54" s="1"/>
  <c r="Q341" i="54"/>
  <c r="R341" i="54" s="1"/>
  <c r="Q342" i="54"/>
  <c r="R342" i="54" s="1"/>
  <c r="Q343" i="54"/>
  <c r="R343" i="54" s="1"/>
  <c r="Q344" i="54"/>
  <c r="R344" i="54" s="1"/>
  <c r="Q345" i="54"/>
  <c r="R345" i="54" s="1"/>
  <c r="Q346" i="54"/>
  <c r="R346" i="54" s="1"/>
  <c r="Q347" i="54"/>
  <c r="R347" i="54" s="1"/>
  <c r="Q348" i="54"/>
  <c r="R348" i="54" s="1"/>
  <c r="Q349" i="54"/>
  <c r="R349" i="54" s="1"/>
  <c r="Q350" i="54"/>
  <c r="R350" i="54" s="1"/>
  <c r="Q351" i="54"/>
  <c r="R351" i="54" s="1"/>
  <c r="Q352" i="54"/>
  <c r="R352" i="54" s="1"/>
  <c r="Q353" i="54"/>
  <c r="R353" i="54" s="1"/>
  <c r="Q354" i="54"/>
  <c r="R354" i="54" s="1"/>
  <c r="Q355" i="54"/>
  <c r="R355" i="54" s="1"/>
  <c r="Q356" i="54"/>
  <c r="R356" i="54" s="1"/>
  <c r="Q357" i="54"/>
  <c r="R357" i="54" s="1"/>
  <c r="Q358" i="54"/>
  <c r="R358" i="54" s="1"/>
  <c r="Q359" i="54"/>
  <c r="R359" i="54" s="1"/>
  <c r="Q360" i="54"/>
  <c r="R360" i="54" s="1"/>
  <c r="Q361" i="54"/>
  <c r="R361" i="54" s="1"/>
  <c r="Q362" i="54"/>
  <c r="R362" i="54" s="1"/>
  <c r="Q363" i="54"/>
  <c r="R363" i="54" s="1"/>
  <c r="Q364" i="54"/>
  <c r="R364" i="54" s="1"/>
  <c r="Q365" i="54"/>
  <c r="R365" i="54" s="1"/>
  <c r="Q366" i="54"/>
  <c r="R366" i="54" s="1"/>
  <c r="Q367" i="54"/>
  <c r="R367" i="54" s="1"/>
  <c r="Q368" i="54"/>
  <c r="R368" i="54" s="1"/>
  <c r="Q369" i="54"/>
  <c r="R369" i="54" s="1"/>
  <c r="Q370" i="54"/>
  <c r="R370" i="54" s="1"/>
  <c r="Q371" i="54"/>
  <c r="R371" i="54" s="1"/>
  <c r="Q372" i="54"/>
  <c r="R372" i="54" s="1"/>
  <c r="Q373" i="54"/>
  <c r="R373" i="54" s="1"/>
  <c r="Q374" i="54"/>
  <c r="R374" i="54" s="1"/>
  <c r="Q375" i="54"/>
  <c r="R375" i="54" s="1"/>
  <c r="Q376" i="54"/>
  <c r="R376" i="54" s="1"/>
  <c r="Q377" i="54"/>
  <c r="R377" i="54" s="1"/>
  <c r="Q378" i="54"/>
  <c r="R378" i="54" s="1"/>
  <c r="Q379" i="54"/>
  <c r="R379" i="54" s="1"/>
  <c r="Q380" i="54"/>
  <c r="R380" i="54" s="1"/>
  <c r="Q381" i="54"/>
  <c r="R381" i="54" s="1"/>
  <c r="Q382" i="54"/>
  <c r="R382" i="54" s="1"/>
  <c r="Q383" i="54"/>
  <c r="R383" i="54" s="1"/>
  <c r="Q384" i="54"/>
  <c r="R384" i="54" s="1"/>
  <c r="Q385" i="54"/>
  <c r="R385" i="54" s="1"/>
  <c r="Q386" i="54"/>
  <c r="R386" i="54" s="1"/>
  <c r="Q387" i="54"/>
  <c r="R387" i="54" s="1"/>
  <c r="Q388" i="54"/>
  <c r="R388" i="54" s="1"/>
  <c r="Q389" i="54"/>
  <c r="R389" i="54" s="1"/>
  <c r="Q390" i="54"/>
  <c r="R390" i="54" s="1"/>
  <c r="Q391" i="54"/>
  <c r="R391" i="54" s="1"/>
  <c r="Q392" i="54"/>
  <c r="R392" i="54" s="1"/>
  <c r="Q393" i="54"/>
  <c r="R393" i="54" s="1"/>
  <c r="Q394" i="54"/>
  <c r="R394" i="54" s="1"/>
  <c r="Q395" i="54"/>
  <c r="R395" i="54" s="1"/>
  <c r="Q396" i="54"/>
  <c r="R396" i="54" s="1"/>
  <c r="Q397" i="54"/>
  <c r="R397" i="54" s="1"/>
  <c r="Q398" i="54"/>
  <c r="R398" i="54" s="1"/>
  <c r="Q399" i="54"/>
  <c r="R399" i="54" s="1"/>
  <c r="Q400" i="54"/>
  <c r="R400" i="54" s="1"/>
  <c r="Q401" i="54"/>
  <c r="R401" i="54" s="1"/>
  <c r="Q402" i="54"/>
  <c r="R402" i="54" s="1"/>
  <c r="Q403" i="54"/>
  <c r="R403" i="54" s="1"/>
  <c r="Q404" i="54"/>
  <c r="R404" i="54" s="1"/>
  <c r="Q405" i="54"/>
  <c r="R405" i="54" s="1"/>
  <c r="Q406" i="54"/>
  <c r="R406" i="54" s="1"/>
  <c r="Q407" i="54"/>
  <c r="R407" i="54" s="1"/>
  <c r="Q408" i="54"/>
  <c r="R408" i="54" s="1"/>
  <c r="Q409" i="54"/>
  <c r="R409" i="54" s="1"/>
  <c r="Q410" i="54"/>
  <c r="R410" i="54" s="1"/>
  <c r="Q411" i="54"/>
  <c r="R411" i="54" s="1"/>
  <c r="Q412" i="54"/>
  <c r="R412" i="54" s="1"/>
  <c r="Q413" i="54"/>
  <c r="R413" i="54" s="1"/>
  <c r="Q414" i="54"/>
  <c r="R414" i="54" s="1"/>
  <c r="Q415" i="54"/>
  <c r="R415" i="54" s="1"/>
  <c r="Q416" i="54"/>
  <c r="R416" i="54" s="1"/>
  <c r="Q417" i="54"/>
  <c r="R417" i="54" s="1"/>
  <c r="Q418" i="54"/>
  <c r="R418" i="54" s="1"/>
  <c r="Q419" i="54"/>
  <c r="R419" i="54" s="1"/>
  <c r="Q420" i="54"/>
  <c r="R420" i="54" s="1"/>
  <c r="Q421" i="54"/>
  <c r="R421" i="54" s="1"/>
  <c r="Q422" i="54"/>
  <c r="R422" i="54" s="1"/>
  <c r="Q423" i="54"/>
  <c r="R423" i="54" s="1"/>
  <c r="Q424" i="54"/>
  <c r="R424" i="54" s="1"/>
  <c r="Q425" i="54"/>
  <c r="R425" i="54" s="1"/>
  <c r="Q426" i="54"/>
  <c r="R426" i="54" s="1"/>
  <c r="Q427" i="54"/>
  <c r="R427" i="54" s="1"/>
  <c r="Q428" i="54"/>
  <c r="R428" i="54" s="1"/>
  <c r="Q429" i="54"/>
  <c r="R429" i="54" s="1"/>
  <c r="Q430" i="54"/>
  <c r="R430" i="54" s="1"/>
  <c r="Q431" i="54"/>
  <c r="R431" i="54" s="1"/>
  <c r="Q432" i="54"/>
  <c r="R432" i="54" s="1"/>
  <c r="Q433" i="54"/>
  <c r="R433" i="54" s="1"/>
  <c r="Q434" i="54"/>
  <c r="R434" i="54" s="1"/>
  <c r="Q435" i="54"/>
  <c r="R435" i="54" s="1"/>
  <c r="Q436" i="54"/>
  <c r="R436" i="54" s="1"/>
  <c r="Q437" i="54"/>
  <c r="R437" i="54" s="1"/>
  <c r="Q438" i="54"/>
  <c r="R438" i="54" s="1"/>
  <c r="Q439" i="54"/>
  <c r="R439" i="54" s="1"/>
  <c r="Q440" i="54"/>
  <c r="R440" i="54" s="1"/>
  <c r="Q441" i="54"/>
  <c r="R441" i="54" s="1"/>
  <c r="Q442" i="54"/>
  <c r="R442" i="54" s="1"/>
  <c r="Q443" i="54"/>
  <c r="R443" i="54" s="1"/>
  <c r="Q444" i="54"/>
  <c r="R444" i="54" s="1"/>
  <c r="Q445" i="54"/>
  <c r="R445" i="54" s="1"/>
  <c r="Q446" i="54"/>
  <c r="R446" i="54" s="1"/>
  <c r="Q447" i="54"/>
  <c r="R447" i="54" s="1"/>
  <c r="Q448" i="54"/>
  <c r="R448" i="54" s="1"/>
  <c r="Q449" i="54"/>
  <c r="R449" i="54" s="1"/>
  <c r="Q450" i="54"/>
  <c r="R450" i="54" s="1"/>
  <c r="Q451" i="54"/>
  <c r="R451" i="54" s="1"/>
  <c r="Q452" i="54"/>
  <c r="R452" i="54" s="1"/>
  <c r="Q453" i="54"/>
  <c r="R453" i="54" s="1"/>
  <c r="Q454" i="54"/>
  <c r="R454" i="54" s="1"/>
  <c r="Q455" i="54"/>
  <c r="R455" i="54" s="1"/>
  <c r="Q456" i="54"/>
  <c r="R456" i="54" s="1"/>
  <c r="Q457" i="54"/>
  <c r="R457" i="54" s="1"/>
  <c r="Q458" i="54"/>
  <c r="R458" i="54" s="1"/>
  <c r="Q459" i="54"/>
  <c r="R459" i="54" s="1"/>
  <c r="Q460" i="54"/>
  <c r="R460" i="54" s="1"/>
  <c r="Q461" i="54"/>
  <c r="R461" i="54" s="1"/>
  <c r="Q462" i="54"/>
  <c r="R462" i="54" s="1"/>
  <c r="Q463" i="54"/>
  <c r="R463" i="54" s="1"/>
  <c r="Q464" i="54"/>
  <c r="R464" i="54" s="1"/>
  <c r="Q465" i="54"/>
  <c r="R465" i="54" s="1"/>
  <c r="Q466" i="54"/>
  <c r="R466" i="54" s="1"/>
  <c r="Q467" i="54"/>
  <c r="R467" i="54" s="1"/>
  <c r="Q468" i="54"/>
  <c r="R468" i="54" s="1"/>
  <c r="Q469" i="54"/>
  <c r="R469" i="54" s="1"/>
  <c r="Q470" i="54"/>
  <c r="R470" i="54" s="1"/>
  <c r="Q471" i="54"/>
  <c r="R471" i="54" s="1"/>
  <c r="Q472" i="54"/>
  <c r="R472" i="54" s="1"/>
  <c r="Q473" i="54"/>
  <c r="R473" i="54" s="1"/>
  <c r="Q474" i="54"/>
  <c r="R474" i="54" s="1"/>
  <c r="Q475" i="54"/>
  <c r="R475" i="54" s="1"/>
  <c r="Q476" i="54"/>
  <c r="R476" i="54" s="1"/>
  <c r="Q477" i="54"/>
  <c r="R477" i="54" s="1"/>
  <c r="Q478" i="54"/>
  <c r="R478" i="54" s="1"/>
  <c r="Q479" i="54"/>
  <c r="R479" i="54" s="1"/>
  <c r="Q480" i="54"/>
  <c r="R480" i="54" s="1"/>
  <c r="Q481" i="54"/>
  <c r="R481" i="54" s="1"/>
  <c r="Q482" i="54"/>
  <c r="R482" i="54" s="1"/>
  <c r="Q483" i="54"/>
  <c r="R483" i="54" s="1"/>
  <c r="Q484" i="54"/>
  <c r="R484" i="54" s="1"/>
  <c r="Q485" i="54"/>
  <c r="R485" i="54" s="1"/>
  <c r="Q486" i="54"/>
  <c r="R486" i="54" s="1"/>
  <c r="Q487" i="54"/>
  <c r="R487" i="54" s="1"/>
  <c r="Q488" i="54"/>
  <c r="R488" i="54" s="1"/>
  <c r="Q489" i="54"/>
  <c r="R489" i="54" s="1"/>
  <c r="Q490" i="54"/>
  <c r="R490" i="54" s="1"/>
  <c r="Q491" i="54"/>
  <c r="R491" i="54" s="1"/>
  <c r="Q492" i="54"/>
  <c r="R492" i="54" s="1"/>
  <c r="Q493" i="54"/>
  <c r="R493" i="54" s="1"/>
  <c r="Q494" i="54"/>
  <c r="R494" i="54" s="1"/>
  <c r="Q495" i="54"/>
  <c r="R495" i="54" s="1"/>
  <c r="Q496" i="54"/>
  <c r="R496" i="54" s="1"/>
  <c r="Q497" i="54"/>
  <c r="R497" i="54" s="1"/>
  <c r="Q498" i="54"/>
  <c r="R498" i="54" s="1"/>
  <c r="Q499" i="54"/>
  <c r="R499" i="54" s="1"/>
  <c r="Q500" i="54"/>
  <c r="R500" i="54" s="1"/>
  <c r="Q501" i="54"/>
  <c r="R501" i="54" s="1"/>
  <c r="Q502" i="54"/>
  <c r="R502" i="54" s="1"/>
  <c r="Q503" i="54"/>
  <c r="R503" i="54" s="1"/>
  <c r="Q504" i="54"/>
  <c r="R504" i="54" s="1"/>
  <c r="Q505" i="54"/>
  <c r="R505" i="54" s="1"/>
  <c r="Q506" i="54"/>
  <c r="R506" i="54" s="1"/>
  <c r="Q507" i="54"/>
  <c r="R507" i="54" s="1"/>
  <c r="Q508" i="54"/>
  <c r="R508" i="54" s="1"/>
  <c r="Q509" i="54"/>
  <c r="R509" i="54" s="1"/>
  <c r="Q510" i="54"/>
  <c r="R510" i="54" s="1"/>
  <c r="Q511" i="54"/>
  <c r="R511" i="54" s="1"/>
  <c r="Q512" i="54"/>
  <c r="R512" i="54" s="1"/>
  <c r="Q513" i="54"/>
  <c r="R513" i="54" s="1"/>
  <c r="Q514" i="54"/>
  <c r="R514" i="54" s="1"/>
  <c r="Q515" i="54"/>
  <c r="R515" i="54" s="1"/>
  <c r="Q516" i="54"/>
  <c r="R516" i="54" s="1"/>
  <c r="Q517" i="54"/>
  <c r="R517" i="54" s="1"/>
  <c r="Q518" i="54"/>
  <c r="R518" i="54" s="1"/>
  <c r="Q519" i="54"/>
  <c r="R519" i="54" s="1"/>
  <c r="Q520" i="54"/>
  <c r="R520" i="54" s="1"/>
  <c r="Q521" i="54"/>
  <c r="R521" i="54" s="1"/>
  <c r="Q522" i="54"/>
  <c r="R522" i="54" s="1"/>
  <c r="Q523" i="54"/>
  <c r="R523" i="54" s="1"/>
  <c r="Q524" i="54"/>
  <c r="R524" i="54" s="1"/>
  <c r="Q525" i="54"/>
  <c r="R525" i="54" s="1"/>
  <c r="Q526" i="54"/>
  <c r="R526" i="54" s="1"/>
  <c r="Q527" i="54"/>
  <c r="R527" i="54" s="1"/>
  <c r="Q528" i="54"/>
  <c r="R528" i="54" s="1"/>
  <c r="Q529" i="54"/>
  <c r="R529" i="54" s="1"/>
  <c r="Q530" i="54"/>
  <c r="R530" i="54" s="1"/>
  <c r="Q531" i="54"/>
  <c r="R531" i="54" s="1"/>
  <c r="Q532" i="54"/>
  <c r="R532" i="54" s="1"/>
  <c r="Q533" i="54"/>
  <c r="R533" i="54" s="1"/>
  <c r="Q534" i="54"/>
  <c r="R534" i="54" s="1"/>
  <c r="Q535" i="54"/>
  <c r="R535" i="54" s="1"/>
  <c r="Q536" i="54"/>
  <c r="R536" i="54" s="1"/>
  <c r="Q537" i="54"/>
  <c r="R537" i="54" s="1"/>
  <c r="Q538" i="54"/>
  <c r="R538" i="54" s="1"/>
  <c r="Q539" i="54"/>
  <c r="R539" i="54" s="1"/>
  <c r="Q540" i="54"/>
  <c r="R540" i="54" s="1"/>
  <c r="Q541" i="54"/>
  <c r="R541" i="54" s="1"/>
  <c r="Q542" i="54"/>
  <c r="R542" i="54" s="1"/>
  <c r="Q543" i="54"/>
  <c r="R543" i="54" s="1"/>
  <c r="Q544" i="54"/>
  <c r="R544" i="54" s="1"/>
  <c r="Q545" i="54"/>
  <c r="R545" i="54" s="1"/>
  <c r="Q546" i="54"/>
  <c r="R546" i="54" s="1"/>
  <c r="Q547" i="54"/>
  <c r="R547" i="54" s="1"/>
  <c r="Q548" i="54"/>
  <c r="R548" i="54" s="1"/>
  <c r="Q549" i="54"/>
  <c r="R549" i="54" s="1"/>
  <c r="Q550" i="54"/>
  <c r="R550" i="54" s="1"/>
  <c r="Q551" i="54"/>
  <c r="R551" i="54" s="1"/>
  <c r="Q552" i="54"/>
  <c r="R552" i="54" s="1"/>
  <c r="Q553" i="54"/>
  <c r="R553" i="54" s="1"/>
  <c r="Q554" i="54"/>
  <c r="R554" i="54" s="1"/>
  <c r="Q555" i="54"/>
  <c r="R555" i="54" s="1"/>
  <c r="Q556" i="54"/>
  <c r="R556" i="54" s="1"/>
  <c r="Q557" i="54"/>
  <c r="R557" i="54" s="1"/>
  <c r="Q558" i="54"/>
  <c r="R558" i="54" s="1"/>
  <c r="Q559" i="54"/>
  <c r="R559" i="54" s="1"/>
  <c r="Q560" i="54"/>
  <c r="R560" i="54" s="1"/>
  <c r="Q561" i="54"/>
  <c r="R561" i="54" s="1"/>
  <c r="Q562" i="54"/>
  <c r="R562" i="54" s="1"/>
  <c r="Q563" i="54"/>
  <c r="R563" i="54" s="1"/>
  <c r="Q564" i="54"/>
  <c r="R564" i="54" s="1"/>
  <c r="Q565" i="54"/>
  <c r="R565" i="54" s="1"/>
  <c r="Q566" i="54"/>
  <c r="R566" i="54" s="1"/>
  <c r="Q567" i="54"/>
  <c r="R567" i="54" s="1"/>
  <c r="Q568" i="54"/>
  <c r="R568" i="54" s="1"/>
  <c r="Q569" i="54"/>
  <c r="R569" i="54" s="1"/>
  <c r="Q570" i="54"/>
  <c r="R570" i="54" s="1"/>
  <c r="Q571" i="54"/>
  <c r="R571" i="54" s="1"/>
  <c r="Q572" i="54"/>
  <c r="R572" i="54" s="1"/>
  <c r="Q573" i="54"/>
  <c r="R573" i="54" s="1"/>
  <c r="Q574" i="54"/>
  <c r="R574" i="54" s="1"/>
  <c r="Q575" i="54"/>
  <c r="R575" i="54" s="1"/>
  <c r="Q576" i="54"/>
  <c r="R576" i="54" s="1"/>
  <c r="Q577" i="54"/>
  <c r="R577" i="54" s="1"/>
  <c r="Q578" i="54"/>
  <c r="R578" i="54" s="1"/>
  <c r="Q579" i="54"/>
  <c r="R579" i="54" s="1"/>
  <c r="Q580" i="54"/>
  <c r="R580" i="54" s="1"/>
  <c r="Q581" i="54"/>
  <c r="R581" i="54" s="1"/>
  <c r="Q582" i="54"/>
  <c r="R582" i="54" s="1"/>
  <c r="Q583" i="54"/>
  <c r="R583" i="54" s="1"/>
  <c r="Q584" i="54"/>
  <c r="R584" i="54" s="1"/>
  <c r="Q585" i="54"/>
  <c r="R585" i="54" s="1"/>
  <c r="Q586" i="54"/>
  <c r="R586" i="54" s="1"/>
  <c r="Q587" i="54"/>
  <c r="R587" i="54" s="1"/>
  <c r="Q588" i="54"/>
  <c r="R588" i="54" s="1"/>
  <c r="Q589" i="54"/>
  <c r="R589" i="54" s="1"/>
  <c r="Q590" i="54"/>
  <c r="R590" i="54" s="1"/>
  <c r="Q591" i="54"/>
  <c r="R591" i="54" s="1"/>
  <c r="Q592" i="54"/>
  <c r="R592" i="54" s="1"/>
  <c r="Q593" i="54"/>
  <c r="R593" i="54" s="1"/>
  <c r="Q594" i="54"/>
  <c r="R594" i="54" s="1"/>
  <c r="Q595" i="54"/>
  <c r="R595" i="54" s="1"/>
  <c r="Q596" i="54"/>
  <c r="R596" i="54" s="1"/>
  <c r="Q597" i="54"/>
  <c r="R597" i="54" s="1"/>
  <c r="Q598" i="54"/>
  <c r="R598" i="54" s="1"/>
  <c r="Q599" i="54"/>
  <c r="R599" i="54" s="1"/>
  <c r="Q600" i="54"/>
  <c r="R600" i="54" s="1"/>
  <c r="Q601" i="54"/>
  <c r="R601" i="54" s="1"/>
  <c r="Q602" i="54"/>
  <c r="R602" i="54" s="1"/>
  <c r="Q603" i="54"/>
  <c r="R603" i="54" s="1"/>
  <c r="Q604" i="54"/>
  <c r="R604" i="54" s="1"/>
  <c r="Q605" i="54"/>
  <c r="R605" i="54" s="1"/>
  <c r="Q606" i="54"/>
  <c r="R606" i="54" s="1"/>
  <c r="Q607" i="54"/>
  <c r="R607" i="54" s="1"/>
  <c r="Q608" i="54"/>
  <c r="R608" i="54" s="1"/>
  <c r="Q609" i="54"/>
  <c r="R609" i="54" s="1"/>
  <c r="Q610" i="54"/>
  <c r="R610" i="54" s="1"/>
  <c r="Q611" i="54"/>
  <c r="R611" i="54" s="1"/>
  <c r="Q612" i="54"/>
  <c r="R612" i="54" s="1"/>
  <c r="Q613" i="54"/>
  <c r="R613" i="54" s="1"/>
  <c r="Q614" i="54"/>
  <c r="R614" i="54" s="1"/>
  <c r="Q615" i="54"/>
  <c r="R615" i="54" s="1"/>
  <c r="Q616" i="54"/>
  <c r="R616" i="54" s="1"/>
  <c r="Q617" i="54"/>
  <c r="R617" i="54" s="1"/>
  <c r="Q618" i="54"/>
  <c r="R618" i="54" s="1"/>
  <c r="Q619" i="54"/>
  <c r="R619" i="54" s="1"/>
  <c r="Q620" i="54"/>
  <c r="R620" i="54" s="1"/>
  <c r="Q621" i="54"/>
  <c r="R621" i="54" s="1"/>
  <c r="Q622" i="54"/>
  <c r="R622" i="54" s="1"/>
  <c r="Q623" i="54"/>
  <c r="R623" i="54" s="1"/>
  <c r="Q624" i="54"/>
  <c r="R624" i="54" s="1"/>
  <c r="Q625" i="54"/>
  <c r="R625" i="54" s="1"/>
  <c r="Q626" i="54"/>
  <c r="R626" i="54" s="1"/>
  <c r="Q627" i="54"/>
  <c r="R627" i="54" s="1"/>
  <c r="Q628" i="54"/>
  <c r="R628" i="54" s="1"/>
  <c r="Q629" i="54"/>
  <c r="R629" i="54" s="1"/>
  <c r="Q630" i="54"/>
  <c r="R630" i="54" s="1"/>
  <c r="Q631" i="54"/>
  <c r="R631" i="54" s="1"/>
  <c r="Q632" i="54"/>
  <c r="R632" i="54" s="1"/>
  <c r="Q633" i="54"/>
  <c r="R633" i="54" s="1"/>
  <c r="Q634" i="54"/>
  <c r="R634" i="54" s="1"/>
  <c r="Q635" i="54"/>
  <c r="R635" i="54" s="1"/>
  <c r="Q636" i="54"/>
  <c r="R636" i="54" s="1"/>
  <c r="Q637" i="54"/>
  <c r="R637" i="54" s="1"/>
  <c r="Q638" i="54"/>
  <c r="R638" i="54" s="1"/>
  <c r="Q639" i="54"/>
  <c r="R639" i="54" s="1"/>
  <c r="Q640" i="54"/>
  <c r="R640" i="54" s="1"/>
  <c r="Q641" i="54"/>
  <c r="R641" i="54" s="1"/>
  <c r="Q642" i="54"/>
  <c r="R642" i="54" s="1"/>
  <c r="Q643" i="54"/>
  <c r="R643" i="54" s="1"/>
  <c r="Q644" i="54"/>
  <c r="R644" i="54" s="1"/>
  <c r="Q645" i="54"/>
  <c r="R645" i="54" s="1"/>
  <c r="Q646" i="54"/>
  <c r="R646" i="54" s="1"/>
  <c r="Q647" i="54"/>
  <c r="R647" i="54" s="1"/>
  <c r="Q648" i="54"/>
  <c r="R648" i="54" s="1"/>
  <c r="Q649" i="54"/>
  <c r="R649" i="54" s="1"/>
  <c r="Q650" i="54"/>
  <c r="R650" i="54" s="1"/>
  <c r="Q651" i="54"/>
  <c r="R651" i="54" s="1"/>
  <c r="Q652" i="54"/>
  <c r="R652" i="54" s="1"/>
  <c r="Q653" i="54"/>
  <c r="R653" i="54" s="1"/>
  <c r="Q654" i="54"/>
  <c r="R654" i="54" s="1"/>
  <c r="Q655" i="54"/>
  <c r="R655" i="54" s="1"/>
  <c r="Q656" i="54"/>
  <c r="R656" i="54" s="1"/>
  <c r="Q657" i="54"/>
  <c r="R657" i="54" s="1"/>
  <c r="Q658" i="54"/>
  <c r="R658" i="54" s="1"/>
  <c r="Q659" i="54"/>
  <c r="R659" i="54" s="1"/>
  <c r="Q660" i="54"/>
  <c r="R660" i="54" s="1"/>
  <c r="Q661" i="54"/>
  <c r="R661" i="54" s="1"/>
  <c r="Q662" i="54"/>
  <c r="R662" i="54" s="1"/>
  <c r="Q663" i="54"/>
  <c r="R663" i="54" s="1"/>
  <c r="Q664" i="54"/>
  <c r="R664" i="54" s="1"/>
  <c r="Q665" i="54"/>
  <c r="R665" i="54" s="1"/>
  <c r="Q666" i="54"/>
  <c r="R666" i="54" s="1"/>
  <c r="Q667" i="54"/>
  <c r="R667" i="54" s="1"/>
  <c r="Q668" i="54"/>
  <c r="R668" i="54" s="1"/>
  <c r="Q669" i="54"/>
  <c r="R669" i="54" s="1"/>
  <c r="Q670" i="54"/>
  <c r="R670" i="54" s="1"/>
  <c r="Q671" i="54"/>
  <c r="R671" i="54" s="1"/>
  <c r="Q672" i="54"/>
  <c r="R672" i="54" s="1"/>
  <c r="Q673" i="54"/>
  <c r="R673" i="54" s="1"/>
  <c r="Q674" i="54"/>
  <c r="R674" i="54" s="1"/>
  <c r="Q675" i="54"/>
  <c r="R675" i="54" s="1"/>
  <c r="Q676" i="54"/>
  <c r="R676" i="54" s="1"/>
  <c r="Q677" i="54"/>
  <c r="R677" i="54" s="1"/>
  <c r="Q678" i="54"/>
  <c r="R678" i="54" s="1"/>
  <c r="Q679" i="54"/>
  <c r="R679" i="54" s="1"/>
  <c r="Q680" i="54"/>
  <c r="R680" i="54" s="1"/>
  <c r="Q681" i="54"/>
  <c r="R681" i="54" s="1"/>
  <c r="Q682" i="54"/>
  <c r="R682" i="54" s="1"/>
  <c r="Q683" i="54"/>
  <c r="R683" i="54" s="1"/>
  <c r="Q684" i="54"/>
  <c r="R684" i="54" s="1"/>
  <c r="Q685" i="54"/>
  <c r="R685" i="54" s="1"/>
  <c r="Q686" i="54"/>
  <c r="R686" i="54" s="1"/>
  <c r="Q687" i="54"/>
  <c r="R687" i="54" s="1"/>
  <c r="Q688" i="54"/>
  <c r="R688" i="54" s="1"/>
  <c r="Q689" i="54"/>
  <c r="R689" i="54" s="1"/>
  <c r="Q690" i="54"/>
  <c r="R690" i="54" s="1"/>
  <c r="Q691" i="54"/>
  <c r="R691" i="54" s="1"/>
  <c r="Q692" i="54"/>
  <c r="R692" i="54" s="1"/>
  <c r="Q693" i="54"/>
  <c r="R693" i="54" s="1"/>
  <c r="Q694" i="54"/>
  <c r="R694" i="54" s="1"/>
  <c r="Q695" i="54"/>
  <c r="R695" i="54" s="1"/>
  <c r="Q696" i="54"/>
  <c r="R696" i="54" s="1"/>
  <c r="Q697" i="54"/>
  <c r="R697" i="54" s="1"/>
  <c r="Q698" i="54"/>
  <c r="R698" i="54" s="1"/>
  <c r="Q699" i="54"/>
  <c r="R699" i="54" s="1"/>
  <c r="Q700" i="54"/>
  <c r="R700" i="54" s="1"/>
  <c r="Q701" i="54"/>
  <c r="R701" i="54" s="1"/>
  <c r="Q702" i="54"/>
  <c r="R702" i="54" s="1"/>
  <c r="Q703" i="54"/>
  <c r="R703" i="54" s="1"/>
  <c r="Q704" i="54"/>
  <c r="R704" i="54" s="1"/>
  <c r="Q705" i="54"/>
  <c r="R705" i="54" s="1"/>
  <c r="Q706" i="54"/>
  <c r="R706" i="54" s="1"/>
  <c r="Q707" i="54"/>
  <c r="R707" i="54" s="1"/>
  <c r="Q708" i="54"/>
  <c r="R708" i="54" s="1"/>
  <c r="Q709" i="54"/>
  <c r="R709" i="54" s="1"/>
  <c r="Q710" i="54"/>
  <c r="R710" i="54" s="1"/>
  <c r="Q711" i="54"/>
  <c r="R711" i="54" s="1"/>
  <c r="Q712" i="54"/>
  <c r="R712" i="54" s="1"/>
  <c r="Q713" i="54"/>
  <c r="R713" i="54" s="1"/>
  <c r="Q714" i="54"/>
  <c r="R714" i="54" s="1"/>
  <c r="Q715" i="54"/>
  <c r="R715" i="54" s="1"/>
  <c r="Q716" i="54"/>
  <c r="R716" i="54" s="1"/>
  <c r="Q717" i="54"/>
  <c r="R717" i="54" s="1"/>
  <c r="Q718" i="54"/>
  <c r="R718" i="54" s="1"/>
  <c r="Q719" i="54"/>
  <c r="R719" i="54" s="1"/>
  <c r="Q720" i="54"/>
  <c r="R720" i="54" s="1"/>
  <c r="Q721" i="54"/>
  <c r="R721" i="54" s="1"/>
  <c r="Q722" i="54"/>
  <c r="R722" i="54" s="1"/>
  <c r="Q723" i="54"/>
  <c r="R723" i="54" s="1"/>
  <c r="Q724" i="54"/>
  <c r="R724" i="54" s="1"/>
  <c r="Q725" i="54"/>
  <c r="R725" i="54" s="1"/>
  <c r="Q726" i="54"/>
  <c r="R726" i="54" s="1"/>
  <c r="Q727" i="54"/>
  <c r="R727" i="54" s="1"/>
  <c r="Q728" i="54"/>
  <c r="R728" i="54" s="1"/>
  <c r="Q729" i="54"/>
  <c r="R729" i="54" s="1"/>
  <c r="Q730" i="54"/>
  <c r="R730" i="54" s="1"/>
  <c r="Q731" i="54"/>
  <c r="R731" i="54" s="1"/>
  <c r="Q732" i="54"/>
  <c r="R732" i="54" s="1"/>
  <c r="Q733" i="54"/>
  <c r="R733" i="54" s="1"/>
  <c r="Q734" i="54"/>
  <c r="R734" i="54" s="1"/>
  <c r="Q735" i="54"/>
  <c r="R735" i="54" s="1"/>
  <c r="Q736" i="54"/>
  <c r="R736" i="54" s="1"/>
  <c r="Q737" i="54"/>
  <c r="R737" i="54" s="1"/>
  <c r="Q738" i="54"/>
  <c r="R738" i="54" s="1"/>
  <c r="Q739" i="54"/>
  <c r="R739" i="54" s="1"/>
  <c r="Q740" i="54"/>
  <c r="R740" i="54" s="1"/>
  <c r="Q741" i="54"/>
  <c r="R741" i="54" s="1"/>
  <c r="Q742" i="54"/>
  <c r="R742" i="54" s="1"/>
  <c r="Q743" i="54"/>
  <c r="R743" i="54" s="1"/>
  <c r="Q744" i="54"/>
  <c r="R744" i="54" s="1"/>
  <c r="Q745" i="54"/>
  <c r="R745" i="54" s="1"/>
  <c r="Q746" i="54"/>
  <c r="R746" i="54" s="1"/>
  <c r="Q747" i="54"/>
  <c r="R747" i="54" s="1"/>
  <c r="Q748" i="54"/>
  <c r="R748" i="54" s="1"/>
  <c r="Q749" i="54"/>
  <c r="R749" i="54" s="1"/>
  <c r="Q750" i="54"/>
  <c r="R750" i="54" s="1"/>
  <c r="Q751" i="54"/>
  <c r="R751" i="54" s="1"/>
  <c r="Q752" i="54"/>
  <c r="R752" i="54" s="1"/>
  <c r="Q753" i="54"/>
  <c r="R753" i="54" s="1"/>
  <c r="Q754" i="54"/>
  <c r="R754" i="54" s="1"/>
  <c r="Q755" i="54"/>
  <c r="R755" i="54" s="1"/>
  <c r="Q756" i="54"/>
  <c r="R756" i="54" s="1"/>
  <c r="Q757" i="54"/>
  <c r="R757" i="54" s="1"/>
  <c r="Q758" i="54"/>
  <c r="R758" i="54" s="1"/>
  <c r="Q759" i="54"/>
  <c r="R759" i="54" s="1"/>
  <c r="Q760" i="54"/>
  <c r="R760" i="54" s="1"/>
  <c r="Q761" i="54"/>
  <c r="R761" i="54" s="1"/>
  <c r="Q762" i="54"/>
  <c r="R762" i="54" s="1"/>
  <c r="Q763" i="54"/>
  <c r="R763" i="54" s="1"/>
  <c r="Q764" i="54"/>
  <c r="R764" i="54" s="1"/>
  <c r="Q765" i="54"/>
  <c r="R765" i="54" s="1"/>
  <c r="Q766" i="54"/>
  <c r="R766" i="54" s="1"/>
  <c r="Q767" i="54"/>
  <c r="R767" i="54" s="1"/>
  <c r="Q768" i="54"/>
  <c r="R768" i="54" s="1"/>
  <c r="Q769" i="54"/>
  <c r="R769" i="54" s="1"/>
  <c r="Q770" i="54"/>
  <c r="R770" i="54" s="1"/>
  <c r="Q771" i="54"/>
  <c r="R771" i="54" s="1"/>
  <c r="Q772" i="54"/>
  <c r="R772" i="54" s="1"/>
  <c r="Q773" i="54"/>
  <c r="R773" i="54" s="1"/>
  <c r="Q774" i="54"/>
  <c r="R774" i="54" s="1"/>
  <c r="Q775" i="54"/>
  <c r="R775" i="54" s="1"/>
  <c r="Q776" i="54"/>
  <c r="R776" i="54" s="1"/>
  <c r="Q777" i="54"/>
  <c r="R777" i="54" s="1"/>
  <c r="Q778" i="54"/>
  <c r="R778" i="54" s="1"/>
  <c r="Q779" i="54"/>
  <c r="R779" i="54" s="1"/>
  <c r="Q780" i="54"/>
  <c r="R780" i="54" s="1"/>
  <c r="Q781" i="54"/>
  <c r="R781" i="54" s="1"/>
  <c r="Q782" i="54"/>
  <c r="R782" i="54" s="1"/>
  <c r="Q783" i="54"/>
  <c r="R783" i="54" s="1"/>
  <c r="Q784" i="54"/>
  <c r="R784" i="54" s="1"/>
  <c r="Q785" i="54"/>
  <c r="R785" i="54" s="1"/>
  <c r="Q786" i="54"/>
  <c r="R786" i="54" s="1"/>
  <c r="Q787" i="54"/>
  <c r="R787" i="54" s="1"/>
  <c r="Q788" i="54"/>
  <c r="R788" i="54" s="1"/>
  <c r="Q789" i="54"/>
  <c r="R789" i="54" s="1"/>
  <c r="Q790" i="54"/>
  <c r="R790" i="54" s="1"/>
  <c r="Q791" i="54"/>
  <c r="R791" i="54" s="1"/>
  <c r="Q792" i="54"/>
  <c r="R792" i="54" s="1"/>
  <c r="Q793" i="54"/>
  <c r="R793" i="54" s="1"/>
  <c r="Q794" i="54"/>
  <c r="R794" i="54" s="1"/>
  <c r="Q795" i="54"/>
  <c r="R795" i="54" s="1"/>
  <c r="Q796" i="54"/>
  <c r="R796" i="54" s="1"/>
  <c r="Q797" i="54"/>
  <c r="R797" i="54" s="1"/>
  <c r="Q798" i="54"/>
  <c r="R798" i="54" s="1"/>
  <c r="Q799" i="54"/>
  <c r="R799" i="54" s="1"/>
  <c r="Q800" i="54"/>
  <c r="R800" i="54" s="1"/>
  <c r="Q801" i="54"/>
  <c r="R801" i="54" s="1"/>
  <c r="Q802" i="54"/>
  <c r="R802" i="54" s="1"/>
  <c r="Q803" i="54"/>
  <c r="R803" i="54" s="1"/>
  <c r="Q804" i="54"/>
  <c r="R804" i="54" s="1"/>
  <c r="Q805" i="54"/>
  <c r="R805" i="54" s="1"/>
  <c r="Q806" i="54"/>
  <c r="R806" i="54" s="1"/>
  <c r="Q807" i="54"/>
  <c r="R807" i="54" s="1"/>
  <c r="Q808" i="54"/>
  <c r="R808" i="54" s="1"/>
  <c r="Q809" i="54"/>
  <c r="R809" i="54" s="1"/>
  <c r="Q810" i="54"/>
  <c r="R810" i="54" s="1"/>
  <c r="Q811" i="54"/>
  <c r="R811" i="54" s="1"/>
  <c r="Q812" i="54"/>
  <c r="R812" i="54" s="1"/>
  <c r="Q813" i="54"/>
  <c r="R813" i="54" s="1"/>
  <c r="Q814" i="54"/>
  <c r="R814" i="54" s="1"/>
  <c r="Q815" i="54"/>
  <c r="R815" i="54" s="1"/>
  <c r="Q816" i="54"/>
  <c r="R816" i="54" s="1"/>
  <c r="Q817" i="54"/>
  <c r="R817" i="54" s="1"/>
  <c r="Q818" i="54"/>
  <c r="R818" i="54" s="1"/>
  <c r="Q819" i="54"/>
  <c r="R819" i="54" s="1"/>
  <c r="Q820" i="54"/>
  <c r="R820" i="54" s="1"/>
  <c r="Q821" i="54"/>
  <c r="R821" i="54" s="1"/>
  <c r="Q822" i="54"/>
  <c r="R822" i="54" s="1"/>
  <c r="Q823" i="54"/>
  <c r="R823" i="54" s="1"/>
  <c r="Q824" i="54"/>
  <c r="R824" i="54" s="1"/>
  <c r="Q825" i="54"/>
  <c r="R825" i="54" s="1"/>
  <c r="Q826" i="54"/>
  <c r="R826" i="54" s="1"/>
  <c r="Q827" i="54"/>
  <c r="R827" i="54" s="1"/>
  <c r="Q828" i="54"/>
  <c r="R828" i="54" s="1"/>
  <c r="Q829" i="54"/>
  <c r="R829" i="54" s="1"/>
  <c r="Q830" i="54"/>
  <c r="R830" i="54" s="1"/>
  <c r="Q831" i="54"/>
  <c r="R831" i="54" s="1"/>
  <c r="Q832" i="54"/>
  <c r="R832" i="54" s="1"/>
  <c r="Q833" i="54"/>
  <c r="R833" i="54" s="1"/>
  <c r="Q834" i="54"/>
  <c r="R834" i="54" s="1"/>
  <c r="Q835" i="54"/>
  <c r="R835" i="54" s="1"/>
  <c r="Q836" i="54"/>
  <c r="R836" i="54" s="1"/>
  <c r="Q837" i="54"/>
  <c r="R837" i="54" s="1"/>
  <c r="Q838" i="54"/>
  <c r="R838" i="54" s="1"/>
  <c r="Q839" i="54"/>
  <c r="R839" i="54" s="1"/>
  <c r="Q840" i="54"/>
  <c r="R840" i="54" s="1"/>
  <c r="Q841" i="54"/>
  <c r="R841" i="54" s="1"/>
  <c r="Q842" i="54"/>
  <c r="R842" i="54" s="1"/>
  <c r="Q843" i="54"/>
  <c r="R843" i="54" s="1"/>
  <c r="Q844" i="54"/>
  <c r="R844" i="54" s="1"/>
  <c r="Q845" i="54"/>
  <c r="R845" i="54" s="1"/>
  <c r="Q846" i="54"/>
  <c r="R846" i="54" s="1"/>
  <c r="Q847" i="54"/>
  <c r="R847" i="54" s="1"/>
  <c r="Q848" i="54"/>
  <c r="R848" i="54" s="1"/>
  <c r="Q849" i="54"/>
  <c r="R849" i="54" s="1"/>
  <c r="Q850" i="54"/>
  <c r="R850" i="54" s="1"/>
  <c r="Q851" i="54"/>
  <c r="R851" i="54" s="1"/>
  <c r="Q852" i="54"/>
  <c r="R852" i="54" s="1"/>
  <c r="Q853" i="54"/>
  <c r="R853" i="54" s="1"/>
  <c r="Q854" i="54"/>
  <c r="R854" i="54" s="1"/>
  <c r="Q855" i="54"/>
  <c r="R855" i="54" s="1"/>
  <c r="Q856" i="54"/>
  <c r="R856" i="54" s="1"/>
  <c r="Q857" i="54"/>
  <c r="R857" i="54" s="1"/>
  <c r="Q858" i="54"/>
  <c r="R858" i="54" s="1"/>
  <c r="Q859" i="54"/>
  <c r="R859" i="54" s="1"/>
  <c r="Q860" i="54"/>
  <c r="R860" i="54" s="1"/>
  <c r="Q861" i="54"/>
  <c r="R861" i="54" s="1"/>
  <c r="Q862" i="54"/>
  <c r="R862" i="54" s="1"/>
  <c r="Q863" i="54"/>
  <c r="R863" i="54" s="1"/>
  <c r="Q864" i="54"/>
  <c r="R864" i="54" s="1"/>
  <c r="Q865" i="54"/>
  <c r="R865" i="54" s="1"/>
  <c r="Q866" i="54"/>
  <c r="R866" i="54" s="1"/>
  <c r="Q867" i="54"/>
  <c r="R867" i="54" s="1"/>
  <c r="Q868" i="54"/>
  <c r="R868" i="54" s="1"/>
  <c r="Q869" i="54"/>
  <c r="R869" i="54" s="1"/>
  <c r="Q870" i="54"/>
  <c r="R870" i="54" s="1"/>
  <c r="Q871" i="54"/>
  <c r="R871" i="54" s="1"/>
  <c r="Q872" i="54"/>
  <c r="R872" i="54" s="1"/>
  <c r="Q873" i="54"/>
  <c r="R873" i="54" s="1"/>
  <c r="Q874" i="54"/>
  <c r="R874" i="54" s="1"/>
  <c r="Q875" i="54"/>
  <c r="R875" i="54" s="1"/>
  <c r="Q876" i="54"/>
  <c r="R876" i="54" s="1"/>
  <c r="Q877" i="54"/>
  <c r="R877" i="54" s="1"/>
  <c r="Q878" i="54"/>
  <c r="R878" i="54" s="1"/>
  <c r="Q879" i="54"/>
  <c r="R879" i="54" s="1"/>
  <c r="Q880" i="54"/>
  <c r="R880" i="54" s="1"/>
  <c r="Q881" i="54"/>
  <c r="R881" i="54" s="1"/>
  <c r="Q882" i="54"/>
  <c r="R882" i="54" s="1"/>
  <c r="Q883" i="54"/>
  <c r="R883" i="54" s="1"/>
  <c r="Q884" i="54"/>
  <c r="R884" i="54" s="1"/>
  <c r="Q885" i="54"/>
  <c r="R885" i="54" s="1"/>
  <c r="Q886" i="54"/>
  <c r="R886" i="54" s="1"/>
  <c r="Q887" i="54"/>
  <c r="R887" i="54" s="1"/>
  <c r="Q888" i="54"/>
  <c r="R888" i="54" s="1"/>
  <c r="Q889" i="54"/>
  <c r="R889" i="54" s="1"/>
  <c r="Q890" i="54"/>
  <c r="R890" i="54" s="1"/>
  <c r="Q891" i="54"/>
  <c r="R891" i="54" s="1"/>
  <c r="Q892" i="54"/>
  <c r="R892" i="54" s="1"/>
  <c r="Q893" i="54"/>
  <c r="R893" i="54" s="1"/>
  <c r="Q894" i="54"/>
  <c r="R894" i="54" s="1"/>
  <c r="Q895" i="54"/>
  <c r="R895" i="54" s="1"/>
  <c r="Q896" i="54"/>
  <c r="R896" i="54" s="1"/>
  <c r="Q897" i="54"/>
  <c r="R897" i="54" s="1"/>
  <c r="Q898" i="54"/>
  <c r="R898" i="54" s="1"/>
  <c r="Q899" i="54"/>
  <c r="R899" i="54" s="1"/>
  <c r="Q900" i="54"/>
  <c r="R900" i="54" s="1"/>
  <c r="Q901" i="54"/>
  <c r="R901" i="54" s="1"/>
  <c r="Q902" i="54"/>
  <c r="R902" i="54" s="1"/>
  <c r="Q903" i="54"/>
  <c r="R903" i="54" s="1"/>
  <c r="Q904" i="54"/>
  <c r="R904" i="54" s="1"/>
  <c r="Q905" i="54"/>
  <c r="R905" i="54" s="1"/>
  <c r="Q906" i="54"/>
  <c r="R906" i="54" s="1"/>
  <c r="Q907" i="54"/>
  <c r="R907" i="54" s="1"/>
  <c r="Q908" i="54"/>
  <c r="R908" i="54" s="1"/>
  <c r="Q909" i="54"/>
  <c r="R909" i="54" s="1"/>
  <c r="Q910" i="54"/>
  <c r="R910" i="54" s="1"/>
  <c r="Q911" i="54"/>
  <c r="R911" i="54" s="1"/>
  <c r="Q912" i="54"/>
  <c r="R912" i="54" s="1"/>
  <c r="Q913" i="54"/>
  <c r="R913" i="54" s="1"/>
  <c r="Q914" i="54"/>
  <c r="R914" i="54" s="1"/>
  <c r="Q915" i="54"/>
  <c r="R915" i="54" s="1"/>
  <c r="Q916" i="54"/>
  <c r="R916" i="54" s="1"/>
  <c r="Q917" i="54"/>
  <c r="R917" i="54" s="1"/>
  <c r="Q918" i="54"/>
  <c r="R918" i="54" s="1"/>
  <c r="Q919" i="54"/>
  <c r="R919" i="54" s="1"/>
  <c r="Q920" i="54"/>
  <c r="R920" i="54" s="1"/>
  <c r="Q921" i="54"/>
  <c r="R921" i="54" s="1"/>
  <c r="Q922" i="54"/>
  <c r="R922" i="54" s="1"/>
  <c r="Q923" i="54"/>
  <c r="R923" i="54" s="1"/>
  <c r="Q924" i="54"/>
  <c r="R924" i="54" s="1"/>
  <c r="Q925" i="54"/>
  <c r="R925" i="54" s="1"/>
  <c r="Q926" i="54"/>
  <c r="R926" i="54" s="1"/>
  <c r="Q927" i="54"/>
  <c r="R927" i="54" s="1"/>
  <c r="Q928" i="54"/>
  <c r="R928" i="54" s="1"/>
  <c r="Q929" i="54"/>
  <c r="R929" i="54" s="1"/>
  <c r="Q930" i="54"/>
  <c r="R930" i="54" s="1"/>
  <c r="Q931" i="54"/>
  <c r="R931" i="54" s="1"/>
  <c r="Q932" i="54"/>
  <c r="R932" i="54" s="1"/>
  <c r="Q933" i="54"/>
  <c r="R933" i="54" s="1"/>
  <c r="Q934" i="54"/>
  <c r="R934" i="54" s="1"/>
  <c r="Q935" i="54"/>
  <c r="R935" i="54" s="1"/>
  <c r="Q936" i="54"/>
  <c r="R936" i="54" s="1"/>
  <c r="Q937" i="54"/>
  <c r="R937" i="54" s="1"/>
  <c r="Q938" i="54"/>
  <c r="R938" i="54" s="1"/>
  <c r="Q939" i="54"/>
  <c r="R939" i="54" s="1"/>
  <c r="Q940" i="54"/>
  <c r="R940" i="54" s="1"/>
  <c r="Q941" i="54"/>
  <c r="R941" i="54" s="1"/>
  <c r="Q942" i="54"/>
  <c r="R942" i="54" s="1"/>
  <c r="Q943" i="54"/>
  <c r="R943" i="54" s="1"/>
  <c r="Q944" i="54"/>
  <c r="R944" i="54" s="1"/>
  <c r="Q945" i="54"/>
  <c r="R945" i="54" s="1"/>
  <c r="Q946" i="54"/>
  <c r="R946" i="54" s="1"/>
  <c r="Q947" i="54"/>
  <c r="R947" i="54" s="1"/>
  <c r="Q948" i="54"/>
  <c r="R948" i="54" s="1"/>
  <c r="Q949" i="54"/>
  <c r="R949" i="54" s="1"/>
  <c r="Q950" i="54"/>
  <c r="R950" i="54" s="1"/>
  <c r="Q951" i="54"/>
  <c r="R951" i="54" s="1"/>
  <c r="Q952" i="54"/>
  <c r="R952" i="54" s="1"/>
  <c r="Q953" i="54"/>
  <c r="R953" i="54" s="1"/>
  <c r="Q954" i="54"/>
  <c r="R954" i="54" s="1"/>
  <c r="Q955" i="54"/>
  <c r="R955" i="54" s="1"/>
  <c r="Q956" i="54"/>
  <c r="R956" i="54" s="1"/>
  <c r="Q957" i="54"/>
  <c r="R957" i="54" s="1"/>
  <c r="Q958" i="54"/>
  <c r="R958" i="54" s="1"/>
  <c r="Q959" i="54"/>
  <c r="R959" i="54" s="1"/>
  <c r="Q960" i="54"/>
  <c r="R960" i="54" s="1"/>
  <c r="Q961" i="54"/>
  <c r="R961" i="54" s="1"/>
  <c r="Q962" i="54"/>
  <c r="R962" i="54" s="1"/>
  <c r="Q963" i="54"/>
  <c r="R963" i="54" s="1"/>
  <c r="Q964" i="54"/>
  <c r="R964" i="54" s="1"/>
  <c r="Q965" i="54"/>
  <c r="R965" i="54" s="1"/>
  <c r="Q966" i="54"/>
  <c r="R966" i="54" s="1"/>
  <c r="Q967" i="54"/>
  <c r="R967" i="54" s="1"/>
  <c r="Q968" i="54"/>
  <c r="R968" i="54" s="1"/>
  <c r="Q969" i="54"/>
  <c r="R969" i="54" s="1"/>
  <c r="Q970" i="54"/>
  <c r="R970" i="54" s="1"/>
  <c r="Q971" i="54"/>
  <c r="R971" i="54" s="1"/>
  <c r="Q972" i="54"/>
  <c r="R972" i="54" s="1"/>
  <c r="Q973" i="54"/>
  <c r="R973" i="54" s="1"/>
  <c r="Q974" i="54"/>
  <c r="R974" i="54" s="1"/>
  <c r="Q975" i="54"/>
  <c r="R975" i="54" s="1"/>
  <c r="Q976" i="54"/>
  <c r="R976" i="54" s="1"/>
  <c r="Q977" i="54"/>
  <c r="R977" i="54" s="1"/>
  <c r="Q978" i="54"/>
  <c r="R978" i="54" s="1"/>
  <c r="Q979" i="54"/>
  <c r="R979" i="54" s="1"/>
  <c r="Q980" i="54"/>
  <c r="R980" i="54" s="1"/>
  <c r="Q981" i="54"/>
  <c r="R981" i="54" s="1"/>
  <c r="Q982" i="54"/>
  <c r="R982" i="54" s="1"/>
  <c r="Q983" i="54"/>
  <c r="R983" i="54" s="1"/>
  <c r="Q984" i="54"/>
  <c r="R984" i="54" s="1"/>
  <c r="Q985" i="54"/>
  <c r="R985" i="54" s="1"/>
  <c r="Q986" i="54"/>
  <c r="R986" i="54" s="1"/>
  <c r="Q987" i="54"/>
  <c r="R987" i="54" s="1"/>
  <c r="Q988" i="54"/>
  <c r="R988" i="54" s="1"/>
  <c r="Q989" i="54"/>
  <c r="R989" i="54" s="1"/>
  <c r="Q990" i="54"/>
  <c r="R990" i="54" s="1"/>
  <c r="Q991" i="54"/>
  <c r="R991" i="54" s="1"/>
  <c r="Q992" i="54"/>
  <c r="R992" i="54" s="1"/>
  <c r="Q993" i="54"/>
  <c r="R993" i="54" s="1"/>
  <c r="Q994" i="54"/>
  <c r="R994" i="54" s="1"/>
  <c r="Q995" i="54"/>
  <c r="R995" i="54" s="1"/>
  <c r="Q996" i="54"/>
  <c r="R996" i="54" s="1"/>
  <c r="Q997" i="54"/>
  <c r="R997" i="54" s="1"/>
  <c r="Q998" i="54"/>
  <c r="R998" i="54" s="1"/>
  <c r="Q999" i="54"/>
  <c r="R999" i="54" s="1"/>
  <c r="Q1000" i="54"/>
  <c r="R1000" i="54" s="1"/>
  <c r="Q1001" i="54"/>
  <c r="R1001" i="54" s="1"/>
  <c r="Q1002" i="54"/>
  <c r="R1002" i="54" s="1"/>
  <c r="Q1003" i="54"/>
  <c r="R1003" i="54" s="1"/>
  <c r="Q1004" i="54"/>
  <c r="R1004" i="54" s="1"/>
  <c r="Q1005" i="54"/>
  <c r="R1005" i="54" s="1"/>
  <c r="Q1006" i="54"/>
  <c r="R1006" i="54" s="1"/>
  <c r="Q1007" i="54"/>
  <c r="R1007" i="54" s="1"/>
  <c r="Q1008" i="54"/>
  <c r="R1008" i="54" s="1"/>
  <c r="Q1009" i="54"/>
  <c r="R1009" i="54" s="1"/>
  <c r="Q1010" i="54"/>
  <c r="R1010" i="54" s="1"/>
  <c r="Q1011" i="54"/>
  <c r="R1011" i="54" s="1"/>
  <c r="Q1012" i="54"/>
  <c r="R1012" i="54" s="1"/>
  <c r="Q1013" i="54"/>
  <c r="R1013" i="54" s="1"/>
  <c r="Q1014" i="54"/>
  <c r="R1014" i="54" s="1"/>
  <c r="Q1015" i="54"/>
  <c r="R1015" i="54" s="1"/>
  <c r="Q1016" i="54"/>
  <c r="R1016" i="54" s="1"/>
  <c r="Q1017" i="54"/>
  <c r="R1017" i="54" s="1"/>
  <c r="Q1018" i="54"/>
  <c r="R1018" i="54" s="1"/>
  <c r="Q1019" i="54"/>
  <c r="R1019" i="54" s="1"/>
  <c r="Q1020" i="54"/>
  <c r="R1020" i="54" s="1"/>
  <c r="Q1021" i="54"/>
  <c r="R1021" i="54" s="1"/>
  <c r="Q1022" i="54"/>
  <c r="R1022" i="54" s="1"/>
  <c r="Q1023" i="54"/>
  <c r="R1023" i="54" s="1"/>
  <c r="Q1024" i="54"/>
  <c r="R1024" i="54" s="1"/>
  <c r="Q1025" i="54"/>
  <c r="R1025" i="54" s="1"/>
  <c r="Q1026" i="54"/>
  <c r="R1026" i="54" s="1"/>
  <c r="Q1027" i="54"/>
  <c r="R1027" i="54" s="1"/>
  <c r="Q1028" i="54"/>
  <c r="R1028" i="54" s="1"/>
  <c r="Q1029" i="54"/>
  <c r="R1029" i="54" s="1"/>
  <c r="Q1030" i="54"/>
  <c r="R1030" i="54" s="1"/>
  <c r="Q1031" i="54"/>
  <c r="R1031" i="54" s="1"/>
  <c r="Q1032" i="54"/>
  <c r="R1032" i="54" s="1"/>
  <c r="Q1033" i="54"/>
  <c r="R1033" i="54" s="1"/>
  <c r="Q1034" i="54"/>
  <c r="R1034" i="54" s="1"/>
  <c r="Q1035" i="54"/>
  <c r="R1035" i="54" s="1"/>
  <c r="Q1036" i="54"/>
  <c r="R1036" i="54" s="1"/>
  <c r="Q1037" i="54"/>
  <c r="R1037" i="54" s="1"/>
  <c r="Q1038" i="54"/>
  <c r="R1038" i="54" s="1"/>
  <c r="Q1039" i="54"/>
  <c r="R1039" i="54" s="1"/>
  <c r="Q1040" i="54"/>
  <c r="R1040" i="54" s="1"/>
  <c r="Q1041" i="54"/>
  <c r="R1041" i="54" s="1"/>
  <c r="Q1042" i="54"/>
  <c r="R1042" i="54" s="1"/>
  <c r="Q1043" i="54"/>
  <c r="R1043" i="54" s="1"/>
  <c r="Q1044" i="54"/>
  <c r="R1044" i="54" s="1"/>
  <c r="Q1045" i="54"/>
  <c r="R1045" i="54" s="1"/>
  <c r="Q1046" i="54"/>
  <c r="R1046" i="54" s="1"/>
  <c r="Q1047" i="54"/>
  <c r="R1047" i="54" s="1"/>
  <c r="Q1048" i="54"/>
  <c r="R1048" i="54" s="1"/>
  <c r="Q1049" i="54"/>
  <c r="R1049" i="54" s="1"/>
  <c r="Q1050" i="54"/>
  <c r="R1050" i="54" s="1"/>
  <c r="Q1051" i="54"/>
  <c r="R1051" i="54" s="1"/>
  <c r="Q1052" i="54"/>
  <c r="R1052" i="54" s="1"/>
  <c r="Q1053" i="54"/>
  <c r="R1053" i="54" s="1"/>
  <c r="Q1054" i="54"/>
  <c r="R1054" i="54" s="1"/>
  <c r="Q1055" i="54"/>
  <c r="R1055" i="54" s="1"/>
  <c r="Q1056" i="54"/>
  <c r="R1056" i="54" s="1"/>
  <c r="Q1057" i="54"/>
  <c r="R1057" i="54" s="1"/>
  <c r="Q1058" i="54"/>
  <c r="R1058" i="54" s="1"/>
  <c r="Q1059" i="54"/>
  <c r="R1059" i="54" s="1"/>
  <c r="Q1060" i="54"/>
  <c r="R1060" i="54" s="1"/>
  <c r="Q1061" i="54"/>
  <c r="R1061" i="54" s="1"/>
  <c r="Q1062" i="54"/>
  <c r="R1062" i="54" s="1"/>
  <c r="Q1063" i="54"/>
  <c r="R1063" i="54" s="1"/>
  <c r="Q1064" i="54"/>
  <c r="R1064" i="54" s="1"/>
  <c r="Q1065" i="54"/>
  <c r="R1065" i="54" s="1"/>
  <c r="Q1066" i="54"/>
  <c r="R1066" i="54" s="1"/>
  <c r="Q1067" i="54"/>
  <c r="R1067" i="54" s="1"/>
  <c r="Q1068" i="54"/>
  <c r="R1068" i="54" s="1"/>
  <c r="Q1069" i="54"/>
  <c r="R1069" i="54" s="1"/>
  <c r="Q1070" i="54"/>
  <c r="R1070" i="54" s="1"/>
  <c r="Q1071" i="54"/>
  <c r="R1071" i="54" s="1"/>
  <c r="Q1072" i="54"/>
  <c r="R1072" i="54" s="1"/>
  <c r="Q1073" i="54"/>
  <c r="R1073" i="54" s="1"/>
  <c r="Q1074" i="54"/>
  <c r="R1074" i="54" s="1"/>
  <c r="Q1075" i="54"/>
  <c r="R1075" i="54" s="1"/>
  <c r="Q1076" i="54"/>
  <c r="R1076" i="54" s="1"/>
  <c r="Q1077" i="54"/>
  <c r="R1077" i="54" s="1"/>
  <c r="Q1078" i="54"/>
  <c r="R1078" i="54" s="1"/>
  <c r="Q1079" i="54"/>
  <c r="R1079" i="54" s="1"/>
  <c r="Q1080" i="54"/>
  <c r="R1080" i="54" s="1"/>
  <c r="Q1081" i="54"/>
  <c r="R1081" i="54" s="1"/>
  <c r="Q1082" i="54"/>
  <c r="R1082" i="54" s="1"/>
  <c r="Q1083" i="54"/>
  <c r="R1083" i="54" s="1"/>
  <c r="Q1084" i="54"/>
  <c r="R1084" i="54" s="1"/>
  <c r="Q1085" i="54"/>
  <c r="R1085" i="54" s="1"/>
  <c r="Q1086" i="54"/>
  <c r="R1086" i="54" s="1"/>
  <c r="Q1087" i="54"/>
  <c r="R1087" i="54" s="1"/>
  <c r="Q1088" i="54"/>
  <c r="R1088" i="54" s="1"/>
  <c r="Q1089" i="54"/>
  <c r="R1089" i="54" s="1"/>
  <c r="Q1090" i="54"/>
  <c r="R1090" i="54" s="1"/>
  <c r="Q1091" i="54"/>
  <c r="R1091" i="54" s="1"/>
  <c r="Q1092" i="54"/>
  <c r="R1092" i="54" s="1"/>
  <c r="Q1093" i="54"/>
  <c r="R1093" i="54" s="1"/>
  <c r="Q1094" i="54"/>
  <c r="R1094" i="54" s="1"/>
  <c r="Q1095" i="54"/>
  <c r="R1095" i="54" s="1"/>
  <c r="Q1096" i="54"/>
  <c r="R1096" i="54" s="1"/>
  <c r="Q1097" i="54"/>
  <c r="R1097" i="54" s="1"/>
  <c r="Q1098" i="54"/>
  <c r="R1098" i="54" s="1"/>
  <c r="Q1099" i="54"/>
  <c r="R1099" i="54" s="1"/>
  <c r="Q1100" i="54"/>
  <c r="R1100" i="54" s="1"/>
  <c r="Q1101" i="54"/>
  <c r="R1101" i="54" s="1"/>
  <c r="Q1102" i="54"/>
  <c r="R1102" i="54" s="1"/>
  <c r="Q1103" i="54"/>
  <c r="R1103" i="54" s="1"/>
  <c r="Q1104" i="54"/>
  <c r="R1104" i="54" s="1"/>
  <c r="Q1105" i="54"/>
  <c r="R1105" i="54" s="1"/>
  <c r="Q1106" i="54"/>
  <c r="R1106" i="54" s="1"/>
  <c r="Q1107" i="54"/>
  <c r="R1107" i="54" s="1"/>
  <c r="Q1108" i="54"/>
  <c r="R1108" i="54" s="1"/>
  <c r="Q1109" i="54"/>
  <c r="R1109" i="54" s="1"/>
  <c r="Q1110" i="54"/>
  <c r="R1110" i="54" s="1"/>
  <c r="Q1111" i="54"/>
  <c r="R1111" i="54" s="1"/>
  <c r="Q1112" i="54"/>
  <c r="R1112" i="54" s="1"/>
  <c r="Q1113" i="54"/>
  <c r="R1113" i="54" s="1"/>
  <c r="Q1114" i="54"/>
  <c r="R1114" i="54" s="1"/>
  <c r="Q1115" i="54"/>
  <c r="R1115" i="54" s="1"/>
  <c r="Q1116" i="54"/>
  <c r="R1116" i="54" s="1"/>
  <c r="Q1117" i="54"/>
  <c r="R1117" i="54" s="1"/>
  <c r="Q1118" i="54"/>
  <c r="R1118" i="54" s="1"/>
  <c r="Q1119" i="54"/>
  <c r="R1119" i="54" s="1"/>
  <c r="Q1120" i="54"/>
  <c r="R1120" i="54" s="1"/>
  <c r="Q1121" i="54"/>
  <c r="R1121" i="54" s="1"/>
  <c r="Q1122" i="54"/>
  <c r="R1122" i="54" s="1"/>
  <c r="Q1123" i="54"/>
  <c r="R1123" i="54" s="1"/>
  <c r="Q1124" i="54"/>
  <c r="R1124" i="54" s="1"/>
  <c r="Q1125" i="54"/>
  <c r="R1125" i="54" s="1"/>
  <c r="Q1126" i="54"/>
  <c r="R1126" i="54" s="1"/>
  <c r="Q1127" i="54"/>
  <c r="R1127" i="54" s="1"/>
  <c r="Q1128" i="54"/>
  <c r="R1128" i="54" s="1"/>
  <c r="Q1129" i="54"/>
  <c r="R1129" i="54" s="1"/>
  <c r="Q1130" i="54"/>
  <c r="R1130" i="54" s="1"/>
  <c r="Q1131" i="54"/>
  <c r="R1131" i="54" s="1"/>
  <c r="Q1132" i="54"/>
  <c r="R1132" i="54" s="1"/>
  <c r="Q1133" i="54"/>
  <c r="R1133" i="54" s="1"/>
  <c r="Q1134" i="54"/>
  <c r="R1134" i="54" s="1"/>
  <c r="Q1135" i="54"/>
  <c r="R1135" i="54" s="1"/>
  <c r="Q1136" i="54"/>
  <c r="R1136" i="54" s="1"/>
  <c r="Q1137" i="54"/>
  <c r="R1137" i="54" s="1"/>
  <c r="Q1138" i="54"/>
  <c r="R1138" i="54" s="1"/>
  <c r="Q1139" i="54"/>
  <c r="R1139" i="54" s="1"/>
  <c r="Q1140" i="54"/>
  <c r="R1140" i="54" s="1"/>
  <c r="Q1141" i="54"/>
  <c r="R1141" i="54" s="1"/>
  <c r="Q1142" i="54"/>
  <c r="R1142" i="54" s="1"/>
  <c r="Q1143" i="54"/>
  <c r="R1143" i="54" s="1"/>
  <c r="Q1144" i="54"/>
  <c r="R1144" i="54" s="1"/>
  <c r="Q1145" i="54"/>
  <c r="R1145" i="54" s="1"/>
  <c r="Q1146" i="54"/>
  <c r="R1146" i="54" s="1"/>
  <c r="Q1147" i="54"/>
  <c r="R1147" i="54" s="1"/>
  <c r="Q1148" i="54"/>
  <c r="R1148" i="54" s="1"/>
  <c r="Q1149" i="54"/>
  <c r="R1149" i="54" s="1"/>
  <c r="Q1150" i="54"/>
  <c r="R1150" i="54" s="1"/>
  <c r="Q1151" i="54"/>
  <c r="R1151" i="54" s="1"/>
  <c r="Q1152" i="54"/>
  <c r="R1152" i="54" s="1"/>
  <c r="Q1153" i="54"/>
  <c r="R1153" i="54" s="1"/>
  <c r="Q1154" i="54"/>
  <c r="R1154" i="54" s="1"/>
  <c r="Q1155" i="54"/>
  <c r="R1155" i="54" s="1"/>
  <c r="Q1156" i="54"/>
  <c r="R1156" i="54" s="1"/>
  <c r="Q1157" i="54"/>
  <c r="R1157" i="54" s="1"/>
  <c r="Q1158" i="54"/>
  <c r="R1158" i="54" s="1"/>
  <c r="Q1159" i="54"/>
  <c r="R1159" i="54" s="1"/>
  <c r="Q1160" i="54"/>
  <c r="R1160" i="54" s="1"/>
  <c r="Q1161" i="54"/>
  <c r="R1161" i="54" s="1"/>
  <c r="Q1162" i="54"/>
  <c r="R1162" i="54" s="1"/>
  <c r="Q1163" i="54"/>
  <c r="R1163" i="54" s="1"/>
  <c r="Q1164" i="54"/>
  <c r="R1164" i="54" s="1"/>
  <c r="Q1165" i="54"/>
  <c r="R1165" i="54" s="1"/>
  <c r="Q1166" i="54"/>
  <c r="R1166" i="54" s="1"/>
  <c r="Q1167" i="54"/>
  <c r="R1167" i="54" s="1"/>
  <c r="Q1168" i="54"/>
  <c r="R1168" i="54" s="1"/>
  <c r="Q1169" i="54"/>
  <c r="R1169" i="54" s="1"/>
  <c r="Q1170" i="54"/>
  <c r="R1170" i="54" s="1"/>
  <c r="Q1171" i="54"/>
  <c r="R1171" i="54" s="1"/>
  <c r="Q1172" i="54"/>
  <c r="R1172" i="54" s="1"/>
  <c r="Q1173" i="54"/>
  <c r="R1173" i="54" s="1"/>
  <c r="Q1174" i="54"/>
  <c r="R1174" i="54" s="1"/>
  <c r="Q1175" i="54"/>
  <c r="R1175" i="54" s="1"/>
  <c r="Q1176" i="54"/>
  <c r="R1176" i="54" s="1"/>
  <c r="Q1177" i="54"/>
  <c r="R1177" i="54" s="1"/>
  <c r="Q1178" i="54"/>
  <c r="R1178" i="54" s="1"/>
  <c r="Q1179" i="54"/>
  <c r="R1179" i="54" s="1"/>
  <c r="Q1180" i="54"/>
  <c r="R1180" i="54" s="1"/>
  <c r="Q1181" i="54"/>
  <c r="R1181" i="54" s="1"/>
  <c r="Q1182" i="54"/>
  <c r="R1182" i="54" s="1"/>
  <c r="Q1183" i="54"/>
  <c r="R1183" i="54" s="1"/>
  <c r="Q1184" i="54"/>
  <c r="R1184" i="54" s="1"/>
  <c r="Q1185" i="54"/>
  <c r="R1185" i="54" s="1"/>
  <c r="Q1186" i="54"/>
  <c r="R1186" i="54" s="1"/>
  <c r="Q1187" i="54"/>
  <c r="R1187" i="54" s="1"/>
  <c r="Q1188" i="54"/>
  <c r="R1188" i="54" s="1"/>
  <c r="Q1189" i="54"/>
  <c r="R1189" i="54" s="1"/>
  <c r="Q1190" i="54"/>
  <c r="R1190" i="54" s="1"/>
  <c r="Q1191" i="54"/>
  <c r="R1191" i="54" s="1"/>
  <c r="Q1192" i="54"/>
  <c r="R1192" i="54" s="1"/>
  <c r="Q1193" i="54"/>
  <c r="R1193" i="54" s="1"/>
  <c r="Q1194" i="54"/>
  <c r="R1194" i="54" s="1"/>
  <c r="Q1195" i="54"/>
  <c r="R1195" i="54" s="1"/>
  <c r="Q1196" i="54"/>
  <c r="R1196" i="54" s="1"/>
  <c r="Q1197" i="54"/>
  <c r="R1197" i="54" s="1"/>
  <c r="Q1198" i="54"/>
  <c r="R1198" i="54" s="1"/>
  <c r="Q1199" i="54"/>
  <c r="R1199" i="54" s="1"/>
  <c r="Q1200" i="54"/>
  <c r="R1200" i="54" s="1"/>
  <c r="Q1201" i="54"/>
  <c r="R1201" i="54" s="1"/>
  <c r="Q1202" i="54"/>
  <c r="R1202" i="54" s="1"/>
  <c r="Q1203" i="54"/>
  <c r="R1203" i="54" s="1"/>
  <c r="Q1204" i="54"/>
  <c r="R1204" i="54" s="1"/>
  <c r="Q1205" i="54"/>
  <c r="R1205" i="54" s="1"/>
  <c r="Q1206" i="54"/>
  <c r="R1206" i="54" s="1"/>
  <c r="Q1207" i="54"/>
  <c r="R1207" i="54" s="1"/>
  <c r="Q1208" i="54"/>
  <c r="R1208" i="54" s="1"/>
  <c r="Q1209" i="54"/>
  <c r="R1209" i="54" s="1"/>
  <c r="Q1210" i="54"/>
  <c r="R1210" i="54" s="1"/>
  <c r="Q1211" i="54"/>
  <c r="R1211" i="54" s="1"/>
  <c r="Q1212" i="54"/>
  <c r="R1212" i="54" s="1"/>
  <c r="Q1213" i="54"/>
  <c r="R1213" i="54" s="1"/>
  <c r="Q1214" i="54"/>
  <c r="R1214" i="54" s="1"/>
  <c r="Q1215" i="54"/>
  <c r="R1215" i="54" s="1"/>
  <c r="Q1216" i="54"/>
  <c r="R1216" i="54" s="1"/>
  <c r="Q1217" i="54"/>
  <c r="R1217" i="54" s="1"/>
  <c r="Q1218" i="54"/>
  <c r="R1218" i="54" s="1"/>
  <c r="Q1219" i="54"/>
  <c r="R1219" i="54" s="1"/>
  <c r="Q1220" i="54"/>
  <c r="R1220" i="54" s="1"/>
  <c r="Q1221" i="54"/>
  <c r="R1221" i="54" s="1"/>
  <c r="Q1222" i="54"/>
  <c r="R1222" i="54" s="1"/>
  <c r="Q1223" i="54"/>
  <c r="R1223" i="54" s="1"/>
  <c r="Q1224" i="54"/>
  <c r="R1224" i="54" s="1"/>
  <c r="Q1225" i="54"/>
  <c r="R1225" i="54" s="1"/>
  <c r="Q1226" i="54"/>
  <c r="R1226" i="54" s="1"/>
  <c r="Q1227" i="54"/>
  <c r="R1227" i="54" s="1"/>
  <c r="Q1228" i="54"/>
  <c r="R1228" i="54" s="1"/>
  <c r="Q1229" i="54"/>
  <c r="R1229" i="54" s="1"/>
  <c r="Q1230" i="54"/>
  <c r="R1230" i="54" s="1"/>
  <c r="Q1231" i="54"/>
  <c r="R1231" i="54" s="1"/>
  <c r="Q1232" i="54"/>
  <c r="R1232" i="54" s="1"/>
  <c r="Q1233" i="54"/>
  <c r="R1233" i="54" s="1"/>
  <c r="Q1234" i="54"/>
  <c r="R1234" i="54" s="1"/>
  <c r="Q1235" i="54"/>
  <c r="R1235" i="54" s="1"/>
  <c r="Q1236" i="54"/>
  <c r="R1236" i="54" s="1"/>
  <c r="Q1237" i="54"/>
  <c r="R1237" i="54" s="1"/>
  <c r="Q1238" i="54"/>
  <c r="R1238" i="54" s="1"/>
  <c r="Q1239" i="54"/>
  <c r="R1239" i="54" s="1"/>
  <c r="Q1240" i="54"/>
  <c r="R1240" i="54" s="1"/>
  <c r="Q1241" i="54"/>
  <c r="R1241" i="54" s="1"/>
  <c r="Q1242" i="54"/>
  <c r="R1242" i="54" s="1"/>
  <c r="Q1243" i="54"/>
  <c r="R1243" i="54" s="1"/>
  <c r="Q1244" i="54"/>
  <c r="R1244" i="54" s="1"/>
  <c r="Q1245" i="54"/>
  <c r="R1245" i="54" s="1"/>
  <c r="Q1246" i="54"/>
  <c r="R1246" i="54" s="1"/>
  <c r="Q1247" i="54"/>
  <c r="R1247" i="54" s="1"/>
  <c r="Q1248" i="54"/>
  <c r="R1248" i="54" s="1"/>
  <c r="Q1249" i="54"/>
  <c r="R1249" i="54" s="1"/>
  <c r="Q1250" i="54"/>
  <c r="R1250" i="54" s="1"/>
  <c r="Q1251" i="54"/>
  <c r="R1251" i="54" s="1"/>
  <c r="Q1252" i="54"/>
  <c r="R1252" i="54" s="1"/>
  <c r="Q1253" i="54"/>
  <c r="R1253" i="54" s="1"/>
  <c r="Q1254" i="54"/>
  <c r="R1254" i="54" s="1"/>
  <c r="Q1255" i="54"/>
  <c r="R1255" i="54" s="1"/>
  <c r="Q1256" i="54"/>
  <c r="R1256" i="54" s="1"/>
  <c r="Q1257" i="54"/>
  <c r="R1257" i="54" s="1"/>
  <c r="Q1258" i="54"/>
  <c r="R1258" i="54" s="1"/>
  <c r="Q1259" i="54"/>
  <c r="R1259" i="54" s="1"/>
  <c r="Q1260" i="54"/>
  <c r="R1260" i="54" s="1"/>
  <c r="Q1261" i="54"/>
  <c r="R1261" i="54" s="1"/>
  <c r="Q1262" i="54"/>
  <c r="R1262" i="54" s="1"/>
  <c r="Q1263" i="54"/>
  <c r="R1263" i="54" s="1"/>
  <c r="Q1264" i="54"/>
  <c r="R1264" i="54" s="1"/>
  <c r="Q1265" i="54"/>
  <c r="R1265" i="54" s="1"/>
  <c r="Q1266" i="54"/>
  <c r="R1266" i="54" s="1"/>
  <c r="Q1267" i="54"/>
  <c r="R1267" i="54" s="1"/>
  <c r="Q1268" i="54"/>
  <c r="R1268" i="54" s="1"/>
  <c r="Q1269" i="54"/>
  <c r="R1269" i="54" s="1"/>
  <c r="Q1270" i="54"/>
  <c r="R1270" i="54" s="1"/>
  <c r="Q1271" i="54"/>
  <c r="R1271" i="54" s="1"/>
  <c r="Q1272" i="54"/>
  <c r="R1272" i="54" s="1"/>
  <c r="Q1273" i="54"/>
  <c r="R1273" i="54" s="1"/>
  <c r="Q1274" i="54"/>
  <c r="R1274" i="54" s="1"/>
  <c r="Q1275" i="54"/>
  <c r="R1275" i="54" s="1"/>
  <c r="Q1276" i="54"/>
  <c r="R1276" i="54" s="1"/>
  <c r="Q1277" i="54"/>
  <c r="R1277" i="54" s="1"/>
  <c r="Q1278" i="54"/>
  <c r="R1278" i="54" s="1"/>
  <c r="Q1279" i="54"/>
  <c r="R1279" i="54" s="1"/>
  <c r="Q1280" i="54"/>
  <c r="R1280" i="54" s="1"/>
  <c r="Q1281" i="54"/>
  <c r="R1281" i="54" s="1"/>
  <c r="Q1282" i="54"/>
  <c r="R1282" i="54" s="1"/>
  <c r="Q1283" i="54"/>
  <c r="R1283" i="54" s="1"/>
  <c r="Q1284" i="54"/>
  <c r="R1284" i="54" s="1"/>
  <c r="Q1285" i="54"/>
  <c r="R1285" i="54" s="1"/>
  <c r="Q1286" i="54"/>
  <c r="R1286" i="54" s="1"/>
  <c r="Q1287" i="54"/>
  <c r="R1287" i="54" s="1"/>
  <c r="Q1288" i="54"/>
  <c r="R1288" i="54" s="1"/>
  <c r="Q1289" i="54"/>
  <c r="R1289" i="54" s="1"/>
  <c r="Q1290" i="54"/>
  <c r="R1290" i="54" s="1"/>
  <c r="Q1291" i="54"/>
  <c r="R1291" i="54" s="1"/>
  <c r="Q1292" i="54"/>
  <c r="R1292" i="54" s="1"/>
  <c r="Q1293" i="54"/>
  <c r="R1293" i="54" s="1"/>
  <c r="Q1294" i="54"/>
  <c r="R1294" i="54" s="1"/>
  <c r="Q1295" i="54"/>
  <c r="R1295" i="54" s="1"/>
  <c r="Q1296" i="54"/>
  <c r="R1296" i="54" s="1"/>
  <c r="Q1297" i="54"/>
  <c r="R1297" i="54" s="1"/>
  <c r="Q1298" i="54"/>
  <c r="R1298" i="54" s="1"/>
  <c r="Q1299" i="54"/>
  <c r="R1299" i="54" s="1"/>
  <c r="Q1300" i="54"/>
  <c r="R1300" i="54" s="1"/>
  <c r="Q1301" i="54"/>
  <c r="R1301" i="54" s="1"/>
  <c r="Q1302" i="54"/>
  <c r="R1302" i="54" s="1"/>
  <c r="Q1303" i="54"/>
  <c r="R1303" i="54" s="1"/>
  <c r="Q1304" i="54"/>
  <c r="R1304" i="54" s="1"/>
  <c r="Q1305" i="54"/>
  <c r="R1305" i="54" s="1"/>
  <c r="Q1306" i="54"/>
  <c r="R1306" i="54" s="1"/>
  <c r="Q1307" i="54"/>
  <c r="R1307" i="54" s="1"/>
  <c r="Q1308" i="54"/>
  <c r="R1308" i="54" s="1"/>
  <c r="Q1309" i="54"/>
  <c r="R1309" i="54" s="1"/>
  <c r="Q1310" i="54"/>
  <c r="R1310" i="54" s="1"/>
  <c r="Q1311" i="54"/>
  <c r="R1311" i="54" s="1"/>
  <c r="Q1312" i="54"/>
  <c r="R1312" i="54" s="1"/>
  <c r="Q1313" i="54"/>
  <c r="R1313" i="54" s="1"/>
  <c r="Q1314" i="54"/>
  <c r="R1314" i="54" s="1"/>
  <c r="Q1315" i="54"/>
  <c r="R1315" i="54" s="1"/>
  <c r="Q1316" i="54"/>
  <c r="R1316" i="54" s="1"/>
  <c r="Q1317" i="54"/>
  <c r="R1317" i="54" s="1"/>
  <c r="Q1318" i="54"/>
  <c r="R1318" i="54" s="1"/>
  <c r="Q1319" i="54"/>
  <c r="R1319" i="54" s="1"/>
  <c r="Q1320" i="54"/>
  <c r="R1320" i="54" s="1"/>
  <c r="Q1321" i="54"/>
  <c r="R1321" i="54" s="1"/>
  <c r="Q1322" i="54"/>
  <c r="R1322" i="54" s="1"/>
  <c r="Q1323" i="54"/>
  <c r="R1323" i="54" s="1"/>
  <c r="Q1324" i="54"/>
  <c r="R1324" i="54" s="1"/>
  <c r="Q1325" i="54"/>
  <c r="R1325" i="54" s="1"/>
  <c r="Q1326" i="54"/>
  <c r="R1326" i="54" s="1"/>
  <c r="Q1327" i="54"/>
  <c r="R1327" i="54" s="1"/>
  <c r="Q1328" i="54"/>
  <c r="R1328" i="54" s="1"/>
  <c r="Q1329" i="54"/>
  <c r="R1329" i="54" s="1"/>
  <c r="Q1330" i="54"/>
  <c r="R1330" i="54" s="1"/>
  <c r="Q1331" i="54"/>
  <c r="R1331" i="54" s="1"/>
  <c r="Q1332" i="54"/>
  <c r="R1332" i="54" s="1"/>
  <c r="Q1333" i="54"/>
  <c r="R1333" i="54" s="1"/>
  <c r="Q1334" i="54"/>
  <c r="R1334" i="54" s="1"/>
  <c r="Q1335" i="54"/>
  <c r="R1335" i="54" s="1"/>
  <c r="Q1336" i="54"/>
  <c r="R1336" i="54" s="1"/>
  <c r="Q1337" i="54"/>
  <c r="R1337" i="54" s="1"/>
  <c r="Q1338" i="54"/>
  <c r="R1338" i="54" s="1"/>
  <c r="Q1339" i="54"/>
  <c r="R1339" i="54" s="1"/>
  <c r="Q1340" i="54"/>
  <c r="R1340" i="54" s="1"/>
  <c r="Q1341" i="54"/>
  <c r="R1341" i="54" s="1"/>
  <c r="Q1342" i="54"/>
  <c r="R1342" i="54" s="1"/>
  <c r="Q1343" i="54"/>
  <c r="R1343" i="54" s="1"/>
  <c r="Q1344" i="54"/>
  <c r="R1344" i="54" s="1"/>
  <c r="Q1345" i="54"/>
  <c r="R1345" i="54" s="1"/>
  <c r="Q1346" i="54"/>
  <c r="R1346" i="54" s="1"/>
  <c r="Q1347" i="54"/>
  <c r="R1347" i="54" s="1"/>
  <c r="Q1348" i="54"/>
  <c r="R1348" i="54" s="1"/>
  <c r="Q1349" i="54"/>
  <c r="R1349" i="54" s="1"/>
  <c r="Q1350" i="54"/>
  <c r="R1350" i="54" s="1"/>
  <c r="Q1351" i="54"/>
  <c r="R1351" i="54" s="1"/>
  <c r="Q1352" i="54"/>
  <c r="R1352" i="54" s="1"/>
  <c r="Q1353" i="54"/>
  <c r="R1353" i="54" s="1"/>
  <c r="Q1354" i="54"/>
  <c r="R1354" i="54" s="1"/>
  <c r="Q1355" i="54"/>
  <c r="R1355" i="54" s="1"/>
  <c r="Q1356" i="54"/>
  <c r="R1356" i="54" s="1"/>
  <c r="Q1357" i="54"/>
  <c r="R1357" i="54" s="1"/>
  <c r="Q1358" i="54"/>
  <c r="R1358" i="54" s="1"/>
  <c r="Q1359" i="54"/>
  <c r="R1359" i="54" s="1"/>
  <c r="Q1360" i="54"/>
  <c r="R1360" i="54" s="1"/>
  <c r="Q1361" i="54"/>
  <c r="R1361" i="54" s="1"/>
  <c r="Q1362" i="54"/>
  <c r="R1362" i="54" s="1"/>
  <c r="Q1363" i="54"/>
  <c r="R1363" i="54" s="1"/>
  <c r="Q1364" i="54"/>
  <c r="R1364" i="54" s="1"/>
  <c r="Q1365" i="54"/>
  <c r="R1365" i="54" s="1"/>
  <c r="Q1366" i="54"/>
  <c r="R1366" i="54" s="1"/>
  <c r="Q1367" i="54"/>
  <c r="R1367" i="54" s="1"/>
  <c r="Q1368" i="54"/>
  <c r="R1368" i="54" s="1"/>
  <c r="Q1369" i="54"/>
  <c r="R1369" i="54" s="1"/>
  <c r="Q1370" i="54"/>
  <c r="R1370" i="54" s="1"/>
  <c r="Q1371" i="54"/>
  <c r="R1371" i="54" s="1"/>
  <c r="Q1372" i="54"/>
  <c r="R1372" i="54" s="1"/>
  <c r="Q1373" i="54"/>
  <c r="R1373" i="54" s="1"/>
  <c r="Q1374" i="54"/>
  <c r="R1374" i="54" s="1"/>
  <c r="Q1375" i="54"/>
  <c r="R1375" i="54" s="1"/>
  <c r="Q1376" i="54"/>
  <c r="R1376" i="54" s="1"/>
  <c r="Q1377" i="54"/>
  <c r="R1377" i="54" s="1"/>
  <c r="Q1378" i="54"/>
  <c r="R1378" i="54" s="1"/>
  <c r="Q1379" i="54"/>
  <c r="R1379" i="54" s="1"/>
  <c r="Q1380" i="54"/>
  <c r="R1380" i="54" s="1"/>
  <c r="Q1381" i="54"/>
  <c r="R1381" i="54" s="1"/>
  <c r="Q1382" i="54"/>
  <c r="R1382" i="54" s="1"/>
  <c r="Q1383" i="54"/>
  <c r="R1383" i="54" s="1"/>
  <c r="Q1384" i="54"/>
  <c r="R1384" i="54" s="1"/>
  <c r="Q1385" i="54"/>
  <c r="R1385" i="54" s="1"/>
  <c r="Q1386" i="54"/>
  <c r="R1386" i="54" s="1"/>
  <c r="Q1387" i="54"/>
  <c r="R1387" i="54" s="1"/>
  <c r="Q1388" i="54"/>
  <c r="R1388" i="54" s="1"/>
  <c r="Q1389" i="54"/>
  <c r="R1389" i="54" s="1"/>
  <c r="Q1390" i="54"/>
  <c r="R1390" i="54" s="1"/>
  <c r="Q1391" i="54"/>
  <c r="R1391" i="54" s="1"/>
  <c r="Q1392" i="54"/>
  <c r="R1392" i="54" s="1"/>
  <c r="Q1393" i="54"/>
  <c r="R1393" i="54" s="1"/>
  <c r="Q1394" i="54"/>
  <c r="R1394" i="54" s="1"/>
  <c r="Q1395" i="54"/>
  <c r="R1395" i="54" s="1"/>
  <c r="Q1396" i="54"/>
  <c r="R1396" i="54" s="1"/>
  <c r="Q1397" i="54"/>
  <c r="R1397" i="54" s="1"/>
  <c r="Q1398" i="54"/>
  <c r="R1398" i="54" s="1"/>
  <c r="Q1399" i="54"/>
  <c r="R1399" i="54" s="1"/>
  <c r="Q1400" i="54"/>
  <c r="R1400" i="54" s="1"/>
  <c r="Q1401" i="54"/>
  <c r="R1401" i="54" s="1"/>
  <c r="Q1402" i="54"/>
  <c r="R1402" i="54" s="1"/>
  <c r="Q1403" i="54"/>
  <c r="R1403" i="54" s="1"/>
  <c r="Q1404" i="54"/>
  <c r="R1404" i="54" s="1"/>
  <c r="Q1405" i="54"/>
  <c r="R1405" i="54" s="1"/>
  <c r="Q1406" i="54"/>
  <c r="R1406" i="54" s="1"/>
  <c r="Q1407" i="54"/>
  <c r="R1407" i="54" s="1"/>
  <c r="Q1408" i="54"/>
  <c r="R1408" i="54" s="1"/>
  <c r="Q1409" i="54"/>
  <c r="R1409" i="54" s="1"/>
  <c r="Q1410" i="54"/>
  <c r="R1410" i="54" s="1"/>
  <c r="Q1411" i="54"/>
  <c r="R1411" i="54" s="1"/>
  <c r="Q1412" i="54"/>
  <c r="R1412" i="54" s="1"/>
  <c r="Q1413" i="54"/>
  <c r="R1413" i="54" s="1"/>
  <c r="Q1414" i="54"/>
  <c r="R1414" i="54" s="1"/>
  <c r="Q1415" i="54"/>
  <c r="R1415" i="54" s="1"/>
  <c r="Q1416" i="54"/>
  <c r="R1416" i="54" s="1"/>
  <c r="Q1417" i="54"/>
  <c r="R1417" i="54" s="1"/>
  <c r="Q1418" i="54"/>
  <c r="R1418" i="54" s="1"/>
  <c r="Q1419" i="54"/>
  <c r="R1419" i="54" s="1"/>
  <c r="Q1420" i="54"/>
  <c r="R1420" i="54" s="1"/>
  <c r="Q1421" i="54"/>
  <c r="R1421" i="54" s="1"/>
  <c r="Q1422" i="54"/>
  <c r="R1422" i="54" s="1"/>
  <c r="Q1423" i="54"/>
  <c r="R1423" i="54" s="1"/>
  <c r="Q1424" i="54"/>
  <c r="R1424" i="54" s="1"/>
  <c r="Q1425" i="54"/>
  <c r="R1425" i="54" s="1"/>
  <c r="Q1426" i="54"/>
  <c r="R1426" i="54" s="1"/>
  <c r="Q1427" i="54"/>
  <c r="R1427" i="54" s="1"/>
  <c r="Q1428" i="54"/>
  <c r="R1428" i="54" s="1"/>
  <c r="Q1429" i="54"/>
  <c r="R1429" i="54" s="1"/>
  <c r="Q1430" i="54"/>
  <c r="R1430" i="54" s="1"/>
  <c r="Q1431" i="54"/>
  <c r="R1431" i="54" s="1"/>
  <c r="Q1432" i="54"/>
  <c r="R1432" i="54" s="1"/>
  <c r="Q1433" i="54"/>
  <c r="R1433" i="54" s="1"/>
  <c r="Q1434" i="54"/>
  <c r="R1434" i="54" s="1"/>
  <c r="Q1435" i="54"/>
  <c r="R1435" i="54" s="1"/>
  <c r="Q1436" i="54"/>
  <c r="R1436" i="54" s="1"/>
  <c r="Q1437" i="54"/>
  <c r="R1437" i="54" s="1"/>
  <c r="Q1438" i="54"/>
  <c r="R1438" i="54" s="1"/>
  <c r="Q1439" i="54"/>
  <c r="R1439" i="54" s="1"/>
  <c r="Q1440" i="54"/>
  <c r="R1440" i="54" s="1"/>
  <c r="Q1441" i="54"/>
  <c r="R1441" i="54" s="1"/>
  <c r="Q1442" i="54"/>
  <c r="R1442" i="54" s="1"/>
  <c r="Q1443" i="54"/>
  <c r="R1443" i="54" s="1"/>
  <c r="Q1444" i="54"/>
  <c r="R1444" i="54" s="1"/>
  <c r="Q1445" i="54"/>
  <c r="R1445" i="54" s="1"/>
  <c r="Q1446" i="54"/>
  <c r="R1446" i="54" s="1"/>
  <c r="Q1447" i="54"/>
  <c r="R1447" i="54" s="1"/>
  <c r="Q1448" i="54"/>
  <c r="R1448" i="54" s="1"/>
  <c r="Q1449" i="54"/>
  <c r="R1449" i="54" s="1"/>
  <c r="Q1450" i="54"/>
  <c r="R1450" i="54" s="1"/>
  <c r="Q1451" i="54"/>
  <c r="R1451" i="54" s="1"/>
  <c r="Q1452" i="54"/>
  <c r="R1452" i="54" s="1"/>
  <c r="Q1453" i="54"/>
  <c r="R1453" i="54" s="1"/>
  <c r="Q1454" i="54"/>
  <c r="R1454" i="54" s="1"/>
  <c r="Q1455" i="54"/>
  <c r="R1455" i="54" s="1"/>
  <c r="Q1456" i="54"/>
  <c r="R1456" i="54" s="1"/>
  <c r="Q1457" i="54"/>
  <c r="R1457" i="54" s="1"/>
  <c r="Q1458" i="54"/>
  <c r="R1458" i="54" s="1"/>
  <c r="Q1459" i="54"/>
  <c r="R1459" i="54" s="1"/>
  <c r="Q1460" i="54"/>
  <c r="R1460" i="54" s="1"/>
  <c r="Q1461" i="54"/>
  <c r="R1461" i="54" s="1"/>
  <c r="Q1462" i="54"/>
  <c r="R1462" i="54" s="1"/>
  <c r="Q1463" i="54"/>
  <c r="R1463" i="54" s="1"/>
  <c r="Q1464" i="54"/>
  <c r="R1464" i="54" s="1"/>
  <c r="Q1465" i="54"/>
  <c r="R1465" i="54" s="1"/>
  <c r="Q1466" i="54"/>
  <c r="R1466" i="54" s="1"/>
  <c r="Q1467" i="54"/>
  <c r="R1467" i="54" s="1"/>
  <c r="Q1468" i="54"/>
  <c r="R1468" i="54" s="1"/>
  <c r="Q1469" i="54"/>
  <c r="R1469" i="54" s="1"/>
  <c r="Q1470" i="54"/>
  <c r="R1470" i="54" s="1"/>
  <c r="Q1471" i="54"/>
  <c r="R1471" i="54" s="1"/>
  <c r="Q1472" i="54"/>
  <c r="R1472" i="54" s="1"/>
  <c r="Q1473" i="54"/>
  <c r="R1473" i="54" s="1"/>
  <c r="Q1474" i="54"/>
  <c r="R1474" i="54" s="1"/>
  <c r="Q1475" i="54"/>
  <c r="R1475" i="54" s="1"/>
  <c r="Q1476" i="54"/>
  <c r="R1476" i="54" s="1"/>
  <c r="Q1477" i="54"/>
  <c r="R1477" i="54" s="1"/>
  <c r="Q1478" i="54"/>
  <c r="R1478" i="54" s="1"/>
  <c r="Q1479" i="54"/>
  <c r="R1479" i="54" s="1"/>
  <c r="Q1480" i="54"/>
  <c r="R1480" i="54" s="1"/>
  <c r="Q1481" i="54"/>
  <c r="R1481" i="54" s="1"/>
  <c r="Q1482" i="54"/>
  <c r="R1482" i="54" s="1"/>
  <c r="Q1483" i="54"/>
  <c r="R1483" i="54" s="1"/>
  <c r="Q1484" i="54"/>
  <c r="R1484" i="54" s="1"/>
  <c r="Q1485" i="54"/>
  <c r="R1485" i="54" s="1"/>
  <c r="Q1486" i="54"/>
  <c r="R1486" i="54" s="1"/>
  <c r="Q1487" i="54"/>
  <c r="R1487" i="54" s="1"/>
  <c r="Q1488" i="54"/>
  <c r="R1488" i="54" s="1"/>
  <c r="Q1489" i="54"/>
  <c r="R1489" i="54" s="1"/>
  <c r="Q1490" i="54"/>
  <c r="R1490" i="54" s="1"/>
  <c r="Q1491" i="54"/>
  <c r="R1491" i="54" s="1"/>
  <c r="Q1492" i="54"/>
  <c r="R1492" i="54" s="1"/>
  <c r="Q1493" i="54"/>
  <c r="R1493" i="54" s="1"/>
  <c r="Q1494" i="54"/>
  <c r="R1494" i="54" s="1"/>
  <c r="Q1495" i="54"/>
  <c r="R1495" i="54" s="1"/>
  <c r="Q1496" i="54"/>
  <c r="R1496" i="54" s="1"/>
  <c r="Q1497" i="54"/>
  <c r="R1497" i="54" s="1"/>
  <c r="Q1498" i="54"/>
  <c r="R1498" i="54" s="1"/>
  <c r="Q1499" i="54"/>
  <c r="R1499" i="54" s="1"/>
  <c r="Q1500" i="54"/>
  <c r="R1500" i="54" s="1"/>
  <c r="Q1501" i="54"/>
  <c r="R1501" i="54" s="1"/>
  <c r="Q1502" i="54"/>
  <c r="R1502" i="54" s="1"/>
  <c r="Q1503" i="54"/>
  <c r="R1503" i="54" s="1"/>
  <c r="Q1504" i="54"/>
  <c r="R1504" i="54" s="1"/>
  <c r="Q1505" i="54"/>
  <c r="R1505" i="54" s="1"/>
  <c r="Q1506" i="54"/>
  <c r="R1506" i="54" s="1"/>
  <c r="Q1507" i="54"/>
  <c r="R1507" i="54" s="1"/>
  <c r="Q1508" i="54"/>
  <c r="R1508" i="54" s="1"/>
  <c r="Q1509" i="54"/>
  <c r="R1509" i="54" s="1"/>
  <c r="Q1510" i="54"/>
  <c r="R1510" i="54" s="1"/>
  <c r="Q1511" i="54"/>
  <c r="R1511" i="54" s="1"/>
  <c r="Q1512" i="54"/>
  <c r="R1512" i="54" s="1"/>
  <c r="Q1513" i="54"/>
  <c r="R1513" i="54" s="1"/>
  <c r="Q1514" i="54"/>
  <c r="R1514" i="54" s="1"/>
  <c r="Q1515" i="54"/>
  <c r="R1515" i="54" s="1"/>
  <c r="Q1516" i="54"/>
  <c r="R1516" i="54" s="1"/>
  <c r="Q1517" i="54"/>
  <c r="R1517" i="54" s="1"/>
  <c r="Q1518" i="54"/>
  <c r="R1518" i="54" s="1"/>
  <c r="Q1519" i="54"/>
  <c r="R1519" i="54" s="1"/>
  <c r="Q1520" i="54"/>
  <c r="R1520" i="54" s="1"/>
  <c r="Q1521" i="54"/>
  <c r="R1521" i="54" s="1"/>
  <c r="Q1522" i="54"/>
  <c r="R1522" i="54" s="1"/>
  <c r="Q1523" i="54"/>
  <c r="R1523" i="54" s="1"/>
  <c r="Q1524" i="54"/>
  <c r="R1524" i="54" s="1"/>
  <c r="Q1525" i="54"/>
  <c r="R1525" i="54" s="1"/>
  <c r="Q1526" i="54"/>
  <c r="R1526" i="54" s="1"/>
  <c r="Q1527" i="54"/>
  <c r="R1527" i="54" s="1"/>
  <c r="Q1528" i="54"/>
  <c r="R1528" i="54" s="1"/>
  <c r="Q1529" i="54"/>
  <c r="R1529" i="54" s="1"/>
  <c r="Q1530" i="54"/>
  <c r="R1530" i="54" s="1"/>
  <c r="Q1531" i="54"/>
  <c r="R1531" i="54" s="1"/>
  <c r="Q1532" i="54"/>
  <c r="R1532" i="54" s="1"/>
  <c r="Q1533" i="54"/>
  <c r="R1533" i="54" s="1"/>
  <c r="Q1534" i="54"/>
  <c r="R1534" i="54" s="1"/>
  <c r="Q1535" i="54"/>
  <c r="R1535" i="54" s="1"/>
  <c r="Q1536" i="54"/>
  <c r="R1536" i="54" s="1"/>
  <c r="Q1537" i="54"/>
  <c r="R1537" i="54" s="1"/>
  <c r="Q1538" i="54"/>
  <c r="R1538" i="54" s="1"/>
  <c r="Q1539" i="54"/>
  <c r="R1539" i="54" s="1"/>
  <c r="Q1540" i="54"/>
  <c r="R1540" i="54" s="1"/>
  <c r="Q1541" i="54"/>
  <c r="R1541" i="54" s="1"/>
  <c r="Q1542" i="54"/>
  <c r="R1542" i="54" s="1"/>
  <c r="Q1543" i="54"/>
  <c r="R1543" i="54" s="1"/>
  <c r="Q1544" i="54"/>
  <c r="R1544" i="54" s="1"/>
  <c r="Q1545" i="54"/>
  <c r="R1545" i="54" s="1"/>
  <c r="Q1546" i="54"/>
  <c r="R1546" i="54" s="1"/>
  <c r="Q1547" i="54"/>
  <c r="R1547" i="54" s="1"/>
  <c r="Q1548" i="54"/>
  <c r="R1548" i="54" s="1"/>
  <c r="Q1549" i="54"/>
  <c r="R1549" i="54" s="1"/>
  <c r="Q1550" i="54"/>
  <c r="R1550" i="54" s="1"/>
  <c r="Q1551" i="54"/>
  <c r="R1551" i="54" s="1"/>
  <c r="Q1552" i="54"/>
  <c r="R1552" i="54" s="1"/>
  <c r="Q1553" i="54"/>
  <c r="R1553" i="54" s="1"/>
  <c r="Q1554" i="54"/>
  <c r="R1554" i="54" s="1"/>
  <c r="Q1555" i="54"/>
  <c r="R1555" i="54" s="1"/>
  <c r="Q1556" i="54"/>
  <c r="R1556" i="54" s="1"/>
  <c r="Q1557" i="54"/>
  <c r="R1557" i="54" s="1"/>
  <c r="Q1558" i="54"/>
  <c r="R1558" i="54" s="1"/>
  <c r="Q1559" i="54"/>
  <c r="R1559" i="54" s="1"/>
  <c r="Q1560" i="54"/>
  <c r="R1560" i="54" s="1"/>
  <c r="Q1561" i="54"/>
  <c r="R1561" i="54" s="1"/>
  <c r="Q1562" i="54"/>
  <c r="R1562" i="54" s="1"/>
  <c r="Q1563" i="54"/>
  <c r="R1563" i="54" s="1"/>
  <c r="Q1564" i="54"/>
  <c r="R1564" i="54" s="1"/>
  <c r="Q1565" i="54"/>
  <c r="R1565" i="54" s="1"/>
  <c r="Q1566" i="54"/>
  <c r="R1566" i="54" s="1"/>
  <c r="Q1567" i="54"/>
  <c r="R1567" i="54" s="1"/>
  <c r="Q1568" i="54"/>
  <c r="R1568" i="54" s="1"/>
  <c r="Q1569" i="54"/>
  <c r="R1569" i="54" s="1"/>
  <c r="Q1570" i="54"/>
  <c r="R1570" i="54" s="1"/>
  <c r="Q1571" i="54"/>
  <c r="R1571" i="54" s="1"/>
  <c r="Q1572" i="54"/>
  <c r="R1572" i="54" s="1"/>
  <c r="Q1573" i="54"/>
  <c r="R1573" i="54" s="1"/>
  <c r="Q1574" i="54"/>
  <c r="R1574" i="54" s="1"/>
  <c r="Q1575" i="54"/>
  <c r="R1575" i="54" s="1"/>
  <c r="Q1576" i="54"/>
  <c r="R1576" i="54" s="1"/>
  <c r="Q1577" i="54"/>
  <c r="R1577" i="54" s="1"/>
  <c r="Q1578" i="54"/>
  <c r="R1578" i="54" s="1"/>
  <c r="Q1579" i="54"/>
  <c r="R1579" i="54" s="1"/>
  <c r="Q1580" i="54"/>
  <c r="R1580" i="54" s="1"/>
  <c r="Q1581" i="54"/>
  <c r="R1581" i="54" s="1"/>
  <c r="Q1582" i="54"/>
  <c r="R1582" i="54" s="1"/>
  <c r="Q1583" i="54"/>
  <c r="R1583" i="54" s="1"/>
  <c r="Q1584" i="54"/>
  <c r="R1584" i="54" s="1"/>
  <c r="Q1585" i="54"/>
  <c r="R1585" i="54" s="1"/>
  <c r="Q1586" i="54"/>
  <c r="R1586" i="54" s="1"/>
  <c r="Q1587" i="54"/>
  <c r="R1587" i="54" s="1"/>
  <c r="Q1588" i="54"/>
  <c r="R1588" i="54" s="1"/>
  <c r="Q1589" i="54"/>
  <c r="R1589" i="54" s="1"/>
  <c r="Q1590" i="54"/>
  <c r="R1590" i="54" s="1"/>
  <c r="Q1591" i="54"/>
  <c r="R1591" i="54" s="1"/>
  <c r="Q1592" i="54"/>
  <c r="R1592" i="54" s="1"/>
  <c r="Q1593" i="54"/>
  <c r="R1593" i="54" s="1"/>
  <c r="Q1594" i="54"/>
  <c r="R1594" i="54" s="1"/>
  <c r="Q1595" i="54"/>
  <c r="R1595" i="54" s="1"/>
  <c r="Q1596" i="54"/>
  <c r="R1596" i="54" s="1"/>
  <c r="Q1597" i="54"/>
  <c r="R1597" i="54" s="1"/>
  <c r="Q1598" i="54"/>
  <c r="R1598" i="54" s="1"/>
  <c r="Q1599" i="54"/>
  <c r="R1599" i="54" s="1"/>
  <c r="Q1600" i="54"/>
  <c r="R1600" i="54" s="1"/>
  <c r="Q1601" i="54"/>
  <c r="R1601" i="54" s="1"/>
  <c r="Q1602" i="54"/>
  <c r="R1602" i="54" s="1"/>
  <c r="Q1603" i="54"/>
  <c r="R1603" i="54" s="1"/>
  <c r="F163" i="54"/>
  <c r="G163" i="54"/>
  <c r="H163" i="54"/>
  <c r="F164" i="54"/>
  <c r="G164" i="54"/>
  <c r="H164" i="54"/>
  <c r="F165" i="54"/>
  <c r="G165" i="54"/>
  <c r="H165" i="54"/>
  <c r="F166" i="54"/>
  <c r="G166" i="54"/>
  <c r="H166" i="54"/>
  <c r="F167" i="54"/>
  <c r="G167" i="54"/>
  <c r="H167" i="54"/>
  <c r="F168" i="54"/>
  <c r="G168" i="54"/>
  <c r="H168" i="54"/>
  <c r="F169" i="54"/>
  <c r="G169" i="54"/>
  <c r="H169" i="54"/>
  <c r="F170" i="54"/>
  <c r="G170" i="54"/>
  <c r="H170" i="54"/>
  <c r="F171" i="54"/>
  <c r="G171" i="54"/>
  <c r="H171" i="54"/>
  <c r="F172" i="54"/>
  <c r="G172" i="54"/>
  <c r="H172" i="54"/>
  <c r="F173" i="54"/>
  <c r="G173" i="54"/>
  <c r="H173" i="54"/>
  <c r="F174" i="54"/>
  <c r="G174" i="54"/>
  <c r="H174" i="54"/>
  <c r="F175" i="54"/>
  <c r="G175" i="54"/>
  <c r="H175" i="54"/>
  <c r="F176" i="54"/>
  <c r="G176" i="54"/>
  <c r="H176" i="54"/>
  <c r="F177" i="54"/>
  <c r="G177" i="54"/>
  <c r="H177" i="54"/>
  <c r="F178" i="54"/>
  <c r="G178" i="54"/>
  <c r="H178" i="54"/>
  <c r="F179" i="54"/>
  <c r="G179" i="54"/>
  <c r="H179" i="54"/>
  <c r="F180" i="54"/>
  <c r="G180" i="54"/>
  <c r="H180" i="54"/>
  <c r="F181" i="54"/>
  <c r="G181" i="54"/>
  <c r="H181" i="54"/>
  <c r="F182" i="54"/>
  <c r="G182" i="54"/>
  <c r="H182" i="54"/>
  <c r="F183" i="54"/>
  <c r="G183" i="54"/>
  <c r="H183" i="54"/>
  <c r="F184" i="54"/>
  <c r="G184" i="54"/>
  <c r="H184" i="54"/>
  <c r="F185" i="54"/>
  <c r="G185" i="54"/>
  <c r="H185" i="54"/>
  <c r="F186" i="54"/>
  <c r="G186" i="54"/>
  <c r="H186" i="54"/>
  <c r="F187" i="54"/>
  <c r="G187" i="54"/>
  <c r="H187" i="54"/>
  <c r="F188" i="54"/>
  <c r="G188" i="54"/>
  <c r="H188" i="54"/>
  <c r="F189" i="54"/>
  <c r="G189" i="54"/>
  <c r="H189" i="54"/>
  <c r="F190" i="54"/>
  <c r="G190" i="54"/>
  <c r="H190" i="54"/>
  <c r="F191" i="54"/>
  <c r="G191" i="54"/>
  <c r="H191" i="54"/>
  <c r="F192" i="54"/>
  <c r="G192" i="54"/>
  <c r="H192" i="54"/>
  <c r="F193" i="54"/>
  <c r="G193" i="54"/>
  <c r="H193" i="54"/>
  <c r="F194" i="54"/>
  <c r="G194" i="54"/>
  <c r="H194" i="54"/>
  <c r="F195" i="54"/>
  <c r="G195" i="54"/>
  <c r="H195" i="54"/>
  <c r="F196" i="54"/>
  <c r="G196" i="54"/>
  <c r="H196" i="54"/>
  <c r="F197" i="54"/>
  <c r="G197" i="54"/>
  <c r="H197" i="54"/>
  <c r="F198" i="54"/>
  <c r="G198" i="54"/>
  <c r="H198" i="54"/>
  <c r="F199" i="54"/>
  <c r="G199" i="54"/>
  <c r="H199" i="54"/>
  <c r="F200" i="54"/>
  <c r="G200" i="54"/>
  <c r="H200" i="54"/>
  <c r="F201" i="54"/>
  <c r="G201" i="54"/>
  <c r="H201" i="54"/>
  <c r="F202" i="54"/>
  <c r="G202" i="54"/>
  <c r="H202" i="54"/>
  <c r="F203" i="54"/>
  <c r="G203" i="54"/>
  <c r="H203" i="54"/>
  <c r="F204" i="54"/>
  <c r="G204" i="54"/>
  <c r="H204" i="54"/>
  <c r="F205" i="54"/>
  <c r="G205" i="54"/>
  <c r="H205" i="54"/>
  <c r="F206" i="54"/>
  <c r="G206" i="54"/>
  <c r="H206" i="54"/>
  <c r="F207" i="54"/>
  <c r="G207" i="54"/>
  <c r="H207" i="54"/>
  <c r="F208" i="54"/>
  <c r="G208" i="54"/>
  <c r="H208" i="54"/>
  <c r="F209" i="54"/>
  <c r="G209" i="54"/>
  <c r="H209" i="54"/>
  <c r="F210" i="54"/>
  <c r="G210" i="54"/>
  <c r="H210" i="54"/>
  <c r="F211" i="54"/>
  <c r="G211" i="54"/>
  <c r="H211" i="54"/>
  <c r="F212" i="54"/>
  <c r="G212" i="54"/>
  <c r="H212" i="54"/>
  <c r="F213" i="54"/>
  <c r="G213" i="54"/>
  <c r="H213" i="54"/>
  <c r="F214" i="54"/>
  <c r="G214" i="54"/>
  <c r="H214" i="54"/>
  <c r="F215" i="54"/>
  <c r="G215" i="54"/>
  <c r="H215" i="54"/>
  <c r="F216" i="54"/>
  <c r="G216" i="54"/>
  <c r="H216" i="54"/>
  <c r="F217" i="54"/>
  <c r="G217" i="54"/>
  <c r="H217" i="54"/>
  <c r="F218" i="54"/>
  <c r="G218" i="54"/>
  <c r="H218" i="54"/>
  <c r="F219" i="54"/>
  <c r="G219" i="54"/>
  <c r="H219" i="54"/>
  <c r="F220" i="54"/>
  <c r="G220" i="54"/>
  <c r="H220" i="54"/>
  <c r="F221" i="54"/>
  <c r="G221" i="54"/>
  <c r="H221" i="54"/>
  <c r="F222" i="54"/>
  <c r="G222" i="54"/>
  <c r="H222" i="54"/>
  <c r="F223" i="54"/>
  <c r="G223" i="54"/>
  <c r="H223" i="54"/>
  <c r="F224" i="54"/>
  <c r="G224" i="54"/>
  <c r="H224" i="54"/>
  <c r="F225" i="54"/>
  <c r="G225" i="54"/>
  <c r="H225" i="54"/>
  <c r="F226" i="54"/>
  <c r="G226" i="54"/>
  <c r="H226" i="54"/>
  <c r="F227" i="54"/>
  <c r="G227" i="54"/>
  <c r="H227" i="54"/>
  <c r="F228" i="54"/>
  <c r="G228" i="54"/>
  <c r="H228" i="54"/>
  <c r="F229" i="54"/>
  <c r="G229" i="54"/>
  <c r="H229" i="54"/>
  <c r="F230" i="54"/>
  <c r="G230" i="54"/>
  <c r="H230" i="54"/>
  <c r="F231" i="54"/>
  <c r="G231" i="54"/>
  <c r="H231" i="54"/>
  <c r="F232" i="54"/>
  <c r="G232" i="54"/>
  <c r="H232" i="54"/>
  <c r="F233" i="54"/>
  <c r="G233" i="54"/>
  <c r="H233" i="54"/>
  <c r="F234" i="54"/>
  <c r="G234" i="54"/>
  <c r="H234" i="54"/>
  <c r="F235" i="54"/>
  <c r="G235" i="54"/>
  <c r="H235" i="54"/>
  <c r="F236" i="54"/>
  <c r="G236" i="54"/>
  <c r="H236" i="54"/>
  <c r="F237" i="54"/>
  <c r="G237" i="54"/>
  <c r="H237" i="54"/>
  <c r="F238" i="54"/>
  <c r="G238" i="54"/>
  <c r="H238" i="54"/>
  <c r="F239" i="54"/>
  <c r="G239" i="54"/>
  <c r="H239" i="54"/>
  <c r="F240" i="54"/>
  <c r="G240" i="54"/>
  <c r="H240" i="54"/>
  <c r="F241" i="54"/>
  <c r="G241" i="54"/>
  <c r="H241" i="54"/>
  <c r="F242" i="54"/>
  <c r="G242" i="54"/>
  <c r="H242" i="54"/>
  <c r="F243" i="54"/>
  <c r="G243" i="54"/>
  <c r="H243" i="54"/>
  <c r="F244" i="54"/>
  <c r="G244" i="54"/>
  <c r="H244" i="54"/>
  <c r="F245" i="54"/>
  <c r="G245" i="54"/>
  <c r="H245" i="54"/>
  <c r="F246" i="54"/>
  <c r="G246" i="54"/>
  <c r="H246" i="54"/>
  <c r="F247" i="54"/>
  <c r="G247" i="54"/>
  <c r="H247" i="54"/>
  <c r="F248" i="54"/>
  <c r="G248" i="54"/>
  <c r="H248" i="54"/>
  <c r="F249" i="54"/>
  <c r="G249" i="54"/>
  <c r="H249" i="54"/>
  <c r="F250" i="54"/>
  <c r="G250" i="54"/>
  <c r="H250" i="54"/>
  <c r="F251" i="54"/>
  <c r="G251" i="54"/>
  <c r="H251" i="54"/>
  <c r="F252" i="54"/>
  <c r="G252" i="54"/>
  <c r="H252" i="54"/>
  <c r="F253" i="54"/>
  <c r="G253" i="54"/>
  <c r="H253" i="54"/>
  <c r="F254" i="54"/>
  <c r="G254" i="54"/>
  <c r="H254" i="54"/>
  <c r="F255" i="54"/>
  <c r="G255" i="54"/>
  <c r="H255" i="54"/>
  <c r="F256" i="54"/>
  <c r="G256" i="54"/>
  <c r="H256" i="54"/>
  <c r="F257" i="54"/>
  <c r="G257" i="54"/>
  <c r="H257" i="54"/>
  <c r="F258" i="54"/>
  <c r="G258" i="54"/>
  <c r="H258" i="54"/>
  <c r="F259" i="54"/>
  <c r="G259" i="54"/>
  <c r="H259" i="54"/>
  <c r="F260" i="54"/>
  <c r="G260" i="54"/>
  <c r="H260" i="54"/>
  <c r="F261" i="54"/>
  <c r="G261" i="54"/>
  <c r="H261" i="54"/>
  <c r="F262" i="54"/>
  <c r="G262" i="54"/>
  <c r="H262" i="54"/>
  <c r="F263" i="54"/>
  <c r="G263" i="54"/>
  <c r="H263" i="54"/>
  <c r="F264" i="54"/>
  <c r="G264" i="54"/>
  <c r="H264" i="54"/>
  <c r="F265" i="54"/>
  <c r="G265" i="54"/>
  <c r="H265" i="54"/>
  <c r="F266" i="54"/>
  <c r="G266" i="54"/>
  <c r="H266" i="54"/>
  <c r="F267" i="54"/>
  <c r="G267" i="54"/>
  <c r="H267" i="54"/>
  <c r="F268" i="54"/>
  <c r="G268" i="54"/>
  <c r="H268" i="54"/>
  <c r="F269" i="54"/>
  <c r="G269" i="54"/>
  <c r="H269" i="54"/>
  <c r="F270" i="54"/>
  <c r="G270" i="54"/>
  <c r="H270" i="54"/>
  <c r="F271" i="54"/>
  <c r="G271" i="54"/>
  <c r="H271" i="54"/>
  <c r="F272" i="54"/>
  <c r="G272" i="54"/>
  <c r="H272" i="54"/>
  <c r="F273" i="54"/>
  <c r="G273" i="54"/>
  <c r="H273" i="54"/>
  <c r="F274" i="54"/>
  <c r="G274" i="54"/>
  <c r="H274" i="54"/>
  <c r="F275" i="54"/>
  <c r="G275" i="54"/>
  <c r="H275" i="54"/>
  <c r="F276" i="54"/>
  <c r="G276" i="54"/>
  <c r="H276" i="54"/>
  <c r="F277" i="54"/>
  <c r="G277" i="54"/>
  <c r="H277" i="54"/>
  <c r="F278" i="54"/>
  <c r="G278" i="54"/>
  <c r="H278" i="54"/>
  <c r="F279" i="54"/>
  <c r="G279" i="54"/>
  <c r="H279" i="54"/>
  <c r="F280" i="54"/>
  <c r="G280" i="54"/>
  <c r="H280" i="54"/>
  <c r="F281" i="54"/>
  <c r="G281" i="54"/>
  <c r="H281" i="54"/>
  <c r="F282" i="54"/>
  <c r="G282" i="54"/>
  <c r="H282" i="54"/>
  <c r="F283" i="54"/>
  <c r="G283" i="54"/>
  <c r="H283" i="54"/>
  <c r="F284" i="54"/>
  <c r="G284" i="54"/>
  <c r="H284" i="54"/>
  <c r="F285" i="54"/>
  <c r="G285" i="54"/>
  <c r="H285" i="54"/>
  <c r="F286" i="54"/>
  <c r="G286" i="54"/>
  <c r="H286" i="54"/>
  <c r="F287" i="54"/>
  <c r="G287" i="54"/>
  <c r="H287" i="54"/>
  <c r="F288" i="54"/>
  <c r="G288" i="54"/>
  <c r="H288" i="54"/>
  <c r="F289" i="54"/>
  <c r="G289" i="54"/>
  <c r="H289" i="54"/>
  <c r="F290" i="54"/>
  <c r="G290" i="54"/>
  <c r="H290" i="54"/>
  <c r="F291" i="54"/>
  <c r="G291" i="54"/>
  <c r="H291" i="54"/>
  <c r="F292" i="54"/>
  <c r="G292" i="54"/>
  <c r="H292" i="54"/>
  <c r="F293" i="54"/>
  <c r="G293" i="54"/>
  <c r="H293" i="54"/>
  <c r="F294" i="54"/>
  <c r="G294" i="54"/>
  <c r="H294" i="54"/>
  <c r="F295" i="54"/>
  <c r="G295" i="54"/>
  <c r="H295" i="54"/>
  <c r="F296" i="54"/>
  <c r="G296" i="54"/>
  <c r="H296" i="54"/>
  <c r="F297" i="54"/>
  <c r="G297" i="54"/>
  <c r="H297" i="54"/>
  <c r="F298" i="54"/>
  <c r="G298" i="54"/>
  <c r="H298" i="54"/>
  <c r="F299" i="54"/>
  <c r="G299" i="54"/>
  <c r="H299" i="54"/>
  <c r="F300" i="54"/>
  <c r="G300" i="54"/>
  <c r="H300" i="54"/>
  <c r="F301" i="54"/>
  <c r="G301" i="54"/>
  <c r="H301" i="54"/>
  <c r="F302" i="54"/>
  <c r="G302" i="54"/>
  <c r="H302" i="54"/>
  <c r="F303" i="54"/>
  <c r="G303" i="54"/>
  <c r="H303" i="54"/>
  <c r="F304" i="54"/>
  <c r="G304" i="54"/>
  <c r="H304" i="54"/>
  <c r="F305" i="54"/>
  <c r="G305" i="54"/>
  <c r="H305" i="54"/>
  <c r="F306" i="54"/>
  <c r="G306" i="54"/>
  <c r="H306" i="54"/>
  <c r="F307" i="54"/>
  <c r="G307" i="54"/>
  <c r="H307" i="54"/>
  <c r="F308" i="54"/>
  <c r="G308" i="54"/>
  <c r="H308" i="54"/>
  <c r="F309" i="54"/>
  <c r="G309" i="54"/>
  <c r="H309" i="54"/>
  <c r="F310" i="54"/>
  <c r="G310" i="54"/>
  <c r="H310" i="54"/>
  <c r="F311" i="54"/>
  <c r="G311" i="54"/>
  <c r="H311" i="54"/>
  <c r="F312" i="54"/>
  <c r="G312" i="54"/>
  <c r="H312" i="54"/>
  <c r="F313" i="54"/>
  <c r="G313" i="54"/>
  <c r="H313" i="54"/>
  <c r="F314" i="54"/>
  <c r="G314" i="54"/>
  <c r="H314" i="54"/>
  <c r="F315" i="54"/>
  <c r="G315" i="54"/>
  <c r="H315" i="54"/>
  <c r="F316" i="54"/>
  <c r="G316" i="54"/>
  <c r="H316" i="54"/>
  <c r="F317" i="54"/>
  <c r="G317" i="54"/>
  <c r="H317" i="54"/>
  <c r="F318" i="54"/>
  <c r="G318" i="54"/>
  <c r="H318" i="54"/>
  <c r="F319" i="54"/>
  <c r="G319" i="54"/>
  <c r="H319" i="54"/>
  <c r="F320" i="54"/>
  <c r="G320" i="54"/>
  <c r="H320" i="54"/>
  <c r="F321" i="54"/>
  <c r="G321" i="54"/>
  <c r="H321" i="54"/>
  <c r="F322" i="54"/>
  <c r="G322" i="54"/>
  <c r="H322" i="54"/>
  <c r="F323" i="54"/>
  <c r="G323" i="54"/>
  <c r="H323" i="54"/>
  <c r="F324" i="54"/>
  <c r="G324" i="54"/>
  <c r="H324" i="54"/>
  <c r="F325" i="54"/>
  <c r="G325" i="54"/>
  <c r="H325" i="54"/>
  <c r="F326" i="54"/>
  <c r="G326" i="54"/>
  <c r="H326" i="54"/>
  <c r="F327" i="54"/>
  <c r="G327" i="54"/>
  <c r="H327" i="54"/>
  <c r="F328" i="54"/>
  <c r="G328" i="54"/>
  <c r="H328" i="54"/>
  <c r="F329" i="54"/>
  <c r="G329" i="54"/>
  <c r="H329" i="54"/>
  <c r="F330" i="54"/>
  <c r="G330" i="54"/>
  <c r="H330" i="54"/>
  <c r="F331" i="54"/>
  <c r="G331" i="54"/>
  <c r="H331" i="54"/>
  <c r="F332" i="54"/>
  <c r="G332" i="54"/>
  <c r="H332" i="54"/>
  <c r="F333" i="54"/>
  <c r="G333" i="54"/>
  <c r="H333" i="54"/>
  <c r="F334" i="54"/>
  <c r="G334" i="54"/>
  <c r="H334" i="54"/>
  <c r="F335" i="54"/>
  <c r="G335" i="54"/>
  <c r="H335" i="54"/>
  <c r="F336" i="54"/>
  <c r="G336" i="54"/>
  <c r="H336" i="54"/>
  <c r="F337" i="54"/>
  <c r="G337" i="54"/>
  <c r="H337" i="54"/>
  <c r="F338" i="54"/>
  <c r="G338" i="54"/>
  <c r="H338" i="54"/>
  <c r="F339" i="54"/>
  <c r="G339" i="54"/>
  <c r="H339" i="54"/>
  <c r="F340" i="54"/>
  <c r="G340" i="54"/>
  <c r="H340" i="54"/>
  <c r="F341" i="54"/>
  <c r="G341" i="54"/>
  <c r="H341" i="54"/>
  <c r="F342" i="54"/>
  <c r="G342" i="54"/>
  <c r="H342" i="54"/>
  <c r="F343" i="54"/>
  <c r="G343" i="54"/>
  <c r="H343" i="54"/>
  <c r="F344" i="54"/>
  <c r="G344" i="54"/>
  <c r="H344" i="54"/>
  <c r="F345" i="54"/>
  <c r="G345" i="54"/>
  <c r="H345" i="54"/>
  <c r="F346" i="54"/>
  <c r="G346" i="54"/>
  <c r="H346" i="54"/>
  <c r="F347" i="54"/>
  <c r="G347" i="54"/>
  <c r="H347" i="54"/>
  <c r="F348" i="54"/>
  <c r="G348" i="54"/>
  <c r="H348" i="54"/>
  <c r="F349" i="54"/>
  <c r="G349" i="54"/>
  <c r="H349" i="54"/>
  <c r="F350" i="54"/>
  <c r="G350" i="54"/>
  <c r="H350" i="54"/>
  <c r="F351" i="54"/>
  <c r="G351" i="54"/>
  <c r="H351" i="54"/>
  <c r="F352" i="54"/>
  <c r="G352" i="54"/>
  <c r="H352" i="54"/>
  <c r="F353" i="54"/>
  <c r="G353" i="54"/>
  <c r="H353" i="54"/>
  <c r="F354" i="54"/>
  <c r="G354" i="54"/>
  <c r="H354" i="54"/>
  <c r="F355" i="54"/>
  <c r="G355" i="54"/>
  <c r="H355" i="54"/>
  <c r="F356" i="54"/>
  <c r="G356" i="54"/>
  <c r="H356" i="54"/>
  <c r="F357" i="54"/>
  <c r="G357" i="54"/>
  <c r="H357" i="54"/>
  <c r="F358" i="54"/>
  <c r="G358" i="54"/>
  <c r="H358" i="54"/>
  <c r="F359" i="54"/>
  <c r="G359" i="54"/>
  <c r="H359" i="54"/>
  <c r="F360" i="54"/>
  <c r="G360" i="54"/>
  <c r="H360" i="54"/>
  <c r="F361" i="54"/>
  <c r="G361" i="54"/>
  <c r="H361" i="54"/>
  <c r="F362" i="54"/>
  <c r="G362" i="54"/>
  <c r="H362" i="54"/>
  <c r="F363" i="54"/>
  <c r="G363" i="54"/>
  <c r="H363" i="54"/>
  <c r="F364" i="54"/>
  <c r="G364" i="54"/>
  <c r="H364" i="54"/>
  <c r="F365" i="54"/>
  <c r="G365" i="54"/>
  <c r="H365" i="54"/>
  <c r="F366" i="54"/>
  <c r="G366" i="54"/>
  <c r="H366" i="54"/>
  <c r="F367" i="54"/>
  <c r="G367" i="54"/>
  <c r="H367" i="54"/>
  <c r="F368" i="54"/>
  <c r="G368" i="54"/>
  <c r="H368" i="54"/>
  <c r="F369" i="54"/>
  <c r="G369" i="54"/>
  <c r="H369" i="54"/>
  <c r="F370" i="54"/>
  <c r="G370" i="54"/>
  <c r="H370" i="54"/>
  <c r="F371" i="54"/>
  <c r="G371" i="54"/>
  <c r="H371" i="54"/>
  <c r="F372" i="54"/>
  <c r="G372" i="54"/>
  <c r="H372" i="54"/>
  <c r="F373" i="54"/>
  <c r="G373" i="54"/>
  <c r="H373" i="54"/>
  <c r="F374" i="54"/>
  <c r="G374" i="54"/>
  <c r="H374" i="54"/>
  <c r="F375" i="54"/>
  <c r="G375" i="54"/>
  <c r="H375" i="54"/>
  <c r="F376" i="54"/>
  <c r="G376" i="54"/>
  <c r="H376" i="54"/>
  <c r="F377" i="54"/>
  <c r="G377" i="54"/>
  <c r="H377" i="54"/>
  <c r="F378" i="54"/>
  <c r="G378" i="54"/>
  <c r="H378" i="54"/>
  <c r="F379" i="54"/>
  <c r="G379" i="54"/>
  <c r="H379" i="54"/>
  <c r="F380" i="54"/>
  <c r="G380" i="54"/>
  <c r="H380" i="54"/>
  <c r="F381" i="54"/>
  <c r="G381" i="54"/>
  <c r="H381" i="54"/>
  <c r="F382" i="54"/>
  <c r="G382" i="54"/>
  <c r="H382" i="54"/>
  <c r="F383" i="54"/>
  <c r="G383" i="54"/>
  <c r="H383" i="54"/>
  <c r="F384" i="54"/>
  <c r="G384" i="54"/>
  <c r="H384" i="54"/>
  <c r="F385" i="54"/>
  <c r="G385" i="54"/>
  <c r="H385" i="54"/>
  <c r="F386" i="54"/>
  <c r="G386" i="54"/>
  <c r="H386" i="54"/>
  <c r="F387" i="54"/>
  <c r="G387" i="54"/>
  <c r="H387" i="54"/>
  <c r="F388" i="54"/>
  <c r="G388" i="54"/>
  <c r="H388" i="54"/>
  <c r="F389" i="54"/>
  <c r="G389" i="54"/>
  <c r="H389" i="54"/>
  <c r="F390" i="54"/>
  <c r="G390" i="54"/>
  <c r="H390" i="54"/>
  <c r="F391" i="54"/>
  <c r="G391" i="54"/>
  <c r="H391" i="54"/>
  <c r="F392" i="54"/>
  <c r="G392" i="54"/>
  <c r="H392" i="54"/>
  <c r="F393" i="54"/>
  <c r="G393" i="54"/>
  <c r="H393" i="54"/>
  <c r="F394" i="54"/>
  <c r="G394" i="54"/>
  <c r="H394" i="54"/>
  <c r="F395" i="54"/>
  <c r="G395" i="54"/>
  <c r="H395" i="54"/>
  <c r="F396" i="54"/>
  <c r="G396" i="54"/>
  <c r="H396" i="54"/>
  <c r="F397" i="54"/>
  <c r="G397" i="54"/>
  <c r="H397" i="54"/>
  <c r="F398" i="54"/>
  <c r="G398" i="54"/>
  <c r="H398" i="54"/>
  <c r="F399" i="54"/>
  <c r="G399" i="54"/>
  <c r="H399" i="54"/>
  <c r="F400" i="54"/>
  <c r="G400" i="54"/>
  <c r="H400" i="54"/>
  <c r="F401" i="54"/>
  <c r="G401" i="54"/>
  <c r="H401" i="54"/>
  <c r="F402" i="54"/>
  <c r="G402" i="54"/>
  <c r="H402" i="54"/>
  <c r="F403" i="54"/>
  <c r="G403" i="54"/>
  <c r="H403" i="54"/>
  <c r="F404" i="54"/>
  <c r="G404" i="54"/>
  <c r="H404" i="54"/>
  <c r="F405" i="54"/>
  <c r="G405" i="54"/>
  <c r="H405" i="54"/>
  <c r="F406" i="54"/>
  <c r="G406" i="54"/>
  <c r="H406" i="54"/>
  <c r="F407" i="54"/>
  <c r="G407" i="54"/>
  <c r="H407" i="54"/>
  <c r="F408" i="54"/>
  <c r="G408" i="54"/>
  <c r="H408" i="54"/>
  <c r="F409" i="54"/>
  <c r="G409" i="54"/>
  <c r="H409" i="54"/>
  <c r="F410" i="54"/>
  <c r="G410" i="54"/>
  <c r="H410" i="54"/>
  <c r="F411" i="54"/>
  <c r="G411" i="54"/>
  <c r="H411" i="54"/>
  <c r="F412" i="54"/>
  <c r="G412" i="54"/>
  <c r="H412" i="54"/>
  <c r="F413" i="54"/>
  <c r="G413" i="54"/>
  <c r="H413" i="54"/>
  <c r="F414" i="54"/>
  <c r="G414" i="54"/>
  <c r="H414" i="54"/>
  <c r="F415" i="54"/>
  <c r="G415" i="54"/>
  <c r="H415" i="54"/>
  <c r="F416" i="54"/>
  <c r="G416" i="54"/>
  <c r="H416" i="54"/>
  <c r="F417" i="54"/>
  <c r="G417" i="54"/>
  <c r="H417" i="54"/>
  <c r="F418" i="54"/>
  <c r="G418" i="54"/>
  <c r="H418" i="54"/>
  <c r="F419" i="54"/>
  <c r="G419" i="54"/>
  <c r="H419" i="54"/>
  <c r="F420" i="54"/>
  <c r="G420" i="54"/>
  <c r="H420" i="54"/>
  <c r="F421" i="54"/>
  <c r="G421" i="54"/>
  <c r="H421" i="54"/>
  <c r="F422" i="54"/>
  <c r="G422" i="54"/>
  <c r="H422" i="54"/>
  <c r="F423" i="54"/>
  <c r="G423" i="54"/>
  <c r="H423" i="54"/>
  <c r="F424" i="54"/>
  <c r="G424" i="54"/>
  <c r="H424" i="54"/>
  <c r="F425" i="54"/>
  <c r="G425" i="54"/>
  <c r="H425" i="54"/>
  <c r="F426" i="54"/>
  <c r="G426" i="54"/>
  <c r="H426" i="54"/>
  <c r="F427" i="54"/>
  <c r="G427" i="54"/>
  <c r="H427" i="54"/>
  <c r="F428" i="54"/>
  <c r="G428" i="54"/>
  <c r="H428" i="54"/>
  <c r="F429" i="54"/>
  <c r="G429" i="54"/>
  <c r="H429" i="54"/>
  <c r="F430" i="54"/>
  <c r="G430" i="54"/>
  <c r="H430" i="54"/>
  <c r="F431" i="54"/>
  <c r="G431" i="54"/>
  <c r="H431" i="54"/>
  <c r="F432" i="54"/>
  <c r="G432" i="54"/>
  <c r="H432" i="54"/>
  <c r="F433" i="54"/>
  <c r="G433" i="54"/>
  <c r="H433" i="54"/>
  <c r="F434" i="54"/>
  <c r="G434" i="54"/>
  <c r="H434" i="54"/>
  <c r="F435" i="54"/>
  <c r="G435" i="54"/>
  <c r="H435" i="54"/>
  <c r="F436" i="54"/>
  <c r="G436" i="54"/>
  <c r="H436" i="54"/>
  <c r="F437" i="54"/>
  <c r="G437" i="54"/>
  <c r="H437" i="54"/>
  <c r="F438" i="54"/>
  <c r="G438" i="54"/>
  <c r="H438" i="54"/>
  <c r="F439" i="54"/>
  <c r="G439" i="54"/>
  <c r="H439" i="54"/>
  <c r="F440" i="54"/>
  <c r="G440" i="54"/>
  <c r="H440" i="54"/>
  <c r="F441" i="54"/>
  <c r="G441" i="54"/>
  <c r="H441" i="54"/>
  <c r="F442" i="54"/>
  <c r="G442" i="54"/>
  <c r="H442" i="54"/>
  <c r="F443" i="54"/>
  <c r="G443" i="54"/>
  <c r="H443" i="54"/>
  <c r="F444" i="54"/>
  <c r="G444" i="54"/>
  <c r="H444" i="54"/>
  <c r="F445" i="54"/>
  <c r="G445" i="54"/>
  <c r="H445" i="54"/>
  <c r="F446" i="54"/>
  <c r="G446" i="54"/>
  <c r="H446" i="54"/>
  <c r="F447" i="54"/>
  <c r="G447" i="54"/>
  <c r="H447" i="54"/>
  <c r="F448" i="54"/>
  <c r="G448" i="54"/>
  <c r="H448" i="54"/>
  <c r="F449" i="54"/>
  <c r="G449" i="54"/>
  <c r="H449" i="54"/>
  <c r="F450" i="54"/>
  <c r="G450" i="54"/>
  <c r="H450" i="54"/>
  <c r="F451" i="54"/>
  <c r="G451" i="54"/>
  <c r="H451" i="54"/>
  <c r="F452" i="54"/>
  <c r="G452" i="54"/>
  <c r="H452" i="54"/>
  <c r="F453" i="54"/>
  <c r="G453" i="54"/>
  <c r="H453" i="54"/>
  <c r="F454" i="54"/>
  <c r="G454" i="54"/>
  <c r="H454" i="54"/>
  <c r="F455" i="54"/>
  <c r="G455" i="54"/>
  <c r="H455" i="54"/>
  <c r="F456" i="54"/>
  <c r="G456" i="54"/>
  <c r="H456" i="54"/>
  <c r="F457" i="54"/>
  <c r="G457" i="54"/>
  <c r="H457" i="54"/>
  <c r="F458" i="54"/>
  <c r="G458" i="54"/>
  <c r="H458" i="54"/>
  <c r="F459" i="54"/>
  <c r="G459" i="54"/>
  <c r="H459" i="54"/>
  <c r="F460" i="54"/>
  <c r="G460" i="54"/>
  <c r="H460" i="54"/>
  <c r="F461" i="54"/>
  <c r="G461" i="54"/>
  <c r="H461" i="54"/>
  <c r="F462" i="54"/>
  <c r="G462" i="54"/>
  <c r="H462" i="54"/>
  <c r="F463" i="54"/>
  <c r="G463" i="54"/>
  <c r="H463" i="54"/>
  <c r="F464" i="54"/>
  <c r="G464" i="54"/>
  <c r="H464" i="54"/>
  <c r="F465" i="54"/>
  <c r="G465" i="54"/>
  <c r="H465" i="54"/>
  <c r="F466" i="54"/>
  <c r="G466" i="54"/>
  <c r="H466" i="54"/>
  <c r="F467" i="54"/>
  <c r="G467" i="54"/>
  <c r="H467" i="54"/>
  <c r="F468" i="54"/>
  <c r="G468" i="54"/>
  <c r="H468" i="54"/>
  <c r="F469" i="54"/>
  <c r="G469" i="54"/>
  <c r="H469" i="54"/>
  <c r="F470" i="54"/>
  <c r="G470" i="54"/>
  <c r="H470" i="54"/>
  <c r="F471" i="54"/>
  <c r="G471" i="54"/>
  <c r="H471" i="54"/>
  <c r="F472" i="54"/>
  <c r="G472" i="54"/>
  <c r="H472" i="54"/>
  <c r="F473" i="54"/>
  <c r="G473" i="54"/>
  <c r="H473" i="54"/>
  <c r="F474" i="54"/>
  <c r="G474" i="54"/>
  <c r="H474" i="54"/>
  <c r="F475" i="54"/>
  <c r="G475" i="54"/>
  <c r="H475" i="54"/>
  <c r="F476" i="54"/>
  <c r="G476" i="54"/>
  <c r="H476" i="54"/>
  <c r="F477" i="54"/>
  <c r="G477" i="54"/>
  <c r="H477" i="54"/>
  <c r="F478" i="54"/>
  <c r="G478" i="54"/>
  <c r="H478" i="54"/>
  <c r="F479" i="54"/>
  <c r="G479" i="54"/>
  <c r="H479" i="54"/>
  <c r="F480" i="54"/>
  <c r="G480" i="54"/>
  <c r="H480" i="54"/>
  <c r="F481" i="54"/>
  <c r="G481" i="54"/>
  <c r="H481" i="54"/>
  <c r="F482" i="54"/>
  <c r="G482" i="54"/>
  <c r="H482" i="54"/>
  <c r="F483" i="54"/>
  <c r="G483" i="54"/>
  <c r="H483" i="54"/>
  <c r="F484" i="54"/>
  <c r="G484" i="54"/>
  <c r="H484" i="54"/>
  <c r="F485" i="54"/>
  <c r="G485" i="54"/>
  <c r="H485" i="54"/>
  <c r="F486" i="54"/>
  <c r="G486" i="54"/>
  <c r="H486" i="54"/>
  <c r="F487" i="54"/>
  <c r="G487" i="54"/>
  <c r="H487" i="54"/>
  <c r="F488" i="54"/>
  <c r="G488" i="54"/>
  <c r="H488" i="54"/>
  <c r="F489" i="54"/>
  <c r="G489" i="54"/>
  <c r="H489" i="54"/>
  <c r="F490" i="54"/>
  <c r="G490" i="54"/>
  <c r="H490" i="54"/>
  <c r="F491" i="54"/>
  <c r="G491" i="54"/>
  <c r="H491" i="54"/>
  <c r="F492" i="54"/>
  <c r="G492" i="54"/>
  <c r="H492" i="54"/>
  <c r="F493" i="54"/>
  <c r="G493" i="54"/>
  <c r="H493" i="54"/>
  <c r="F494" i="54"/>
  <c r="G494" i="54"/>
  <c r="H494" i="54"/>
  <c r="F495" i="54"/>
  <c r="G495" i="54"/>
  <c r="H495" i="54"/>
  <c r="F496" i="54"/>
  <c r="G496" i="54"/>
  <c r="H496" i="54"/>
  <c r="F497" i="54"/>
  <c r="G497" i="54"/>
  <c r="H497" i="54"/>
  <c r="F498" i="54"/>
  <c r="G498" i="54"/>
  <c r="H498" i="54"/>
  <c r="F499" i="54"/>
  <c r="G499" i="54"/>
  <c r="H499" i="54"/>
  <c r="F500" i="54"/>
  <c r="G500" i="54"/>
  <c r="H500" i="54"/>
  <c r="F501" i="54"/>
  <c r="G501" i="54"/>
  <c r="H501" i="54"/>
  <c r="F502" i="54"/>
  <c r="G502" i="54"/>
  <c r="H502" i="54"/>
  <c r="F503" i="54"/>
  <c r="G503" i="54"/>
  <c r="H503" i="54"/>
  <c r="F504" i="54"/>
  <c r="G504" i="54"/>
  <c r="H504" i="54"/>
  <c r="F505" i="54"/>
  <c r="G505" i="54"/>
  <c r="H505" i="54"/>
  <c r="F506" i="54"/>
  <c r="G506" i="54"/>
  <c r="H506" i="54"/>
  <c r="F507" i="54"/>
  <c r="G507" i="54"/>
  <c r="H507" i="54"/>
  <c r="F508" i="54"/>
  <c r="G508" i="54"/>
  <c r="H508" i="54"/>
  <c r="F509" i="54"/>
  <c r="G509" i="54"/>
  <c r="H509" i="54"/>
  <c r="F510" i="54"/>
  <c r="G510" i="54"/>
  <c r="H510" i="54"/>
  <c r="F511" i="54"/>
  <c r="G511" i="54"/>
  <c r="H511" i="54"/>
  <c r="F512" i="54"/>
  <c r="G512" i="54"/>
  <c r="H512" i="54"/>
  <c r="F513" i="54"/>
  <c r="G513" i="54"/>
  <c r="H513" i="54"/>
  <c r="F514" i="54"/>
  <c r="G514" i="54"/>
  <c r="H514" i="54"/>
  <c r="F515" i="54"/>
  <c r="G515" i="54"/>
  <c r="H515" i="54"/>
  <c r="F516" i="54"/>
  <c r="G516" i="54"/>
  <c r="H516" i="54"/>
  <c r="F517" i="54"/>
  <c r="G517" i="54"/>
  <c r="H517" i="54"/>
  <c r="F518" i="54"/>
  <c r="G518" i="54"/>
  <c r="H518" i="54"/>
  <c r="F519" i="54"/>
  <c r="G519" i="54"/>
  <c r="H519" i="54"/>
  <c r="F520" i="54"/>
  <c r="G520" i="54"/>
  <c r="H520" i="54"/>
  <c r="F521" i="54"/>
  <c r="G521" i="54"/>
  <c r="H521" i="54"/>
  <c r="F522" i="54"/>
  <c r="G522" i="54"/>
  <c r="H522" i="54"/>
  <c r="F523" i="54"/>
  <c r="G523" i="54"/>
  <c r="H523" i="54"/>
  <c r="F524" i="54"/>
  <c r="G524" i="54"/>
  <c r="H524" i="54"/>
  <c r="F525" i="54"/>
  <c r="G525" i="54"/>
  <c r="H525" i="54"/>
  <c r="F526" i="54"/>
  <c r="G526" i="54"/>
  <c r="H526" i="54"/>
  <c r="F527" i="54"/>
  <c r="G527" i="54"/>
  <c r="H527" i="54"/>
  <c r="F528" i="54"/>
  <c r="G528" i="54"/>
  <c r="H528" i="54"/>
  <c r="F529" i="54"/>
  <c r="G529" i="54"/>
  <c r="H529" i="54"/>
  <c r="F530" i="54"/>
  <c r="G530" i="54"/>
  <c r="H530" i="54"/>
  <c r="F531" i="54"/>
  <c r="G531" i="54"/>
  <c r="H531" i="54"/>
  <c r="F532" i="54"/>
  <c r="G532" i="54"/>
  <c r="H532" i="54"/>
  <c r="F533" i="54"/>
  <c r="G533" i="54"/>
  <c r="H533" i="54"/>
  <c r="F534" i="54"/>
  <c r="G534" i="54"/>
  <c r="H534" i="54"/>
  <c r="F535" i="54"/>
  <c r="G535" i="54"/>
  <c r="H535" i="54"/>
  <c r="F536" i="54"/>
  <c r="G536" i="54"/>
  <c r="H536" i="54"/>
  <c r="F537" i="54"/>
  <c r="G537" i="54"/>
  <c r="H537" i="54"/>
  <c r="F538" i="54"/>
  <c r="G538" i="54"/>
  <c r="H538" i="54"/>
  <c r="F539" i="54"/>
  <c r="G539" i="54"/>
  <c r="H539" i="54"/>
  <c r="F540" i="54"/>
  <c r="G540" i="54"/>
  <c r="H540" i="54"/>
  <c r="F541" i="54"/>
  <c r="G541" i="54"/>
  <c r="H541" i="54"/>
  <c r="F542" i="54"/>
  <c r="G542" i="54"/>
  <c r="H542" i="54"/>
  <c r="F543" i="54"/>
  <c r="G543" i="54"/>
  <c r="H543" i="54"/>
  <c r="F544" i="54"/>
  <c r="G544" i="54"/>
  <c r="H544" i="54"/>
  <c r="F545" i="54"/>
  <c r="G545" i="54"/>
  <c r="H545" i="54"/>
  <c r="F546" i="54"/>
  <c r="G546" i="54"/>
  <c r="H546" i="54"/>
  <c r="F547" i="54"/>
  <c r="G547" i="54"/>
  <c r="H547" i="54"/>
  <c r="F548" i="54"/>
  <c r="G548" i="54"/>
  <c r="H548" i="54"/>
  <c r="F549" i="54"/>
  <c r="G549" i="54"/>
  <c r="H549" i="54"/>
  <c r="F550" i="54"/>
  <c r="G550" i="54"/>
  <c r="H550" i="54"/>
  <c r="F551" i="54"/>
  <c r="G551" i="54"/>
  <c r="H551" i="54"/>
  <c r="F552" i="54"/>
  <c r="G552" i="54"/>
  <c r="H552" i="54"/>
  <c r="F553" i="54"/>
  <c r="G553" i="54"/>
  <c r="H553" i="54"/>
  <c r="F554" i="54"/>
  <c r="G554" i="54"/>
  <c r="H554" i="54"/>
  <c r="F555" i="54"/>
  <c r="G555" i="54"/>
  <c r="H555" i="54"/>
  <c r="F556" i="54"/>
  <c r="G556" i="54"/>
  <c r="H556" i="54"/>
  <c r="F557" i="54"/>
  <c r="G557" i="54"/>
  <c r="H557" i="54"/>
  <c r="F558" i="54"/>
  <c r="G558" i="54"/>
  <c r="H558" i="54"/>
  <c r="F559" i="54"/>
  <c r="G559" i="54"/>
  <c r="H559" i="54"/>
  <c r="F560" i="54"/>
  <c r="G560" i="54"/>
  <c r="H560" i="54"/>
  <c r="F561" i="54"/>
  <c r="G561" i="54"/>
  <c r="H561" i="54"/>
  <c r="F562" i="54"/>
  <c r="G562" i="54"/>
  <c r="H562" i="54"/>
  <c r="F563" i="54"/>
  <c r="G563" i="54"/>
  <c r="H563" i="54"/>
  <c r="F564" i="54"/>
  <c r="G564" i="54"/>
  <c r="H564" i="54"/>
  <c r="F565" i="54"/>
  <c r="G565" i="54"/>
  <c r="H565" i="54"/>
  <c r="F566" i="54"/>
  <c r="G566" i="54"/>
  <c r="H566" i="54"/>
  <c r="F567" i="54"/>
  <c r="G567" i="54"/>
  <c r="H567" i="54"/>
  <c r="F568" i="54"/>
  <c r="G568" i="54"/>
  <c r="H568" i="54"/>
  <c r="F569" i="54"/>
  <c r="G569" i="54"/>
  <c r="H569" i="54"/>
  <c r="F570" i="54"/>
  <c r="G570" i="54"/>
  <c r="H570" i="54"/>
  <c r="F571" i="54"/>
  <c r="G571" i="54"/>
  <c r="H571" i="54"/>
  <c r="F572" i="54"/>
  <c r="G572" i="54"/>
  <c r="H572" i="54"/>
  <c r="F573" i="54"/>
  <c r="G573" i="54"/>
  <c r="H573" i="54"/>
  <c r="F574" i="54"/>
  <c r="G574" i="54"/>
  <c r="H574" i="54"/>
  <c r="F575" i="54"/>
  <c r="G575" i="54"/>
  <c r="H575" i="54"/>
  <c r="F576" i="54"/>
  <c r="G576" i="54"/>
  <c r="H576" i="54"/>
  <c r="F577" i="54"/>
  <c r="G577" i="54"/>
  <c r="H577" i="54"/>
  <c r="F578" i="54"/>
  <c r="G578" i="54"/>
  <c r="H578" i="54"/>
  <c r="F579" i="54"/>
  <c r="G579" i="54"/>
  <c r="H579" i="54"/>
  <c r="F580" i="54"/>
  <c r="G580" i="54"/>
  <c r="H580" i="54"/>
  <c r="F581" i="54"/>
  <c r="G581" i="54"/>
  <c r="H581" i="54"/>
  <c r="F582" i="54"/>
  <c r="G582" i="54"/>
  <c r="H582" i="54"/>
  <c r="F583" i="54"/>
  <c r="G583" i="54"/>
  <c r="H583" i="54"/>
  <c r="F584" i="54"/>
  <c r="G584" i="54"/>
  <c r="H584" i="54"/>
  <c r="F585" i="54"/>
  <c r="G585" i="54"/>
  <c r="H585" i="54"/>
  <c r="F586" i="54"/>
  <c r="G586" i="54"/>
  <c r="H586" i="54"/>
  <c r="F587" i="54"/>
  <c r="G587" i="54"/>
  <c r="H587" i="54"/>
  <c r="F588" i="54"/>
  <c r="G588" i="54"/>
  <c r="H588" i="54"/>
  <c r="F589" i="54"/>
  <c r="G589" i="54"/>
  <c r="H589" i="54"/>
  <c r="F590" i="54"/>
  <c r="G590" i="54"/>
  <c r="H590" i="54"/>
  <c r="F591" i="54"/>
  <c r="G591" i="54"/>
  <c r="H591" i="54"/>
  <c r="F592" i="54"/>
  <c r="G592" i="54"/>
  <c r="H592" i="54"/>
  <c r="F593" i="54"/>
  <c r="G593" i="54"/>
  <c r="H593" i="54"/>
  <c r="F594" i="54"/>
  <c r="G594" i="54"/>
  <c r="H594" i="54"/>
  <c r="F595" i="54"/>
  <c r="G595" i="54"/>
  <c r="H595" i="54"/>
  <c r="F596" i="54"/>
  <c r="G596" i="54"/>
  <c r="H596" i="54"/>
  <c r="F597" i="54"/>
  <c r="G597" i="54"/>
  <c r="H597" i="54"/>
  <c r="F598" i="54"/>
  <c r="G598" i="54"/>
  <c r="H598" i="54"/>
  <c r="F599" i="54"/>
  <c r="G599" i="54"/>
  <c r="H599" i="54"/>
  <c r="F600" i="54"/>
  <c r="G600" i="54"/>
  <c r="H600" i="54"/>
  <c r="F601" i="54"/>
  <c r="G601" i="54"/>
  <c r="H601" i="54"/>
  <c r="F602" i="54"/>
  <c r="G602" i="54"/>
  <c r="H602" i="54"/>
  <c r="F603" i="54"/>
  <c r="G603" i="54"/>
  <c r="H603" i="54"/>
  <c r="F604" i="54"/>
  <c r="G604" i="54"/>
  <c r="H604" i="54"/>
  <c r="F605" i="54"/>
  <c r="G605" i="54"/>
  <c r="H605" i="54"/>
  <c r="F606" i="54"/>
  <c r="G606" i="54"/>
  <c r="H606" i="54"/>
  <c r="F607" i="54"/>
  <c r="G607" i="54"/>
  <c r="H607" i="54"/>
  <c r="F608" i="54"/>
  <c r="G608" i="54"/>
  <c r="H608" i="54"/>
  <c r="F609" i="54"/>
  <c r="G609" i="54"/>
  <c r="H609" i="54"/>
  <c r="F610" i="54"/>
  <c r="G610" i="54"/>
  <c r="H610" i="54"/>
  <c r="F611" i="54"/>
  <c r="G611" i="54"/>
  <c r="H611" i="54"/>
  <c r="F612" i="54"/>
  <c r="G612" i="54"/>
  <c r="H612" i="54"/>
  <c r="F613" i="54"/>
  <c r="G613" i="54"/>
  <c r="H613" i="54"/>
  <c r="F614" i="54"/>
  <c r="G614" i="54"/>
  <c r="H614" i="54"/>
  <c r="F615" i="54"/>
  <c r="G615" i="54"/>
  <c r="H615" i="54"/>
  <c r="F616" i="54"/>
  <c r="G616" i="54"/>
  <c r="H616" i="54"/>
  <c r="F617" i="54"/>
  <c r="G617" i="54"/>
  <c r="H617" i="54"/>
  <c r="F618" i="54"/>
  <c r="G618" i="54"/>
  <c r="H618" i="54"/>
  <c r="F619" i="54"/>
  <c r="G619" i="54"/>
  <c r="H619" i="54"/>
  <c r="F620" i="54"/>
  <c r="G620" i="54"/>
  <c r="H620" i="54"/>
  <c r="F621" i="54"/>
  <c r="G621" i="54"/>
  <c r="H621" i="54"/>
  <c r="F622" i="54"/>
  <c r="G622" i="54"/>
  <c r="H622" i="54"/>
  <c r="F623" i="54"/>
  <c r="G623" i="54"/>
  <c r="H623" i="54"/>
  <c r="F624" i="54"/>
  <c r="G624" i="54"/>
  <c r="H624" i="54"/>
  <c r="F625" i="54"/>
  <c r="G625" i="54"/>
  <c r="H625" i="54"/>
  <c r="F626" i="54"/>
  <c r="G626" i="54"/>
  <c r="H626" i="54"/>
  <c r="F627" i="54"/>
  <c r="G627" i="54"/>
  <c r="H627" i="54"/>
  <c r="F628" i="54"/>
  <c r="G628" i="54"/>
  <c r="H628" i="54"/>
  <c r="F629" i="54"/>
  <c r="G629" i="54"/>
  <c r="H629" i="54"/>
  <c r="F630" i="54"/>
  <c r="G630" i="54"/>
  <c r="H630" i="54"/>
  <c r="F631" i="54"/>
  <c r="G631" i="54"/>
  <c r="H631" i="54"/>
  <c r="F632" i="54"/>
  <c r="G632" i="54"/>
  <c r="H632" i="54"/>
  <c r="F633" i="54"/>
  <c r="G633" i="54"/>
  <c r="H633" i="54"/>
  <c r="F634" i="54"/>
  <c r="G634" i="54"/>
  <c r="H634" i="54"/>
  <c r="F635" i="54"/>
  <c r="G635" i="54"/>
  <c r="H635" i="54"/>
  <c r="F636" i="54"/>
  <c r="G636" i="54"/>
  <c r="H636" i="54"/>
  <c r="F637" i="54"/>
  <c r="G637" i="54"/>
  <c r="H637" i="54"/>
  <c r="F638" i="54"/>
  <c r="G638" i="54"/>
  <c r="H638" i="54"/>
  <c r="F639" i="54"/>
  <c r="G639" i="54"/>
  <c r="H639" i="54"/>
  <c r="F640" i="54"/>
  <c r="G640" i="54"/>
  <c r="H640" i="54"/>
  <c r="F641" i="54"/>
  <c r="G641" i="54"/>
  <c r="H641" i="54"/>
  <c r="F642" i="54"/>
  <c r="G642" i="54"/>
  <c r="H642" i="54"/>
  <c r="F643" i="54"/>
  <c r="G643" i="54"/>
  <c r="H643" i="54"/>
  <c r="F644" i="54"/>
  <c r="G644" i="54"/>
  <c r="H644" i="54"/>
  <c r="F645" i="54"/>
  <c r="G645" i="54"/>
  <c r="H645" i="54"/>
  <c r="F646" i="54"/>
  <c r="G646" i="54"/>
  <c r="H646" i="54"/>
  <c r="F647" i="54"/>
  <c r="G647" i="54"/>
  <c r="H647" i="54"/>
  <c r="F648" i="54"/>
  <c r="G648" i="54"/>
  <c r="H648" i="54"/>
  <c r="F649" i="54"/>
  <c r="G649" i="54"/>
  <c r="H649" i="54"/>
  <c r="F650" i="54"/>
  <c r="G650" i="54"/>
  <c r="H650" i="54"/>
  <c r="F651" i="54"/>
  <c r="G651" i="54"/>
  <c r="H651" i="54"/>
  <c r="F652" i="54"/>
  <c r="G652" i="54"/>
  <c r="H652" i="54"/>
  <c r="F653" i="54"/>
  <c r="G653" i="54"/>
  <c r="H653" i="54"/>
  <c r="F654" i="54"/>
  <c r="G654" i="54"/>
  <c r="H654" i="54"/>
  <c r="F655" i="54"/>
  <c r="G655" i="54"/>
  <c r="H655" i="54"/>
  <c r="F656" i="54"/>
  <c r="G656" i="54"/>
  <c r="H656" i="54"/>
  <c r="F657" i="54"/>
  <c r="G657" i="54"/>
  <c r="H657" i="54"/>
  <c r="F658" i="54"/>
  <c r="G658" i="54"/>
  <c r="H658" i="54"/>
  <c r="F659" i="54"/>
  <c r="G659" i="54"/>
  <c r="H659" i="54"/>
  <c r="F660" i="54"/>
  <c r="G660" i="54"/>
  <c r="H660" i="54"/>
  <c r="F661" i="54"/>
  <c r="G661" i="54"/>
  <c r="H661" i="54"/>
  <c r="F662" i="54"/>
  <c r="G662" i="54"/>
  <c r="H662" i="54"/>
  <c r="F663" i="54"/>
  <c r="G663" i="54"/>
  <c r="H663" i="54"/>
  <c r="F664" i="54"/>
  <c r="G664" i="54"/>
  <c r="H664" i="54"/>
  <c r="F665" i="54"/>
  <c r="G665" i="54"/>
  <c r="H665" i="54"/>
  <c r="F666" i="54"/>
  <c r="G666" i="54"/>
  <c r="H666" i="54"/>
  <c r="F667" i="54"/>
  <c r="G667" i="54"/>
  <c r="H667" i="54"/>
  <c r="F668" i="54"/>
  <c r="G668" i="54"/>
  <c r="H668" i="54"/>
  <c r="F669" i="54"/>
  <c r="G669" i="54"/>
  <c r="H669" i="54"/>
  <c r="F670" i="54"/>
  <c r="G670" i="54"/>
  <c r="H670" i="54"/>
  <c r="F671" i="54"/>
  <c r="G671" i="54"/>
  <c r="H671" i="54"/>
  <c r="F672" i="54"/>
  <c r="G672" i="54"/>
  <c r="H672" i="54"/>
  <c r="F673" i="54"/>
  <c r="G673" i="54"/>
  <c r="H673" i="54"/>
  <c r="F674" i="54"/>
  <c r="G674" i="54"/>
  <c r="H674" i="54"/>
  <c r="F675" i="54"/>
  <c r="G675" i="54"/>
  <c r="H675" i="54"/>
  <c r="F676" i="54"/>
  <c r="G676" i="54"/>
  <c r="H676" i="54"/>
  <c r="F677" i="54"/>
  <c r="G677" i="54"/>
  <c r="H677" i="54"/>
  <c r="F678" i="54"/>
  <c r="G678" i="54"/>
  <c r="H678" i="54"/>
  <c r="F679" i="54"/>
  <c r="G679" i="54"/>
  <c r="H679" i="54"/>
  <c r="F680" i="54"/>
  <c r="G680" i="54"/>
  <c r="H680" i="54"/>
  <c r="F681" i="54"/>
  <c r="G681" i="54"/>
  <c r="H681" i="54"/>
  <c r="F682" i="54"/>
  <c r="G682" i="54"/>
  <c r="H682" i="54"/>
  <c r="F683" i="54"/>
  <c r="G683" i="54"/>
  <c r="H683" i="54"/>
  <c r="F684" i="54"/>
  <c r="G684" i="54"/>
  <c r="H684" i="54"/>
  <c r="F685" i="54"/>
  <c r="G685" i="54"/>
  <c r="H685" i="54"/>
  <c r="F686" i="54"/>
  <c r="G686" i="54"/>
  <c r="H686" i="54"/>
  <c r="F687" i="54"/>
  <c r="G687" i="54"/>
  <c r="H687" i="54"/>
  <c r="F688" i="54"/>
  <c r="G688" i="54"/>
  <c r="H688" i="54"/>
  <c r="F689" i="54"/>
  <c r="G689" i="54"/>
  <c r="H689" i="54"/>
  <c r="F690" i="54"/>
  <c r="G690" i="54"/>
  <c r="H690" i="54"/>
  <c r="F691" i="54"/>
  <c r="G691" i="54"/>
  <c r="H691" i="54"/>
  <c r="F692" i="54"/>
  <c r="G692" i="54"/>
  <c r="H692" i="54"/>
  <c r="F693" i="54"/>
  <c r="G693" i="54"/>
  <c r="H693" i="54"/>
  <c r="F694" i="54"/>
  <c r="G694" i="54"/>
  <c r="H694" i="54"/>
  <c r="F695" i="54"/>
  <c r="G695" i="54"/>
  <c r="H695" i="54"/>
  <c r="F696" i="54"/>
  <c r="G696" i="54"/>
  <c r="H696" i="54"/>
  <c r="F697" i="54"/>
  <c r="G697" i="54"/>
  <c r="H697" i="54"/>
  <c r="F698" i="54"/>
  <c r="G698" i="54"/>
  <c r="H698" i="54"/>
  <c r="F699" i="54"/>
  <c r="G699" i="54"/>
  <c r="H699" i="54"/>
  <c r="F700" i="54"/>
  <c r="G700" i="54"/>
  <c r="H700" i="54"/>
  <c r="F701" i="54"/>
  <c r="G701" i="54"/>
  <c r="H701" i="54"/>
  <c r="F702" i="54"/>
  <c r="G702" i="54"/>
  <c r="H702" i="54"/>
  <c r="F703" i="54"/>
  <c r="G703" i="54"/>
  <c r="H703" i="54"/>
  <c r="F704" i="54"/>
  <c r="G704" i="54"/>
  <c r="H704" i="54"/>
  <c r="F705" i="54"/>
  <c r="G705" i="54"/>
  <c r="H705" i="54"/>
  <c r="F706" i="54"/>
  <c r="G706" i="54"/>
  <c r="H706" i="54"/>
  <c r="F707" i="54"/>
  <c r="G707" i="54"/>
  <c r="H707" i="54"/>
  <c r="F708" i="54"/>
  <c r="G708" i="54"/>
  <c r="H708" i="54"/>
  <c r="F709" i="54"/>
  <c r="G709" i="54"/>
  <c r="H709" i="54"/>
  <c r="F710" i="54"/>
  <c r="G710" i="54"/>
  <c r="H710" i="54"/>
  <c r="F711" i="54"/>
  <c r="G711" i="54"/>
  <c r="H711" i="54"/>
  <c r="F712" i="54"/>
  <c r="G712" i="54"/>
  <c r="H712" i="54"/>
  <c r="F713" i="54"/>
  <c r="G713" i="54"/>
  <c r="H713" i="54"/>
  <c r="F714" i="54"/>
  <c r="G714" i="54"/>
  <c r="H714" i="54"/>
  <c r="F715" i="54"/>
  <c r="G715" i="54"/>
  <c r="H715" i="54"/>
  <c r="F716" i="54"/>
  <c r="G716" i="54"/>
  <c r="H716" i="54"/>
  <c r="F717" i="54"/>
  <c r="G717" i="54"/>
  <c r="H717" i="54"/>
  <c r="F718" i="54"/>
  <c r="G718" i="54"/>
  <c r="H718" i="54"/>
  <c r="F719" i="54"/>
  <c r="G719" i="54"/>
  <c r="H719" i="54"/>
  <c r="F720" i="54"/>
  <c r="G720" i="54"/>
  <c r="H720" i="54"/>
  <c r="F721" i="54"/>
  <c r="G721" i="54"/>
  <c r="H721" i="54"/>
  <c r="F722" i="54"/>
  <c r="G722" i="54"/>
  <c r="H722" i="54"/>
  <c r="F723" i="54"/>
  <c r="G723" i="54"/>
  <c r="H723" i="54"/>
  <c r="F724" i="54"/>
  <c r="G724" i="54"/>
  <c r="H724" i="54"/>
  <c r="F725" i="54"/>
  <c r="G725" i="54"/>
  <c r="H725" i="54"/>
  <c r="F726" i="54"/>
  <c r="G726" i="54"/>
  <c r="H726" i="54"/>
  <c r="F727" i="54"/>
  <c r="G727" i="54"/>
  <c r="H727" i="54"/>
  <c r="F728" i="54"/>
  <c r="G728" i="54"/>
  <c r="H728" i="54"/>
  <c r="F729" i="54"/>
  <c r="G729" i="54"/>
  <c r="H729" i="54"/>
  <c r="F730" i="54"/>
  <c r="G730" i="54"/>
  <c r="H730" i="54"/>
  <c r="F731" i="54"/>
  <c r="G731" i="54"/>
  <c r="H731" i="54"/>
  <c r="F732" i="54"/>
  <c r="G732" i="54"/>
  <c r="H732" i="54"/>
  <c r="F733" i="54"/>
  <c r="G733" i="54"/>
  <c r="H733" i="54"/>
  <c r="F734" i="54"/>
  <c r="G734" i="54"/>
  <c r="H734" i="54"/>
  <c r="F735" i="54"/>
  <c r="G735" i="54"/>
  <c r="H735" i="54"/>
  <c r="F736" i="54"/>
  <c r="G736" i="54"/>
  <c r="H736" i="54"/>
  <c r="F737" i="54"/>
  <c r="G737" i="54"/>
  <c r="H737" i="54"/>
  <c r="F738" i="54"/>
  <c r="G738" i="54"/>
  <c r="H738" i="54"/>
  <c r="F739" i="54"/>
  <c r="G739" i="54"/>
  <c r="H739" i="54"/>
  <c r="F740" i="54"/>
  <c r="G740" i="54"/>
  <c r="H740" i="54"/>
  <c r="F741" i="54"/>
  <c r="G741" i="54"/>
  <c r="H741" i="54"/>
  <c r="F742" i="54"/>
  <c r="G742" i="54"/>
  <c r="H742" i="54"/>
  <c r="F743" i="54"/>
  <c r="G743" i="54"/>
  <c r="H743" i="54"/>
  <c r="F744" i="54"/>
  <c r="G744" i="54"/>
  <c r="H744" i="54"/>
  <c r="F745" i="54"/>
  <c r="G745" i="54"/>
  <c r="H745" i="54"/>
  <c r="F746" i="54"/>
  <c r="G746" i="54"/>
  <c r="H746" i="54"/>
  <c r="F747" i="54"/>
  <c r="G747" i="54"/>
  <c r="H747" i="54"/>
  <c r="F748" i="54"/>
  <c r="G748" i="54"/>
  <c r="H748" i="54"/>
  <c r="F749" i="54"/>
  <c r="G749" i="54"/>
  <c r="H749" i="54"/>
  <c r="F750" i="54"/>
  <c r="G750" i="54"/>
  <c r="H750" i="54"/>
  <c r="F751" i="54"/>
  <c r="G751" i="54"/>
  <c r="H751" i="54"/>
  <c r="F752" i="54"/>
  <c r="G752" i="54"/>
  <c r="H752" i="54"/>
  <c r="F753" i="54"/>
  <c r="G753" i="54"/>
  <c r="H753" i="54"/>
  <c r="F754" i="54"/>
  <c r="G754" i="54"/>
  <c r="H754" i="54"/>
  <c r="F755" i="54"/>
  <c r="G755" i="54"/>
  <c r="H755" i="54"/>
  <c r="F756" i="54"/>
  <c r="G756" i="54"/>
  <c r="H756" i="54"/>
  <c r="F757" i="54"/>
  <c r="G757" i="54"/>
  <c r="H757" i="54"/>
  <c r="F758" i="54"/>
  <c r="G758" i="54"/>
  <c r="H758" i="54"/>
  <c r="F759" i="54"/>
  <c r="G759" i="54"/>
  <c r="H759" i="54"/>
  <c r="F760" i="54"/>
  <c r="G760" i="54"/>
  <c r="H760" i="54"/>
  <c r="F761" i="54"/>
  <c r="G761" i="54"/>
  <c r="H761" i="54"/>
  <c r="F762" i="54"/>
  <c r="G762" i="54"/>
  <c r="H762" i="54"/>
  <c r="F763" i="54"/>
  <c r="G763" i="54"/>
  <c r="H763" i="54"/>
  <c r="F764" i="54"/>
  <c r="G764" i="54"/>
  <c r="H764" i="54"/>
  <c r="F765" i="54"/>
  <c r="G765" i="54"/>
  <c r="H765" i="54"/>
  <c r="F766" i="54"/>
  <c r="G766" i="54"/>
  <c r="H766" i="54"/>
  <c r="F767" i="54"/>
  <c r="G767" i="54"/>
  <c r="H767" i="54"/>
  <c r="F768" i="54"/>
  <c r="G768" i="54"/>
  <c r="H768" i="54"/>
  <c r="F769" i="54"/>
  <c r="G769" i="54"/>
  <c r="H769" i="54"/>
  <c r="F770" i="54"/>
  <c r="G770" i="54"/>
  <c r="H770" i="54"/>
  <c r="F771" i="54"/>
  <c r="G771" i="54"/>
  <c r="H771" i="54"/>
  <c r="F772" i="54"/>
  <c r="G772" i="54"/>
  <c r="H772" i="54"/>
  <c r="F773" i="54"/>
  <c r="G773" i="54"/>
  <c r="H773" i="54"/>
  <c r="F774" i="54"/>
  <c r="G774" i="54"/>
  <c r="H774" i="54"/>
  <c r="F775" i="54"/>
  <c r="G775" i="54"/>
  <c r="H775" i="54"/>
  <c r="F776" i="54"/>
  <c r="G776" i="54"/>
  <c r="H776" i="54"/>
  <c r="F777" i="54"/>
  <c r="G777" i="54"/>
  <c r="H777" i="54"/>
  <c r="F778" i="54"/>
  <c r="G778" i="54"/>
  <c r="H778" i="54"/>
  <c r="F779" i="54"/>
  <c r="G779" i="54"/>
  <c r="H779" i="54"/>
  <c r="F780" i="54"/>
  <c r="G780" i="54"/>
  <c r="H780" i="54"/>
  <c r="F781" i="54"/>
  <c r="G781" i="54"/>
  <c r="H781" i="54"/>
  <c r="F782" i="54"/>
  <c r="G782" i="54"/>
  <c r="H782" i="54"/>
  <c r="F783" i="54"/>
  <c r="G783" i="54"/>
  <c r="H783" i="54"/>
  <c r="F784" i="54"/>
  <c r="G784" i="54"/>
  <c r="H784" i="54"/>
  <c r="F785" i="54"/>
  <c r="G785" i="54"/>
  <c r="H785" i="54"/>
  <c r="F786" i="54"/>
  <c r="G786" i="54"/>
  <c r="H786" i="54"/>
  <c r="F787" i="54"/>
  <c r="G787" i="54"/>
  <c r="H787" i="54"/>
  <c r="F788" i="54"/>
  <c r="G788" i="54"/>
  <c r="H788" i="54"/>
  <c r="F789" i="54"/>
  <c r="G789" i="54"/>
  <c r="H789" i="54"/>
  <c r="F790" i="54"/>
  <c r="G790" i="54"/>
  <c r="H790" i="54"/>
  <c r="F791" i="54"/>
  <c r="G791" i="54"/>
  <c r="H791" i="54"/>
  <c r="F792" i="54"/>
  <c r="G792" i="54"/>
  <c r="H792" i="54"/>
  <c r="F793" i="54"/>
  <c r="G793" i="54"/>
  <c r="H793" i="54"/>
  <c r="F794" i="54"/>
  <c r="G794" i="54"/>
  <c r="H794" i="54"/>
  <c r="F795" i="54"/>
  <c r="G795" i="54"/>
  <c r="H795" i="54"/>
  <c r="F796" i="54"/>
  <c r="G796" i="54"/>
  <c r="H796" i="54"/>
  <c r="F797" i="54"/>
  <c r="G797" i="54"/>
  <c r="H797" i="54"/>
  <c r="F798" i="54"/>
  <c r="G798" i="54"/>
  <c r="H798" i="54"/>
  <c r="F799" i="54"/>
  <c r="G799" i="54"/>
  <c r="H799" i="54"/>
  <c r="F800" i="54"/>
  <c r="G800" i="54"/>
  <c r="H800" i="54"/>
  <c r="F801" i="54"/>
  <c r="G801" i="54"/>
  <c r="H801" i="54"/>
  <c r="F802" i="54"/>
  <c r="G802" i="54"/>
  <c r="H802" i="54"/>
  <c r="F803" i="54"/>
  <c r="G803" i="54"/>
  <c r="H803" i="54"/>
  <c r="F804" i="54"/>
  <c r="G804" i="54"/>
  <c r="H804" i="54"/>
  <c r="F805" i="54"/>
  <c r="G805" i="54"/>
  <c r="H805" i="54"/>
  <c r="F806" i="54"/>
  <c r="G806" i="54"/>
  <c r="H806" i="54"/>
  <c r="F807" i="54"/>
  <c r="G807" i="54"/>
  <c r="H807" i="54"/>
  <c r="F808" i="54"/>
  <c r="G808" i="54"/>
  <c r="H808" i="54"/>
  <c r="F809" i="54"/>
  <c r="G809" i="54"/>
  <c r="H809" i="54"/>
  <c r="F810" i="54"/>
  <c r="G810" i="54"/>
  <c r="H810" i="54"/>
  <c r="F811" i="54"/>
  <c r="G811" i="54"/>
  <c r="H811" i="54"/>
  <c r="F812" i="54"/>
  <c r="G812" i="54"/>
  <c r="H812" i="54"/>
  <c r="F813" i="54"/>
  <c r="G813" i="54"/>
  <c r="H813" i="54"/>
  <c r="F814" i="54"/>
  <c r="G814" i="54"/>
  <c r="H814" i="54"/>
  <c r="F815" i="54"/>
  <c r="G815" i="54"/>
  <c r="H815" i="54"/>
  <c r="F816" i="54"/>
  <c r="G816" i="54"/>
  <c r="H816" i="54"/>
  <c r="F817" i="54"/>
  <c r="G817" i="54"/>
  <c r="H817" i="54"/>
  <c r="F818" i="54"/>
  <c r="G818" i="54"/>
  <c r="H818" i="54"/>
  <c r="F819" i="54"/>
  <c r="G819" i="54"/>
  <c r="H819" i="54"/>
  <c r="F820" i="54"/>
  <c r="G820" i="54"/>
  <c r="H820" i="54"/>
  <c r="F821" i="54"/>
  <c r="G821" i="54"/>
  <c r="H821" i="54"/>
  <c r="F822" i="54"/>
  <c r="G822" i="54"/>
  <c r="H822" i="54"/>
  <c r="F823" i="54"/>
  <c r="G823" i="54"/>
  <c r="H823" i="54"/>
  <c r="F824" i="54"/>
  <c r="G824" i="54"/>
  <c r="H824" i="54"/>
  <c r="F825" i="54"/>
  <c r="G825" i="54"/>
  <c r="H825" i="54"/>
  <c r="F826" i="54"/>
  <c r="G826" i="54"/>
  <c r="H826" i="54"/>
  <c r="F827" i="54"/>
  <c r="G827" i="54"/>
  <c r="H827" i="54"/>
  <c r="F828" i="54"/>
  <c r="G828" i="54"/>
  <c r="H828" i="54"/>
  <c r="F829" i="54"/>
  <c r="G829" i="54"/>
  <c r="H829" i="54"/>
  <c r="F830" i="54"/>
  <c r="G830" i="54"/>
  <c r="H830" i="54"/>
  <c r="F831" i="54"/>
  <c r="G831" i="54"/>
  <c r="H831" i="54"/>
  <c r="F832" i="54"/>
  <c r="G832" i="54"/>
  <c r="H832" i="54"/>
  <c r="F833" i="54"/>
  <c r="G833" i="54"/>
  <c r="H833" i="54"/>
  <c r="F834" i="54"/>
  <c r="G834" i="54"/>
  <c r="H834" i="54"/>
  <c r="F835" i="54"/>
  <c r="G835" i="54"/>
  <c r="H835" i="54"/>
  <c r="F836" i="54"/>
  <c r="G836" i="54"/>
  <c r="H836" i="54"/>
  <c r="F837" i="54"/>
  <c r="G837" i="54"/>
  <c r="H837" i="54"/>
  <c r="F838" i="54"/>
  <c r="G838" i="54"/>
  <c r="H838" i="54"/>
  <c r="F839" i="54"/>
  <c r="G839" i="54"/>
  <c r="H839" i="54"/>
  <c r="F840" i="54"/>
  <c r="G840" i="54"/>
  <c r="H840" i="54"/>
  <c r="F841" i="54"/>
  <c r="G841" i="54"/>
  <c r="H841" i="54"/>
  <c r="F842" i="54"/>
  <c r="G842" i="54"/>
  <c r="H842" i="54"/>
  <c r="F843" i="54"/>
  <c r="G843" i="54"/>
  <c r="H843" i="54"/>
  <c r="F844" i="54"/>
  <c r="G844" i="54"/>
  <c r="H844" i="54"/>
  <c r="F845" i="54"/>
  <c r="G845" i="54"/>
  <c r="H845" i="54"/>
  <c r="F846" i="54"/>
  <c r="G846" i="54"/>
  <c r="H846" i="54"/>
  <c r="F847" i="54"/>
  <c r="G847" i="54"/>
  <c r="H847" i="54"/>
  <c r="F848" i="54"/>
  <c r="G848" i="54"/>
  <c r="H848" i="54"/>
  <c r="F849" i="54"/>
  <c r="G849" i="54"/>
  <c r="H849" i="54"/>
  <c r="F850" i="54"/>
  <c r="G850" i="54"/>
  <c r="H850" i="54"/>
  <c r="F851" i="54"/>
  <c r="G851" i="54"/>
  <c r="H851" i="54"/>
  <c r="F852" i="54"/>
  <c r="G852" i="54"/>
  <c r="H852" i="54"/>
  <c r="F853" i="54"/>
  <c r="G853" i="54"/>
  <c r="H853" i="54"/>
  <c r="F854" i="54"/>
  <c r="G854" i="54"/>
  <c r="H854" i="54"/>
  <c r="F855" i="54"/>
  <c r="G855" i="54"/>
  <c r="H855" i="54"/>
  <c r="F856" i="54"/>
  <c r="G856" i="54"/>
  <c r="H856" i="54"/>
  <c r="F857" i="54"/>
  <c r="G857" i="54"/>
  <c r="H857" i="54"/>
  <c r="F858" i="54"/>
  <c r="G858" i="54"/>
  <c r="H858" i="54"/>
  <c r="F859" i="54"/>
  <c r="G859" i="54"/>
  <c r="H859" i="54"/>
  <c r="F860" i="54"/>
  <c r="G860" i="54"/>
  <c r="H860" i="54"/>
  <c r="F861" i="54"/>
  <c r="G861" i="54"/>
  <c r="H861" i="54"/>
  <c r="F862" i="54"/>
  <c r="G862" i="54"/>
  <c r="H862" i="54"/>
  <c r="F863" i="54"/>
  <c r="G863" i="54"/>
  <c r="H863" i="54"/>
  <c r="F864" i="54"/>
  <c r="G864" i="54"/>
  <c r="H864" i="54"/>
  <c r="F865" i="54"/>
  <c r="G865" i="54"/>
  <c r="H865" i="54"/>
  <c r="F866" i="54"/>
  <c r="G866" i="54"/>
  <c r="H866" i="54"/>
  <c r="F867" i="54"/>
  <c r="G867" i="54"/>
  <c r="H867" i="54"/>
  <c r="F868" i="54"/>
  <c r="G868" i="54"/>
  <c r="H868" i="54"/>
  <c r="F869" i="54"/>
  <c r="G869" i="54"/>
  <c r="H869" i="54"/>
  <c r="F870" i="54"/>
  <c r="G870" i="54"/>
  <c r="H870" i="54"/>
  <c r="F871" i="54"/>
  <c r="G871" i="54"/>
  <c r="H871" i="54"/>
  <c r="F872" i="54"/>
  <c r="G872" i="54"/>
  <c r="H872" i="54"/>
  <c r="F873" i="54"/>
  <c r="G873" i="54"/>
  <c r="H873" i="54"/>
  <c r="F874" i="54"/>
  <c r="G874" i="54"/>
  <c r="H874" i="54"/>
  <c r="F875" i="54"/>
  <c r="G875" i="54"/>
  <c r="H875" i="54"/>
  <c r="F876" i="54"/>
  <c r="G876" i="54"/>
  <c r="H876" i="54"/>
  <c r="F877" i="54"/>
  <c r="G877" i="54"/>
  <c r="H877" i="54"/>
  <c r="F878" i="54"/>
  <c r="G878" i="54"/>
  <c r="H878" i="54"/>
  <c r="F879" i="54"/>
  <c r="G879" i="54"/>
  <c r="H879" i="54"/>
  <c r="F880" i="54"/>
  <c r="G880" i="54"/>
  <c r="H880" i="54"/>
  <c r="F881" i="54"/>
  <c r="G881" i="54"/>
  <c r="H881" i="54"/>
  <c r="F882" i="54"/>
  <c r="G882" i="54"/>
  <c r="H882" i="54"/>
  <c r="F883" i="54"/>
  <c r="G883" i="54"/>
  <c r="H883" i="54"/>
  <c r="F884" i="54"/>
  <c r="G884" i="54"/>
  <c r="H884" i="54"/>
  <c r="F885" i="54"/>
  <c r="G885" i="54"/>
  <c r="H885" i="54"/>
  <c r="F886" i="54"/>
  <c r="G886" i="54"/>
  <c r="H886" i="54"/>
  <c r="F887" i="54"/>
  <c r="G887" i="54"/>
  <c r="H887" i="54"/>
  <c r="F888" i="54"/>
  <c r="G888" i="54"/>
  <c r="H888" i="54"/>
  <c r="F889" i="54"/>
  <c r="G889" i="54"/>
  <c r="H889" i="54"/>
  <c r="F890" i="54"/>
  <c r="G890" i="54"/>
  <c r="H890" i="54"/>
  <c r="F891" i="54"/>
  <c r="G891" i="54"/>
  <c r="H891" i="54"/>
  <c r="F892" i="54"/>
  <c r="G892" i="54"/>
  <c r="H892" i="54"/>
  <c r="F893" i="54"/>
  <c r="G893" i="54"/>
  <c r="H893" i="54"/>
  <c r="F894" i="54"/>
  <c r="G894" i="54"/>
  <c r="H894" i="54"/>
  <c r="F895" i="54"/>
  <c r="G895" i="54"/>
  <c r="H895" i="54"/>
  <c r="F896" i="54"/>
  <c r="G896" i="54"/>
  <c r="H896" i="54"/>
  <c r="F897" i="54"/>
  <c r="G897" i="54"/>
  <c r="H897" i="54"/>
  <c r="F898" i="54"/>
  <c r="G898" i="54"/>
  <c r="H898" i="54"/>
  <c r="F899" i="54"/>
  <c r="G899" i="54"/>
  <c r="H899" i="54"/>
  <c r="F900" i="54"/>
  <c r="G900" i="54"/>
  <c r="H900" i="54"/>
  <c r="F901" i="54"/>
  <c r="G901" i="54"/>
  <c r="H901" i="54"/>
  <c r="F902" i="54"/>
  <c r="G902" i="54"/>
  <c r="H902" i="54"/>
  <c r="F903" i="54"/>
  <c r="G903" i="54"/>
  <c r="H903" i="54"/>
  <c r="F904" i="54"/>
  <c r="G904" i="54"/>
  <c r="H904" i="54"/>
  <c r="F905" i="54"/>
  <c r="G905" i="54"/>
  <c r="H905" i="54"/>
  <c r="F906" i="54"/>
  <c r="G906" i="54"/>
  <c r="H906" i="54"/>
  <c r="F907" i="54"/>
  <c r="G907" i="54"/>
  <c r="H907" i="54"/>
  <c r="F908" i="54"/>
  <c r="G908" i="54"/>
  <c r="H908" i="54"/>
  <c r="F909" i="54"/>
  <c r="G909" i="54"/>
  <c r="H909" i="54"/>
  <c r="F910" i="54"/>
  <c r="G910" i="54"/>
  <c r="H910" i="54"/>
  <c r="F911" i="54"/>
  <c r="G911" i="54"/>
  <c r="H911" i="54"/>
  <c r="F912" i="54"/>
  <c r="G912" i="54"/>
  <c r="H912" i="54"/>
  <c r="F913" i="54"/>
  <c r="G913" i="54"/>
  <c r="H913" i="54"/>
  <c r="F914" i="54"/>
  <c r="G914" i="54"/>
  <c r="H914" i="54"/>
  <c r="F915" i="54"/>
  <c r="G915" i="54"/>
  <c r="H915" i="54"/>
  <c r="F916" i="54"/>
  <c r="G916" i="54"/>
  <c r="H916" i="54"/>
  <c r="F917" i="54"/>
  <c r="G917" i="54"/>
  <c r="H917" i="54"/>
  <c r="F918" i="54"/>
  <c r="G918" i="54"/>
  <c r="H918" i="54"/>
  <c r="F919" i="54"/>
  <c r="G919" i="54"/>
  <c r="H919" i="54"/>
  <c r="F920" i="54"/>
  <c r="G920" i="54"/>
  <c r="H920" i="54"/>
  <c r="F921" i="54"/>
  <c r="G921" i="54"/>
  <c r="H921" i="54"/>
  <c r="F922" i="54"/>
  <c r="G922" i="54"/>
  <c r="H922" i="54"/>
  <c r="F923" i="54"/>
  <c r="G923" i="54"/>
  <c r="H923" i="54"/>
  <c r="F924" i="54"/>
  <c r="G924" i="54"/>
  <c r="H924" i="54"/>
  <c r="F925" i="54"/>
  <c r="G925" i="54"/>
  <c r="H925" i="54"/>
  <c r="F926" i="54"/>
  <c r="G926" i="54"/>
  <c r="H926" i="54"/>
  <c r="F927" i="54"/>
  <c r="G927" i="54"/>
  <c r="H927" i="54"/>
  <c r="F928" i="54"/>
  <c r="G928" i="54"/>
  <c r="H928" i="54"/>
  <c r="F929" i="54"/>
  <c r="G929" i="54"/>
  <c r="H929" i="54"/>
  <c r="F930" i="54"/>
  <c r="G930" i="54"/>
  <c r="H930" i="54"/>
  <c r="F931" i="54"/>
  <c r="G931" i="54"/>
  <c r="H931" i="54"/>
  <c r="F932" i="54"/>
  <c r="G932" i="54"/>
  <c r="H932" i="54"/>
  <c r="F933" i="54"/>
  <c r="G933" i="54"/>
  <c r="H933" i="54"/>
  <c r="F934" i="54"/>
  <c r="G934" i="54"/>
  <c r="H934" i="54"/>
  <c r="F935" i="54"/>
  <c r="G935" i="54"/>
  <c r="H935" i="54"/>
  <c r="F936" i="54"/>
  <c r="G936" i="54"/>
  <c r="H936" i="54"/>
  <c r="F937" i="54"/>
  <c r="G937" i="54"/>
  <c r="H937" i="54"/>
  <c r="F938" i="54"/>
  <c r="G938" i="54"/>
  <c r="H938" i="54"/>
  <c r="F939" i="54"/>
  <c r="G939" i="54"/>
  <c r="H939" i="54"/>
  <c r="F940" i="54"/>
  <c r="G940" i="54"/>
  <c r="H940" i="54"/>
  <c r="F941" i="54"/>
  <c r="G941" i="54"/>
  <c r="H941" i="54"/>
  <c r="F942" i="54"/>
  <c r="G942" i="54"/>
  <c r="H942" i="54"/>
  <c r="F943" i="54"/>
  <c r="G943" i="54"/>
  <c r="H943" i="54"/>
  <c r="F944" i="54"/>
  <c r="G944" i="54"/>
  <c r="H944" i="54"/>
  <c r="F945" i="54"/>
  <c r="G945" i="54"/>
  <c r="H945" i="54"/>
  <c r="F946" i="54"/>
  <c r="G946" i="54"/>
  <c r="H946" i="54"/>
  <c r="F947" i="54"/>
  <c r="G947" i="54"/>
  <c r="H947" i="54"/>
  <c r="F948" i="54"/>
  <c r="G948" i="54"/>
  <c r="H948" i="54"/>
  <c r="F949" i="54"/>
  <c r="G949" i="54"/>
  <c r="H949" i="54"/>
  <c r="F950" i="54"/>
  <c r="G950" i="54"/>
  <c r="H950" i="54"/>
  <c r="F951" i="54"/>
  <c r="G951" i="54"/>
  <c r="H951" i="54"/>
  <c r="F952" i="54"/>
  <c r="G952" i="54"/>
  <c r="H952" i="54"/>
  <c r="F953" i="54"/>
  <c r="G953" i="54"/>
  <c r="H953" i="54"/>
  <c r="F954" i="54"/>
  <c r="G954" i="54"/>
  <c r="H954" i="54"/>
  <c r="F955" i="54"/>
  <c r="G955" i="54"/>
  <c r="H955" i="54"/>
  <c r="F956" i="54"/>
  <c r="G956" i="54"/>
  <c r="H956" i="54"/>
  <c r="F957" i="54"/>
  <c r="G957" i="54"/>
  <c r="H957" i="54"/>
  <c r="F958" i="54"/>
  <c r="G958" i="54"/>
  <c r="H958" i="54"/>
  <c r="F959" i="54"/>
  <c r="G959" i="54"/>
  <c r="H959" i="54"/>
  <c r="F960" i="54"/>
  <c r="G960" i="54"/>
  <c r="H960" i="54"/>
  <c r="F961" i="54"/>
  <c r="G961" i="54"/>
  <c r="H961" i="54"/>
  <c r="F962" i="54"/>
  <c r="G962" i="54"/>
  <c r="H962" i="54"/>
  <c r="F963" i="54"/>
  <c r="G963" i="54"/>
  <c r="H963" i="54"/>
  <c r="F964" i="54"/>
  <c r="G964" i="54"/>
  <c r="H964" i="54"/>
  <c r="F965" i="54"/>
  <c r="G965" i="54"/>
  <c r="H965" i="54"/>
  <c r="F966" i="54"/>
  <c r="G966" i="54"/>
  <c r="H966" i="54"/>
  <c r="F967" i="54"/>
  <c r="G967" i="54"/>
  <c r="H967" i="54"/>
  <c r="F968" i="54"/>
  <c r="G968" i="54"/>
  <c r="H968" i="54"/>
  <c r="F969" i="54"/>
  <c r="G969" i="54"/>
  <c r="H969" i="54"/>
  <c r="F970" i="54"/>
  <c r="G970" i="54"/>
  <c r="H970" i="54"/>
  <c r="F971" i="54"/>
  <c r="G971" i="54"/>
  <c r="H971" i="54"/>
  <c r="F972" i="54"/>
  <c r="G972" i="54"/>
  <c r="H972" i="54"/>
  <c r="F973" i="54"/>
  <c r="G973" i="54"/>
  <c r="H973" i="54"/>
  <c r="F974" i="54"/>
  <c r="G974" i="54"/>
  <c r="H974" i="54"/>
  <c r="F975" i="54"/>
  <c r="G975" i="54"/>
  <c r="H975" i="54"/>
  <c r="F976" i="54"/>
  <c r="G976" i="54"/>
  <c r="H976" i="54"/>
  <c r="F977" i="54"/>
  <c r="G977" i="54"/>
  <c r="H977" i="54"/>
  <c r="F978" i="54"/>
  <c r="G978" i="54"/>
  <c r="H978" i="54"/>
  <c r="F979" i="54"/>
  <c r="G979" i="54"/>
  <c r="H979" i="54"/>
  <c r="F980" i="54"/>
  <c r="G980" i="54"/>
  <c r="H980" i="54"/>
  <c r="F981" i="54"/>
  <c r="G981" i="54"/>
  <c r="H981" i="54"/>
  <c r="F982" i="54"/>
  <c r="G982" i="54"/>
  <c r="H982" i="54"/>
  <c r="F983" i="54"/>
  <c r="G983" i="54"/>
  <c r="H983" i="54"/>
  <c r="F984" i="54"/>
  <c r="G984" i="54"/>
  <c r="H984" i="54"/>
  <c r="F985" i="54"/>
  <c r="G985" i="54"/>
  <c r="H985" i="54"/>
  <c r="F986" i="54"/>
  <c r="G986" i="54"/>
  <c r="H986" i="54"/>
  <c r="F987" i="54"/>
  <c r="G987" i="54"/>
  <c r="H987" i="54"/>
  <c r="F988" i="54"/>
  <c r="G988" i="54"/>
  <c r="H988" i="54"/>
  <c r="F989" i="54"/>
  <c r="G989" i="54"/>
  <c r="H989" i="54"/>
  <c r="F990" i="54"/>
  <c r="G990" i="54"/>
  <c r="H990" i="54"/>
  <c r="F991" i="54"/>
  <c r="G991" i="54"/>
  <c r="H991" i="54"/>
  <c r="F992" i="54"/>
  <c r="G992" i="54"/>
  <c r="H992" i="54"/>
  <c r="F993" i="54"/>
  <c r="G993" i="54"/>
  <c r="H993" i="54"/>
  <c r="F994" i="54"/>
  <c r="G994" i="54"/>
  <c r="H994" i="54"/>
  <c r="F995" i="54"/>
  <c r="G995" i="54"/>
  <c r="H995" i="54"/>
  <c r="F996" i="54"/>
  <c r="G996" i="54"/>
  <c r="H996" i="54"/>
  <c r="F997" i="54"/>
  <c r="G997" i="54"/>
  <c r="H997" i="54"/>
  <c r="F998" i="54"/>
  <c r="G998" i="54"/>
  <c r="H998" i="54"/>
  <c r="F999" i="54"/>
  <c r="G999" i="54"/>
  <c r="H999" i="54"/>
  <c r="F1000" i="54"/>
  <c r="G1000" i="54"/>
  <c r="H1000" i="54"/>
  <c r="F1001" i="54"/>
  <c r="G1001" i="54"/>
  <c r="H1001" i="54"/>
  <c r="F1002" i="54"/>
  <c r="G1002" i="54"/>
  <c r="H1002" i="54"/>
  <c r="F1003" i="54"/>
  <c r="G1003" i="54"/>
  <c r="H1003" i="54"/>
  <c r="F1004" i="54"/>
  <c r="G1004" i="54"/>
  <c r="H1004" i="54"/>
  <c r="F1005" i="54"/>
  <c r="G1005" i="54"/>
  <c r="H1005" i="54"/>
  <c r="F1006" i="54"/>
  <c r="G1006" i="54"/>
  <c r="H1006" i="54"/>
  <c r="F1007" i="54"/>
  <c r="G1007" i="54"/>
  <c r="H1007" i="54"/>
  <c r="F1008" i="54"/>
  <c r="G1008" i="54"/>
  <c r="H1008" i="54"/>
  <c r="F1009" i="54"/>
  <c r="G1009" i="54"/>
  <c r="H1009" i="54"/>
  <c r="F1010" i="54"/>
  <c r="G1010" i="54"/>
  <c r="H1010" i="54"/>
  <c r="F1011" i="54"/>
  <c r="G1011" i="54"/>
  <c r="H1011" i="54"/>
  <c r="F1012" i="54"/>
  <c r="G1012" i="54"/>
  <c r="H1012" i="54"/>
  <c r="F1013" i="54"/>
  <c r="G1013" i="54"/>
  <c r="H1013" i="54"/>
  <c r="F1014" i="54"/>
  <c r="G1014" i="54"/>
  <c r="H1014" i="54"/>
  <c r="F1015" i="54"/>
  <c r="G1015" i="54"/>
  <c r="H1015" i="54"/>
  <c r="F1016" i="54"/>
  <c r="G1016" i="54"/>
  <c r="H1016" i="54"/>
  <c r="F1017" i="54"/>
  <c r="G1017" i="54"/>
  <c r="H1017" i="54"/>
  <c r="F1018" i="54"/>
  <c r="G1018" i="54"/>
  <c r="H1018" i="54"/>
  <c r="F1019" i="54"/>
  <c r="G1019" i="54"/>
  <c r="H1019" i="54"/>
  <c r="F1020" i="54"/>
  <c r="G1020" i="54"/>
  <c r="H1020" i="54"/>
  <c r="F1021" i="54"/>
  <c r="G1021" i="54"/>
  <c r="H1021" i="54"/>
  <c r="F1022" i="54"/>
  <c r="G1022" i="54"/>
  <c r="H1022" i="54"/>
  <c r="F1023" i="54"/>
  <c r="G1023" i="54"/>
  <c r="H1023" i="54"/>
  <c r="F1024" i="54"/>
  <c r="G1024" i="54"/>
  <c r="H1024" i="54"/>
  <c r="F1025" i="54"/>
  <c r="G1025" i="54"/>
  <c r="H1025" i="54"/>
  <c r="F1026" i="54"/>
  <c r="G1026" i="54"/>
  <c r="H1026" i="54"/>
  <c r="F1027" i="54"/>
  <c r="G1027" i="54"/>
  <c r="H1027" i="54"/>
  <c r="F1028" i="54"/>
  <c r="G1028" i="54"/>
  <c r="H1028" i="54"/>
  <c r="F1029" i="54"/>
  <c r="G1029" i="54"/>
  <c r="H1029" i="54"/>
  <c r="F1030" i="54"/>
  <c r="G1030" i="54"/>
  <c r="H1030" i="54"/>
  <c r="F1031" i="54"/>
  <c r="G1031" i="54"/>
  <c r="H1031" i="54"/>
  <c r="F1032" i="54"/>
  <c r="G1032" i="54"/>
  <c r="H1032" i="54"/>
  <c r="F1033" i="54"/>
  <c r="G1033" i="54"/>
  <c r="H1033" i="54"/>
  <c r="F1034" i="54"/>
  <c r="G1034" i="54"/>
  <c r="H1034" i="54"/>
  <c r="F1035" i="54"/>
  <c r="G1035" i="54"/>
  <c r="H1035" i="54"/>
  <c r="F1036" i="54"/>
  <c r="G1036" i="54"/>
  <c r="H1036" i="54"/>
  <c r="F1037" i="54"/>
  <c r="G1037" i="54"/>
  <c r="H1037" i="54"/>
  <c r="F1038" i="54"/>
  <c r="G1038" i="54"/>
  <c r="H1038" i="54"/>
  <c r="F1039" i="54"/>
  <c r="G1039" i="54"/>
  <c r="H1039" i="54"/>
  <c r="F1040" i="54"/>
  <c r="G1040" i="54"/>
  <c r="H1040" i="54"/>
  <c r="F1041" i="54"/>
  <c r="G1041" i="54"/>
  <c r="H1041" i="54"/>
  <c r="F1042" i="54"/>
  <c r="G1042" i="54"/>
  <c r="H1042" i="54"/>
  <c r="F1043" i="54"/>
  <c r="G1043" i="54"/>
  <c r="H1043" i="54"/>
  <c r="F1044" i="54"/>
  <c r="G1044" i="54"/>
  <c r="H1044" i="54"/>
  <c r="F1045" i="54"/>
  <c r="G1045" i="54"/>
  <c r="H1045" i="54"/>
  <c r="F1046" i="54"/>
  <c r="G1046" i="54"/>
  <c r="H1046" i="54"/>
  <c r="F1047" i="54"/>
  <c r="G1047" i="54"/>
  <c r="H1047" i="54"/>
  <c r="F1048" i="54"/>
  <c r="G1048" i="54"/>
  <c r="H1048" i="54"/>
  <c r="F1049" i="54"/>
  <c r="G1049" i="54"/>
  <c r="H1049" i="54"/>
  <c r="F1050" i="54"/>
  <c r="G1050" i="54"/>
  <c r="H1050" i="54"/>
  <c r="F1051" i="54"/>
  <c r="G1051" i="54"/>
  <c r="H1051" i="54"/>
  <c r="F1052" i="54"/>
  <c r="G1052" i="54"/>
  <c r="H1052" i="54"/>
  <c r="F1053" i="54"/>
  <c r="G1053" i="54"/>
  <c r="H1053" i="54"/>
  <c r="F1054" i="54"/>
  <c r="G1054" i="54"/>
  <c r="H1054" i="54"/>
  <c r="F1055" i="54"/>
  <c r="G1055" i="54"/>
  <c r="H1055" i="54"/>
  <c r="F1056" i="54"/>
  <c r="G1056" i="54"/>
  <c r="H1056" i="54"/>
  <c r="F1057" i="54"/>
  <c r="G1057" i="54"/>
  <c r="H1057" i="54"/>
  <c r="F1058" i="54"/>
  <c r="G1058" i="54"/>
  <c r="H1058" i="54"/>
  <c r="F1059" i="54"/>
  <c r="G1059" i="54"/>
  <c r="H1059" i="54"/>
  <c r="F1060" i="54"/>
  <c r="G1060" i="54"/>
  <c r="H1060" i="54"/>
  <c r="F1061" i="54"/>
  <c r="G1061" i="54"/>
  <c r="H1061" i="54"/>
  <c r="F1062" i="54"/>
  <c r="G1062" i="54"/>
  <c r="H1062" i="54"/>
  <c r="F1063" i="54"/>
  <c r="G1063" i="54"/>
  <c r="H1063" i="54"/>
  <c r="F1064" i="54"/>
  <c r="G1064" i="54"/>
  <c r="H1064" i="54"/>
  <c r="F1065" i="54"/>
  <c r="G1065" i="54"/>
  <c r="H1065" i="54"/>
  <c r="F1066" i="54"/>
  <c r="G1066" i="54"/>
  <c r="H1066" i="54"/>
  <c r="F1067" i="54"/>
  <c r="G1067" i="54"/>
  <c r="H1067" i="54"/>
  <c r="F1068" i="54"/>
  <c r="G1068" i="54"/>
  <c r="H1068" i="54"/>
  <c r="F1069" i="54"/>
  <c r="G1069" i="54"/>
  <c r="H1069" i="54"/>
  <c r="F1070" i="54"/>
  <c r="G1070" i="54"/>
  <c r="H1070" i="54"/>
  <c r="F1071" i="54"/>
  <c r="G1071" i="54"/>
  <c r="H1071" i="54"/>
  <c r="F1072" i="54"/>
  <c r="G1072" i="54"/>
  <c r="H1072" i="54"/>
  <c r="F1073" i="54"/>
  <c r="G1073" i="54"/>
  <c r="H1073" i="54"/>
  <c r="F1074" i="54"/>
  <c r="G1074" i="54"/>
  <c r="H1074" i="54"/>
  <c r="F1075" i="54"/>
  <c r="G1075" i="54"/>
  <c r="H1075" i="54"/>
  <c r="F1076" i="54"/>
  <c r="G1076" i="54"/>
  <c r="H1076" i="54"/>
  <c r="F1077" i="54"/>
  <c r="G1077" i="54"/>
  <c r="H1077" i="54"/>
  <c r="F1078" i="54"/>
  <c r="G1078" i="54"/>
  <c r="H1078" i="54"/>
  <c r="F1079" i="54"/>
  <c r="G1079" i="54"/>
  <c r="H1079" i="54"/>
  <c r="F1080" i="54"/>
  <c r="G1080" i="54"/>
  <c r="H1080" i="54"/>
  <c r="F1081" i="54"/>
  <c r="G1081" i="54"/>
  <c r="H1081" i="54"/>
  <c r="F1082" i="54"/>
  <c r="G1082" i="54"/>
  <c r="H1082" i="54"/>
  <c r="F1083" i="54"/>
  <c r="G1083" i="54"/>
  <c r="H1083" i="54"/>
  <c r="F1084" i="54"/>
  <c r="G1084" i="54"/>
  <c r="H1084" i="54"/>
  <c r="F1085" i="54"/>
  <c r="G1085" i="54"/>
  <c r="H1085" i="54"/>
  <c r="F1086" i="54"/>
  <c r="G1086" i="54"/>
  <c r="H1086" i="54"/>
  <c r="F1087" i="54"/>
  <c r="G1087" i="54"/>
  <c r="H1087" i="54"/>
  <c r="F1088" i="54"/>
  <c r="G1088" i="54"/>
  <c r="H1088" i="54"/>
  <c r="F1089" i="54"/>
  <c r="G1089" i="54"/>
  <c r="H1089" i="54"/>
  <c r="F1090" i="54"/>
  <c r="G1090" i="54"/>
  <c r="H1090" i="54"/>
  <c r="F1091" i="54"/>
  <c r="G1091" i="54"/>
  <c r="H1091" i="54"/>
  <c r="F1092" i="54"/>
  <c r="G1092" i="54"/>
  <c r="H1092" i="54"/>
  <c r="F1093" i="54"/>
  <c r="G1093" i="54"/>
  <c r="H1093" i="54"/>
  <c r="F1094" i="54"/>
  <c r="G1094" i="54"/>
  <c r="H1094" i="54"/>
  <c r="F1095" i="54"/>
  <c r="G1095" i="54"/>
  <c r="H1095" i="54"/>
  <c r="F1096" i="54"/>
  <c r="G1096" i="54"/>
  <c r="H1096" i="54"/>
  <c r="F1097" i="54"/>
  <c r="G1097" i="54"/>
  <c r="H1097" i="54"/>
  <c r="F1098" i="54"/>
  <c r="G1098" i="54"/>
  <c r="H1098" i="54"/>
  <c r="F1099" i="54"/>
  <c r="G1099" i="54"/>
  <c r="H1099" i="54"/>
  <c r="F1100" i="54"/>
  <c r="G1100" i="54"/>
  <c r="H1100" i="54"/>
  <c r="F1101" i="54"/>
  <c r="G1101" i="54"/>
  <c r="H1101" i="54"/>
  <c r="F1102" i="54"/>
  <c r="G1102" i="54"/>
  <c r="H1102" i="54"/>
  <c r="F1103" i="54"/>
  <c r="G1103" i="54"/>
  <c r="H1103" i="54"/>
  <c r="F1104" i="54"/>
  <c r="G1104" i="54"/>
  <c r="H1104" i="54"/>
  <c r="F1105" i="54"/>
  <c r="G1105" i="54"/>
  <c r="H1105" i="54"/>
  <c r="F1106" i="54"/>
  <c r="G1106" i="54"/>
  <c r="H1106" i="54"/>
  <c r="F1107" i="54"/>
  <c r="G1107" i="54"/>
  <c r="H1107" i="54"/>
  <c r="F1108" i="54"/>
  <c r="G1108" i="54"/>
  <c r="H1108" i="54"/>
  <c r="F1109" i="54"/>
  <c r="G1109" i="54"/>
  <c r="H1109" i="54"/>
  <c r="F1110" i="54"/>
  <c r="G1110" i="54"/>
  <c r="H1110" i="54"/>
  <c r="F1111" i="54"/>
  <c r="G1111" i="54"/>
  <c r="H1111" i="54"/>
  <c r="F1112" i="54"/>
  <c r="G1112" i="54"/>
  <c r="H1112" i="54"/>
  <c r="F1113" i="54"/>
  <c r="G1113" i="54"/>
  <c r="H1113" i="54"/>
  <c r="F1114" i="54"/>
  <c r="G1114" i="54"/>
  <c r="H1114" i="54"/>
  <c r="F1115" i="54"/>
  <c r="G1115" i="54"/>
  <c r="H1115" i="54"/>
  <c r="F1116" i="54"/>
  <c r="G1116" i="54"/>
  <c r="H1116" i="54"/>
  <c r="F1117" i="54"/>
  <c r="G1117" i="54"/>
  <c r="H1117" i="54"/>
  <c r="F1118" i="54"/>
  <c r="G1118" i="54"/>
  <c r="H1118" i="54"/>
  <c r="F1119" i="54"/>
  <c r="G1119" i="54"/>
  <c r="H1119" i="54"/>
  <c r="F1120" i="54"/>
  <c r="G1120" i="54"/>
  <c r="H1120" i="54"/>
  <c r="F1121" i="54"/>
  <c r="G1121" i="54"/>
  <c r="H1121" i="54"/>
  <c r="F1122" i="54"/>
  <c r="G1122" i="54"/>
  <c r="H1122" i="54"/>
  <c r="F1123" i="54"/>
  <c r="G1123" i="54"/>
  <c r="H1123" i="54"/>
  <c r="F1124" i="54"/>
  <c r="G1124" i="54"/>
  <c r="H1124" i="54"/>
  <c r="F1125" i="54"/>
  <c r="G1125" i="54"/>
  <c r="H1125" i="54"/>
  <c r="F1126" i="54"/>
  <c r="G1126" i="54"/>
  <c r="H1126" i="54"/>
  <c r="F1127" i="54"/>
  <c r="G1127" i="54"/>
  <c r="H1127" i="54"/>
  <c r="F1128" i="54"/>
  <c r="G1128" i="54"/>
  <c r="H1128" i="54"/>
  <c r="F1129" i="54"/>
  <c r="G1129" i="54"/>
  <c r="H1129" i="54"/>
  <c r="F1130" i="54"/>
  <c r="G1130" i="54"/>
  <c r="H1130" i="54"/>
  <c r="F1131" i="54"/>
  <c r="G1131" i="54"/>
  <c r="H1131" i="54"/>
  <c r="F1132" i="54"/>
  <c r="G1132" i="54"/>
  <c r="H1132" i="54"/>
  <c r="F1133" i="54"/>
  <c r="G1133" i="54"/>
  <c r="H1133" i="54"/>
  <c r="F1134" i="54"/>
  <c r="G1134" i="54"/>
  <c r="H1134" i="54"/>
  <c r="F1135" i="54"/>
  <c r="G1135" i="54"/>
  <c r="H1135" i="54"/>
  <c r="F1136" i="54"/>
  <c r="G1136" i="54"/>
  <c r="H1136" i="54"/>
  <c r="F1137" i="54"/>
  <c r="G1137" i="54"/>
  <c r="H1137" i="54"/>
  <c r="F1138" i="54"/>
  <c r="G1138" i="54"/>
  <c r="H1138" i="54"/>
  <c r="F1139" i="54"/>
  <c r="G1139" i="54"/>
  <c r="H1139" i="54"/>
  <c r="F1140" i="54"/>
  <c r="G1140" i="54"/>
  <c r="H1140" i="54"/>
  <c r="F1141" i="54"/>
  <c r="G1141" i="54"/>
  <c r="H1141" i="54"/>
  <c r="F1142" i="54"/>
  <c r="G1142" i="54"/>
  <c r="H1142" i="54"/>
  <c r="F1143" i="54"/>
  <c r="G1143" i="54"/>
  <c r="H1143" i="54"/>
  <c r="F1144" i="54"/>
  <c r="G1144" i="54"/>
  <c r="H1144" i="54"/>
  <c r="F1145" i="54"/>
  <c r="G1145" i="54"/>
  <c r="H1145" i="54"/>
  <c r="F1146" i="54"/>
  <c r="G1146" i="54"/>
  <c r="H1146" i="54"/>
  <c r="F1147" i="54"/>
  <c r="G1147" i="54"/>
  <c r="H1147" i="54"/>
  <c r="F1148" i="54"/>
  <c r="G1148" i="54"/>
  <c r="H1148" i="54"/>
  <c r="F1149" i="54"/>
  <c r="G1149" i="54"/>
  <c r="H1149" i="54"/>
  <c r="F1150" i="54"/>
  <c r="G1150" i="54"/>
  <c r="H1150" i="54"/>
  <c r="F1151" i="54"/>
  <c r="G1151" i="54"/>
  <c r="H1151" i="54"/>
  <c r="F1152" i="54"/>
  <c r="G1152" i="54"/>
  <c r="H1152" i="54"/>
  <c r="F1153" i="54"/>
  <c r="G1153" i="54"/>
  <c r="H1153" i="54"/>
  <c r="F1154" i="54"/>
  <c r="G1154" i="54"/>
  <c r="H1154" i="54"/>
  <c r="F1155" i="54"/>
  <c r="G1155" i="54"/>
  <c r="H1155" i="54"/>
  <c r="F1156" i="54"/>
  <c r="G1156" i="54"/>
  <c r="H1156" i="54"/>
  <c r="F1157" i="54"/>
  <c r="G1157" i="54"/>
  <c r="H1157" i="54"/>
  <c r="F1158" i="54"/>
  <c r="G1158" i="54"/>
  <c r="H1158" i="54"/>
  <c r="F1159" i="54"/>
  <c r="G1159" i="54"/>
  <c r="H1159" i="54"/>
  <c r="F1160" i="54"/>
  <c r="G1160" i="54"/>
  <c r="H1160" i="54"/>
  <c r="F1161" i="54"/>
  <c r="G1161" i="54"/>
  <c r="H1161" i="54"/>
  <c r="F1162" i="54"/>
  <c r="G1162" i="54"/>
  <c r="H1162" i="54"/>
  <c r="F1163" i="54"/>
  <c r="G1163" i="54"/>
  <c r="H1163" i="54"/>
  <c r="F1164" i="54"/>
  <c r="G1164" i="54"/>
  <c r="H1164" i="54"/>
  <c r="F1165" i="54"/>
  <c r="G1165" i="54"/>
  <c r="H1165" i="54"/>
  <c r="F1166" i="54"/>
  <c r="G1166" i="54"/>
  <c r="H1166" i="54"/>
  <c r="F1167" i="54"/>
  <c r="G1167" i="54"/>
  <c r="H1167" i="54"/>
  <c r="F1168" i="54"/>
  <c r="G1168" i="54"/>
  <c r="H1168" i="54"/>
  <c r="F1169" i="54"/>
  <c r="G1169" i="54"/>
  <c r="H1169" i="54"/>
  <c r="F1170" i="54"/>
  <c r="G1170" i="54"/>
  <c r="H1170" i="54"/>
  <c r="F1171" i="54"/>
  <c r="G1171" i="54"/>
  <c r="H1171" i="54"/>
  <c r="F1172" i="54"/>
  <c r="G1172" i="54"/>
  <c r="H1172" i="54"/>
  <c r="F1173" i="54"/>
  <c r="G1173" i="54"/>
  <c r="H1173" i="54"/>
  <c r="F1174" i="54"/>
  <c r="G1174" i="54"/>
  <c r="H1174" i="54"/>
  <c r="F1175" i="54"/>
  <c r="G1175" i="54"/>
  <c r="H1175" i="54"/>
  <c r="F1176" i="54"/>
  <c r="G1176" i="54"/>
  <c r="H1176" i="54"/>
  <c r="F1177" i="54"/>
  <c r="G1177" i="54"/>
  <c r="H1177" i="54"/>
  <c r="F1178" i="54"/>
  <c r="G1178" i="54"/>
  <c r="H1178" i="54"/>
  <c r="F1179" i="54"/>
  <c r="G1179" i="54"/>
  <c r="H1179" i="54"/>
  <c r="F1180" i="54"/>
  <c r="G1180" i="54"/>
  <c r="H1180" i="54"/>
  <c r="F1181" i="54"/>
  <c r="G1181" i="54"/>
  <c r="H1181" i="54"/>
  <c r="F1182" i="54"/>
  <c r="G1182" i="54"/>
  <c r="H1182" i="54"/>
  <c r="F1183" i="54"/>
  <c r="G1183" i="54"/>
  <c r="H1183" i="54"/>
  <c r="F1184" i="54"/>
  <c r="G1184" i="54"/>
  <c r="H1184" i="54"/>
  <c r="F1185" i="54"/>
  <c r="G1185" i="54"/>
  <c r="H1185" i="54"/>
  <c r="F1186" i="54"/>
  <c r="G1186" i="54"/>
  <c r="H1186" i="54"/>
  <c r="F1187" i="54"/>
  <c r="G1187" i="54"/>
  <c r="H1187" i="54"/>
  <c r="F1188" i="54"/>
  <c r="G1188" i="54"/>
  <c r="H1188" i="54"/>
  <c r="F1189" i="54"/>
  <c r="G1189" i="54"/>
  <c r="H1189" i="54"/>
  <c r="F1190" i="54"/>
  <c r="G1190" i="54"/>
  <c r="H1190" i="54"/>
  <c r="F1191" i="54"/>
  <c r="G1191" i="54"/>
  <c r="H1191" i="54"/>
  <c r="F1192" i="54"/>
  <c r="G1192" i="54"/>
  <c r="H1192" i="54"/>
  <c r="F1193" i="54"/>
  <c r="G1193" i="54"/>
  <c r="H1193" i="54"/>
  <c r="F1194" i="54"/>
  <c r="G1194" i="54"/>
  <c r="H1194" i="54"/>
  <c r="F1195" i="54"/>
  <c r="G1195" i="54"/>
  <c r="H1195" i="54"/>
  <c r="F1196" i="54"/>
  <c r="G1196" i="54"/>
  <c r="H1196" i="54"/>
  <c r="F1197" i="54"/>
  <c r="G1197" i="54"/>
  <c r="H1197" i="54"/>
  <c r="F1198" i="54"/>
  <c r="G1198" i="54"/>
  <c r="H1198" i="54"/>
  <c r="F1199" i="54"/>
  <c r="G1199" i="54"/>
  <c r="H1199" i="54"/>
  <c r="F1200" i="54"/>
  <c r="G1200" i="54"/>
  <c r="H1200" i="54"/>
  <c r="F1201" i="54"/>
  <c r="G1201" i="54"/>
  <c r="H1201" i="54"/>
  <c r="F1202" i="54"/>
  <c r="G1202" i="54"/>
  <c r="H1202" i="54"/>
  <c r="F1203" i="54"/>
  <c r="G1203" i="54"/>
  <c r="H1203" i="54"/>
  <c r="F1204" i="54"/>
  <c r="G1204" i="54"/>
  <c r="H1204" i="54"/>
  <c r="F1205" i="54"/>
  <c r="G1205" i="54"/>
  <c r="H1205" i="54"/>
  <c r="F1206" i="54"/>
  <c r="G1206" i="54"/>
  <c r="H1206" i="54"/>
  <c r="F1207" i="54"/>
  <c r="G1207" i="54"/>
  <c r="H1207" i="54"/>
  <c r="F1208" i="54"/>
  <c r="G1208" i="54"/>
  <c r="H1208" i="54"/>
  <c r="F1209" i="54"/>
  <c r="G1209" i="54"/>
  <c r="H1209" i="54"/>
  <c r="F1210" i="54"/>
  <c r="G1210" i="54"/>
  <c r="H1210" i="54"/>
  <c r="F1211" i="54"/>
  <c r="G1211" i="54"/>
  <c r="H1211" i="54"/>
  <c r="F1212" i="54"/>
  <c r="G1212" i="54"/>
  <c r="H1212" i="54"/>
  <c r="F1213" i="54"/>
  <c r="G1213" i="54"/>
  <c r="H1213" i="54"/>
  <c r="F1214" i="54"/>
  <c r="G1214" i="54"/>
  <c r="H1214" i="54"/>
  <c r="F1215" i="54"/>
  <c r="G1215" i="54"/>
  <c r="H1215" i="54"/>
  <c r="F1216" i="54"/>
  <c r="G1216" i="54"/>
  <c r="H1216" i="54"/>
  <c r="F1217" i="54"/>
  <c r="G1217" i="54"/>
  <c r="H1217" i="54"/>
  <c r="F1218" i="54"/>
  <c r="G1218" i="54"/>
  <c r="H1218" i="54"/>
  <c r="F1219" i="54"/>
  <c r="G1219" i="54"/>
  <c r="H1219" i="54"/>
  <c r="F1220" i="54"/>
  <c r="G1220" i="54"/>
  <c r="H1220" i="54"/>
  <c r="F1221" i="54"/>
  <c r="G1221" i="54"/>
  <c r="H1221" i="54"/>
  <c r="F1222" i="54"/>
  <c r="G1222" i="54"/>
  <c r="H1222" i="54"/>
  <c r="F1223" i="54"/>
  <c r="G1223" i="54"/>
  <c r="H1223" i="54"/>
  <c r="F1224" i="54"/>
  <c r="G1224" i="54"/>
  <c r="H1224" i="54"/>
  <c r="F1225" i="54"/>
  <c r="G1225" i="54"/>
  <c r="H1225" i="54"/>
  <c r="F1226" i="54"/>
  <c r="G1226" i="54"/>
  <c r="H1226" i="54"/>
  <c r="F1227" i="54"/>
  <c r="G1227" i="54"/>
  <c r="H1227" i="54"/>
  <c r="F1228" i="54"/>
  <c r="G1228" i="54"/>
  <c r="H1228" i="54"/>
  <c r="F1229" i="54"/>
  <c r="G1229" i="54"/>
  <c r="H1229" i="54"/>
  <c r="F1230" i="54"/>
  <c r="G1230" i="54"/>
  <c r="H1230" i="54"/>
  <c r="F1231" i="54"/>
  <c r="G1231" i="54"/>
  <c r="H1231" i="54"/>
  <c r="F1232" i="54"/>
  <c r="G1232" i="54"/>
  <c r="H1232" i="54"/>
  <c r="F1233" i="54"/>
  <c r="G1233" i="54"/>
  <c r="H1233" i="54"/>
  <c r="F1234" i="54"/>
  <c r="G1234" i="54"/>
  <c r="H1234" i="54"/>
  <c r="F1235" i="54"/>
  <c r="G1235" i="54"/>
  <c r="H1235" i="54"/>
  <c r="F1236" i="54"/>
  <c r="G1236" i="54"/>
  <c r="H1236" i="54"/>
  <c r="F1237" i="54"/>
  <c r="G1237" i="54"/>
  <c r="H1237" i="54"/>
  <c r="F1238" i="54"/>
  <c r="G1238" i="54"/>
  <c r="H1238" i="54"/>
  <c r="F1239" i="54"/>
  <c r="G1239" i="54"/>
  <c r="H1239" i="54"/>
  <c r="F1240" i="54"/>
  <c r="G1240" i="54"/>
  <c r="H1240" i="54"/>
  <c r="F1241" i="54"/>
  <c r="G1241" i="54"/>
  <c r="H1241" i="54"/>
  <c r="F1242" i="54"/>
  <c r="G1242" i="54"/>
  <c r="H1242" i="54"/>
  <c r="F1243" i="54"/>
  <c r="G1243" i="54"/>
  <c r="H1243" i="54"/>
  <c r="F1244" i="54"/>
  <c r="G1244" i="54"/>
  <c r="H1244" i="54"/>
  <c r="F1245" i="54"/>
  <c r="G1245" i="54"/>
  <c r="H1245" i="54"/>
  <c r="F1246" i="54"/>
  <c r="G1246" i="54"/>
  <c r="H1246" i="54"/>
  <c r="F1247" i="54"/>
  <c r="G1247" i="54"/>
  <c r="H1247" i="54"/>
  <c r="F1248" i="54"/>
  <c r="G1248" i="54"/>
  <c r="H1248" i="54"/>
  <c r="F1249" i="54"/>
  <c r="G1249" i="54"/>
  <c r="H1249" i="54"/>
  <c r="F1250" i="54"/>
  <c r="G1250" i="54"/>
  <c r="H1250" i="54"/>
  <c r="F1251" i="54"/>
  <c r="G1251" i="54"/>
  <c r="H1251" i="54"/>
  <c r="F1252" i="54"/>
  <c r="G1252" i="54"/>
  <c r="H1252" i="54"/>
  <c r="F1253" i="54"/>
  <c r="G1253" i="54"/>
  <c r="H1253" i="54"/>
  <c r="F1254" i="54"/>
  <c r="G1254" i="54"/>
  <c r="H1254" i="54"/>
  <c r="F1255" i="54"/>
  <c r="G1255" i="54"/>
  <c r="H1255" i="54"/>
  <c r="F1256" i="54"/>
  <c r="G1256" i="54"/>
  <c r="H1256" i="54"/>
  <c r="F1257" i="54"/>
  <c r="G1257" i="54"/>
  <c r="H1257" i="54"/>
  <c r="F1258" i="54"/>
  <c r="G1258" i="54"/>
  <c r="H1258" i="54"/>
  <c r="F1259" i="54"/>
  <c r="G1259" i="54"/>
  <c r="H1259" i="54"/>
  <c r="F1260" i="54"/>
  <c r="G1260" i="54"/>
  <c r="H1260" i="54"/>
  <c r="F1261" i="54"/>
  <c r="G1261" i="54"/>
  <c r="H1261" i="54"/>
  <c r="F1262" i="54"/>
  <c r="G1262" i="54"/>
  <c r="H1262" i="54"/>
  <c r="F1263" i="54"/>
  <c r="G1263" i="54"/>
  <c r="H1263" i="54"/>
  <c r="F1264" i="54"/>
  <c r="G1264" i="54"/>
  <c r="H1264" i="54"/>
  <c r="F1265" i="54"/>
  <c r="G1265" i="54"/>
  <c r="H1265" i="54"/>
  <c r="F1266" i="54"/>
  <c r="G1266" i="54"/>
  <c r="H1266" i="54"/>
  <c r="F1267" i="54"/>
  <c r="G1267" i="54"/>
  <c r="H1267" i="54"/>
  <c r="F1268" i="54"/>
  <c r="G1268" i="54"/>
  <c r="H1268" i="54"/>
  <c r="F1269" i="54"/>
  <c r="G1269" i="54"/>
  <c r="H1269" i="54"/>
  <c r="F1270" i="54"/>
  <c r="G1270" i="54"/>
  <c r="H1270" i="54"/>
  <c r="F1271" i="54"/>
  <c r="G1271" i="54"/>
  <c r="H1271" i="54"/>
  <c r="F1272" i="54"/>
  <c r="G1272" i="54"/>
  <c r="H1272" i="54"/>
  <c r="F1273" i="54"/>
  <c r="G1273" i="54"/>
  <c r="H1273" i="54"/>
  <c r="F1274" i="54"/>
  <c r="G1274" i="54"/>
  <c r="H1274" i="54"/>
  <c r="F1275" i="54"/>
  <c r="G1275" i="54"/>
  <c r="H1275" i="54"/>
  <c r="F1276" i="54"/>
  <c r="G1276" i="54"/>
  <c r="H1276" i="54"/>
  <c r="F1277" i="54"/>
  <c r="G1277" i="54"/>
  <c r="H1277" i="54"/>
  <c r="F1278" i="54"/>
  <c r="G1278" i="54"/>
  <c r="H1278" i="54"/>
  <c r="F1279" i="54"/>
  <c r="G1279" i="54"/>
  <c r="H1279" i="54"/>
  <c r="F1280" i="54"/>
  <c r="G1280" i="54"/>
  <c r="H1280" i="54"/>
  <c r="F1281" i="54"/>
  <c r="G1281" i="54"/>
  <c r="H1281" i="54"/>
  <c r="F1282" i="54"/>
  <c r="G1282" i="54"/>
  <c r="H1282" i="54"/>
  <c r="F1283" i="54"/>
  <c r="G1283" i="54"/>
  <c r="H1283" i="54"/>
  <c r="F1284" i="54"/>
  <c r="G1284" i="54"/>
  <c r="H1284" i="54"/>
  <c r="F1285" i="54"/>
  <c r="G1285" i="54"/>
  <c r="H1285" i="54"/>
  <c r="F1286" i="54"/>
  <c r="G1286" i="54"/>
  <c r="H1286" i="54"/>
  <c r="F1287" i="54"/>
  <c r="G1287" i="54"/>
  <c r="H1287" i="54"/>
  <c r="F1288" i="54"/>
  <c r="G1288" i="54"/>
  <c r="H1288" i="54"/>
  <c r="F1289" i="54"/>
  <c r="G1289" i="54"/>
  <c r="H1289" i="54"/>
  <c r="F1290" i="54"/>
  <c r="G1290" i="54"/>
  <c r="H1290" i="54"/>
  <c r="F1291" i="54"/>
  <c r="G1291" i="54"/>
  <c r="H1291" i="54"/>
  <c r="F1292" i="54"/>
  <c r="G1292" i="54"/>
  <c r="H1292" i="54"/>
  <c r="F1293" i="54"/>
  <c r="G1293" i="54"/>
  <c r="H1293" i="54"/>
  <c r="F1294" i="54"/>
  <c r="G1294" i="54"/>
  <c r="H1294" i="54"/>
  <c r="F1295" i="54"/>
  <c r="G1295" i="54"/>
  <c r="H1295" i="54"/>
  <c r="F1296" i="54"/>
  <c r="G1296" i="54"/>
  <c r="H1296" i="54"/>
  <c r="F1297" i="54"/>
  <c r="G1297" i="54"/>
  <c r="H1297" i="54"/>
  <c r="F1298" i="54"/>
  <c r="G1298" i="54"/>
  <c r="H1298" i="54"/>
  <c r="F1299" i="54"/>
  <c r="G1299" i="54"/>
  <c r="H1299" i="54"/>
  <c r="F1300" i="54"/>
  <c r="G1300" i="54"/>
  <c r="H1300" i="54"/>
  <c r="F1301" i="54"/>
  <c r="G1301" i="54"/>
  <c r="H1301" i="54"/>
  <c r="F1302" i="54"/>
  <c r="G1302" i="54"/>
  <c r="H1302" i="54"/>
  <c r="F1303" i="54"/>
  <c r="G1303" i="54"/>
  <c r="H1303" i="54"/>
  <c r="F1304" i="54"/>
  <c r="G1304" i="54"/>
  <c r="H1304" i="54"/>
  <c r="F1305" i="54"/>
  <c r="G1305" i="54"/>
  <c r="H1305" i="54"/>
  <c r="F1306" i="54"/>
  <c r="G1306" i="54"/>
  <c r="H1306" i="54"/>
  <c r="F1307" i="54"/>
  <c r="G1307" i="54"/>
  <c r="H1307" i="54"/>
  <c r="F1308" i="54"/>
  <c r="G1308" i="54"/>
  <c r="H1308" i="54"/>
  <c r="F1309" i="54"/>
  <c r="G1309" i="54"/>
  <c r="H1309" i="54"/>
  <c r="F1310" i="54"/>
  <c r="G1310" i="54"/>
  <c r="H1310" i="54"/>
  <c r="F1311" i="54"/>
  <c r="G1311" i="54"/>
  <c r="H1311" i="54"/>
  <c r="F1312" i="54"/>
  <c r="G1312" i="54"/>
  <c r="H1312" i="54"/>
  <c r="F1313" i="54"/>
  <c r="G1313" i="54"/>
  <c r="H1313" i="54"/>
  <c r="F1314" i="54"/>
  <c r="G1314" i="54"/>
  <c r="H1314" i="54"/>
  <c r="F1315" i="54"/>
  <c r="G1315" i="54"/>
  <c r="H1315" i="54"/>
  <c r="F1316" i="54"/>
  <c r="G1316" i="54"/>
  <c r="H1316" i="54"/>
  <c r="F1317" i="54"/>
  <c r="G1317" i="54"/>
  <c r="H1317" i="54"/>
  <c r="F1318" i="54"/>
  <c r="G1318" i="54"/>
  <c r="H1318" i="54"/>
  <c r="F1319" i="54"/>
  <c r="G1319" i="54"/>
  <c r="H1319" i="54"/>
  <c r="F1320" i="54"/>
  <c r="G1320" i="54"/>
  <c r="H1320" i="54"/>
  <c r="F1321" i="54"/>
  <c r="G1321" i="54"/>
  <c r="H1321" i="54"/>
  <c r="F1322" i="54"/>
  <c r="G1322" i="54"/>
  <c r="H1322" i="54"/>
  <c r="F1323" i="54"/>
  <c r="G1323" i="54"/>
  <c r="H1323" i="54"/>
  <c r="F1324" i="54"/>
  <c r="G1324" i="54"/>
  <c r="H1324" i="54"/>
  <c r="F1325" i="54"/>
  <c r="G1325" i="54"/>
  <c r="H1325" i="54"/>
  <c r="F1326" i="54"/>
  <c r="G1326" i="54"/>
  <c r="H1326" i="54"/>
  <c r="F1327" i="54"/>
  <c r="G1327" i="54"/>
  <c r="H1327" i="54"/>
  <c r="F1328" i="54"/>
  <c r="G1328" i="54"/>
  <c r="H1328" i="54"/>
  <c r="F1329" i="54"/>
  <c r="G1329" i="54"/>
  <c r="H1329" i="54"/>
  <c r="F1330" i="54"/>
  <c r="G1330" i="54"/>
  <c r="H1330" i="54"/>
  <c r="F1331" i="54"/>
  <c r="G1331" i="54"/>
  <c r="H1331" i="54"/>
  <c r="F1332" i="54"/>
  <c r="G1332" i="54"/>
  <c r="H1332" i="54"/>
  <c r="F1333" i="54"/>
  <c r="G1333" i="54"/>
  <c r="H1333" i="54"/>
  <c r="F1334" i="54"/>
  <c r="G1334" i="54"/>
  <c r="H1334" i="54"/>
  <c r="F1335" i="54"/>
  <c r="G1335" i="54"/>
  <c r="H1335" i="54"/>
  <c r="F1336" i="54"/>
  <c r="G1336" i="54"/>
  <c r="H1336" i="54"/>
  <c r="F1337" i="54"/>
  <c r="G1337" i="54"/>
  <c r="H1337" i="54"/>
  <c r="F1338" i="54"/>
  <c r="G1338" i="54"/>
  <c r="H1338" i="54"/>
  <c r="F1339" i="54"/>
  <c r="G1339" i="54"/>
  <c r="H1339" i="54"/>
  <c r="F1340" i="54"/>
  <c r="G1340" i="54"/>
  <c r="H1340" i="54"/>
  <c r="F1341" i="54"/>
  <c r="G1341" i="54"/>
  <c r="H1341" i="54"/>
  <c r="F1342" i="54"/>
  <c r="G1342" i="54"/>
  <c r="H1342" i="54"/>
  <c r="F1343" i="54"/>
  <c r="G1343" i="54"/>
  <c r="H1343" i="54"/>
  <c r="F1344" i="54"/>
  <c r="G1344" i="54"/>
  <c r="H1344" i="54"/>
  <c r="F1345" i="54"/>
  <c r="G1345" i="54"/>
  <c r="H1345" i="54"/>
  <c r="F1346" i="54"/>
  <c r="G1346" i="54"/>
  <c r="H1346" i="54"/>
  <c r="F1347" i="54"/>
  <c r="G1347" i="54"/>
  <c r="H1347" i="54"/>
  <c r="F1348" i="54"/>
  <c r="G1348" i="54"/>
  <c r="H1348" i="54"/>
  <c r="F1349" i="54"/>
  <c r="G1349" i="54"/>
  <c r="H1349" i="54"/>
  <c r="F1350" i="54"/>
  <c r="G1350" i="54"/>
  <c r="H1350" i="54"/>
  <c r="F1351" i="54"/>
  <c r="G1351" i="54"/>
  <c r="H1351" i="54"/>
  <c r="F1352" i="54"/>
  <c r="G1352" i="54"/>
  <c r="H1352" i="54"/>
  <c r="F1353" i="54"/>
  <c r="G1353" i="54"/>
  <c r="H1353" i="54"/>
  <c r="F1354" i="54"/>
  <c r="G1354" i="54"/>
  <c r="H1354" i="54"/>
  <c r="F1355" i="54"/>
  <c r="G1355" i="54"/>
  <c r="H1355" i="54"/>
  <c r="F1356" i="54"/>
  <c r="G1356" i="54"/>
  <c r="H1356" i="54"/>
  <c r="F1357" i="54"/>
  <c r="G1357" i="54"/>
  <c r="H1357" i="54"/>
  <c r="F1358" i="54"/>
  <c r="G1358" i="54"/>
  <c r="H1358" i="54"/>
  <c r="F1359" i="54"/>
  <c r="G1359" i="54"/>
  <c r="H1359" i="54"/>
  <c r="F1360" i="54"/>
  <c r="G1360" i="54"/>
  <c r="H1360" i="54"/>
  <c r="F1361" i="54"/>
  <c r="G1361" i="54"/>
  <c r="H1361" i="54"/>
  <c r="F1362" i="54"/>
  <c r="G1362" i="54"/>
  <c r="H1362" i="54"/>
  <c r="F1363" i="54"/>
  <c r="G1363" i="54"/>
  <c r="H1363" i="54"/>
  <c r="F1364" i="54"/>
  <c r="G1364" i="54"/>
  <c r="H1364" i="54"/>
  <c r="F1365" i="54"/>
  <c r="G1365" i="54"/>
  <c r="H1365" i="54"/>
  <c r="F1366" i="54"/>
  <c r="G1366" i="54"/>
  <c r="H1366" i="54"/>
  <c r="F1367" i="54"/>
  <c r="G1367" i="54"/>
  <c r="H1367" i="54"/>
  <c r="F1368" i="54"/>
  <c r="G1368" i="54"/>
  <c r="H1368" i="54"/>
  <c r="F1369" i="54"/>
  <c r="G1369" i="54"/>
  <c r="H1369" i="54"/>
  <c r="F1370" i="54"/>
  <c r="G1370" i="54"/>
  <c r="H1370" i="54"/>
  <c r="F1371" i="54"/>
  <c r="G1371" i="54"/>
  <c r="H1371" i="54"/>
  <c r="F1372" i="54"/>
  <c r="G1372" i="54"/>
  <c r="H1372" i="54"/>
  <c r="F1373" i="54"/>
  <c r="G1373" i="54"/>
  <c r="H1373" i="54"/>
  <c r="F1374" i="54"/>
  <c r="G1374" i="54"/>
  <c r="H1374" i="54"/>
  <c r="F1375" i="54"/>
  <c r="G1375" i="54"/>
  <c r="H1375" i="54"/>
  <c r="F1376" i="54"/>
  <c r="G1376" i="54"/>
  <c r="H1376" i="54"/>
  <c r="F1377" i="54"/>
  <c r="G1377" i="54"/>
  <c r="H1377" i="54"/>
  <c r="F1378" i="54"/>
  <c r="G1378" i="54"/>
  <c r="H1378" i="54"/>
  <c r="F1379" i="54"/>
  <c r="G1379" i="54"/>
  <c r="H1379" i="54"/>
  <c r="F1380" i="54"/>
  <c r="G1380" i="54"/>
  <c r="H1380" i="54"/>
  <c r="F1381" i="54"/>
  <c r="G1381" i="54"/>
  <c r="H1381" i="54"/>
  <c r="F1382" i="54"/>
  <c r="G1382" i="54"/>
  <c r="H1382" i="54"/>
  <c r="F1383" i="54"/>
  <c r="G1383" i="54"/>
  <c r="H1383" i="54"/>
  <c r="F1384" i="54"/>
  <c r="G1384" i="54"/>
  <c r="H1384" i="54"/>
  <c r="F1385" i="54"/>
  <c r="G1385" i="54"/>
  <c r="H1385" i="54"/>
  <c r="F1386" i="54"/>
  <c r="G1386" i="54"/>
  <c r="H1386" i="54"/>
  <c r="F1387" i="54"/>
  <c r="G1387" i="54"/>
  <c r="H1387" i="54"/>
  <c r="F1388" i="54"/>
  <c r="G1388" i="54"/>
  <c r="H1388" i="54"/>
  <c r="F1389" i="54"/>
  <c r="G1389" i="54"/>
  <c r="H1389" i="54"/>
  <c r="F1390" i="54"/>
  <c r="G1390" i="54"/>
  <c r="H1390" i="54"/>
  <c r="F1391" i="54"/>
  <c r="G1391" i="54"/>
  <c r="H1391" i="54"/>
  <c r="F1392" i="54"/>
  <c r="G1392" i="54"/>
  <c r="H1392" i="54"/>
  <c r="F1393" i="54"/>
  <c r="G1393" i="54"/>
  <c r="H1393" i="54"/>
  <c r="F1394" i="54"/>
  <c r="G1394" i="54"/>
  <c r="H1394" i="54"/>
  <c r="F1395" i="54"/>
  <c r="G1395" i="54"/>
  <c r="H1395" i="54"/>
  <c r="F1396" i="54"/>
  <c r="G1396" i="54"/>
  <c r="H1396" i="54"/>
  <c r="F1397" i="54"/>
  <c r="G1397" i="54"/>
  <c r="H1397" i="54"/>
  <c r="F1398" i="54"/>
  <c r="G1398" i="54"/>
  <c r="H1398" i="54"/>
  <c r="F1399" i="54"/>
  <c r="G1399" i="54"/>
  <c r="H1399" i="54"/>
  <c r="F1400" i="54"/>
  <c r="G1400" i="54"/>
  <c r="H1400" i="54"/>
  <c r="F1401" i="54"/>
  <c r="G1401" i="54"/>
  <c r="H1401" i="54"/>
  <c r="F1402" i="54"/>
  <c r="G1402" i="54"/>
  <c r="H1402" i="54"/>
  <c r="F1403" i="54"/>
  <c r="G1403" i="54"/>
  <c r="H1403" i="54"/>
  <c r="F1404" i="54"/>
  <c r="G1404" i="54"/>
  <c r="H1404" i="54"/>
  <c r="F1405" i="54"/>
  <c r="G1405" i="54"/>
  <c r="H1405" i="54"/>
  <c r="F1406" i="54"/>
  <c r="G1406" i="54"/>
  <c r="H1406" i="54"/>
  <c r="F1407" i="54"/>
  <c r="G1407" i="54"/>
  <c r="H1407" i="54"/>
  <c r="F1408" i="54"/>
  <c r="G1408" i="54"/>
  <c r="H1408" i="54"/>
  <c r="F1409" i="54"/>
  <c r="G1409" i="54"/>
  <c r="H1409" i="54"/>
  <c r="F1410" i="54"/>
  <c r="G1410" i="54"/>
  <c r="H1410" i="54"/>
  <c r="F1411" i="54"/>
  <c r="G1411" i="54"/>
  <c r="H1411" i="54"/>
  <c r="F1412" i="54"/>
  <c r="G1412" i="54"/>
  <c r="H1412" i="54"/>
  <c r="F1413" i="54"/>
  <c r="G1413" i="54"/>
  <c r="H1413" i="54"/>
  <c r="F1414" i="54"/>
  <c r="G1414" i="54"/>
  <c r="H1414" i="54"/>
  <c r="F1415" i="54"/>
  <c r="G1415" i="54"/>
  <c r="H1415" i="54"/>
  <c r="F1416" i="54"/>
  <c r="G1416" i="54"/>
  <c r="H1416" i="54"/>
  <c r="F1417" i="54"/>
  <c r="G1417" i="54"/>
  <c r="H1417" i="54"/>
  <c r="F1418" i="54"/>
  <c r="G1418" i="54"/>
  <c r="H1418" i="54"/>
  <c r="F1419" i="54"/>
  <c r="G1419" i="54"/>
  <c r="H1419" i="54"/>
  <c r="F1420" i="54"/>
  <c r="G1420" i="54"/>
  <c r="H1420" i="54"/>
  <c r="F1421" i="54"/>
  <c r="G1421" i="54"/>
  <c r="H1421" i="54"/>
  <c r="F1422" i="54"/>
  <c r="G1422" i="54"/>
  <c r="H1422" i="54"/>
  <c r="F1423" i="54"/>
  <c r="G1423" i="54"/>
  <c r="H1423" i="54"/>
  <c r="F1424" i="54"/>
  <c r="G1424" i="54"/>
  <c r="H1424" i="54"/>
  <c r="F1425" i="54"/>
  <c r="G1425" i="54"/>
  <c r="H1425" i="54"/>
  <c r="F1426" i="54"/>
  <c r="G1426" i="54"/>
  <c r="H1426" i="54"/>
  <c r="F1427" i="54"/>
  <c r="G1427" i="54"/>
  <c r="H1427" i="54"/>
  <c r="F1428" i="54"/>
  <c r="G1428" i="54"/>
  <c r="H1428" i="54"/>
  <c r="F1429" i="54"/>
  <c r="G1429" i="54"/>
  <c r="H1429" i="54"/>
  <c r="F1430" i="54"/>
  <c r="G1430" i="54"/>
  <c r="H1430" i="54"/>
  <c r="F1431" i="54"/>
  <c r="G1431" i="54"/>
  <c r="H1431" i="54"/>
  <c r="F1432" i="54"/>
  <c r="G1432" i="54"/>
  <c r="H1432" i="54"/>
  <c r="F1433" i="54"/>
  <c r="G1433" i="54"/>
  <c r="H1433" i="54"/>
  <c r="F1434" i="54"/>
  <c r="G1434" i="54"/>
  <c r="H1434" i="54"/>
  <c r="F1435" i="54"/>
  <c r="G1435" i="54"/>
  <c r="H1435" i="54"/>
  <c r="F1436" i="54"/>
  <c r="G1436" i="54"/>
  <c r="H1436" i="54"/>
  <c r="F1437" i="54"/>
  <c r="G1437" i="54"/>
  <c r="H1437" i="54"/>
  <c r="F1438" i="54"/>
  <c r="G1438" i="54"/>
  <c r="H1438" i="54"/>
  <c r="F1439" i="54"/>
  <c r="G1439" i="54"/>
  <c r="H1439" i="54"/>
  <c r="F1440" i="54"/>
  <c r="G1440" i="54"/>
  <c r="H1440" i="54"/>
  <c r="F1441" i="54"/>
  <c r="G1441" i="54"/>
  <c r="H1441" i="54"/>
  <c r="F1442" i="54"/>
  <c r="G1442" i="54"/>
  <c r="H1442" i="54"/>
  <c r="F1443" i="54"/>
  <c r="G1443" i="54"/>
  <c r="H1443" i="54"/>
  <c r="F1444" i="54"/>
  <c r="G1444" i="54"/>
  <c r="H1444" i="54"/>
  <c r="F1445" i="54"/>
  <c r="G1445" i="54"/>
  <c r="H1445" i="54"/>
  <c r="F1446" i="54"/>
  <c r="G1446" i="54"/>
  <c r="H1446" i="54"/>
  <c r="F1447" i="54"/>
  <c r="G1447" i="54"/>
  <c r="H1447" i="54"/>
  <c r="F1448" i="54"/>
  <c r="G1448" i="54"/>
  <c r="H1448" i="54"/>
  <c r="F1449" i="54"/>
  <c r="G1449" i="54"/>
  <c r="H1449" i="54"/>
  <c r="F1450" i="54"/>
  <c r="G1450" i="54"/>
  <c r="H1450" i="54"/>
  <c r="F1451" i="54"/>
  <c r="G1451" i="54"/>
  <c r="H1451" i="54"/>
  <c r="F1452" i="54"/>
  <c r="G1452" i="54"/>
  <c r="H1452" i="54"/>
  <c r="F1453" i="54"/>
  <c r="G1453" i="54"/>
  <c r="H1453" i="54"/>
  <c r="F1454" i="54"/>
  <c r="G1454" i="54"/>
  <c r="H1454" i="54"/>
  <c r="F1455" i="54"/>
  <c r="G1455" i="54"/>
  <c r="H1455" i="54"/>
  <c r="F1456" i="54"/>
  <c r="G1456" i="54"/>
  <c r="H1456" i="54"/>
  <c r="F1457" i="54"/>
  <c r="G1457" i="54"/>
  <c r="H1457" i="54"/>
  <c r="F1458" i="54"/>
  <c r="G1458" i="54"/>
  <c r="H1458" i="54"/>
  <c r="F1459" i="54"/>
  <c r="G1459" i="54"/>
  <c r="H1459" i="54"/>
  <c r="F1460" i="54"/>
  <c r="G1460" i="54"/>
  <c r="H1460" i="54"/>
  <c r="F1461" i="54"/>
  <c r="G1461" i="54"/>
  <c r="H1461" i="54"/>
  <c r="F1462" i="54"/>
  <c r="G1462" i="54"/>
  <c r="H1462" i="54"/>
  <c r="F1463" i="54"/>
  <c r="G1463" i="54"/>
  <c r="H1463" i="54"/>
  <c r="F1464" i="54"/>
  <c r="G1464" i="54"/>
  <c r="H1464" i="54"/>
  <c r="F1465" i="54"/>
  <c r="G1465" i="54"/>
  <c r="H1465" i="54"/>
  <c r="F1466" i="54"/>
  <c r="G1466" i="54"/>
  <c r="H1466" i="54"/>
  <c r="F1467" i="54"/>
  <c r="G1467" i="54"/>
  <c r="H1467" i="54"/>
  <c r="F1468" i="54"/>
  <c r="G1468" i="54"/>
  <c r="H1468" i="54"/>
  <c r="F1469" i="54"/>
  <c r="G1469" i="54"/>
  <c r="H1469" i="54"/>
  <c r="F1470" i="54"/>
  <c r="G1470" i="54"/>
  <c r="H1470" i="54"/>
  <c r="F1471" i="54"/>
  <c r="G1471" i="54"/>
  <c r="H1471" i="54"/>
  <c r="F1472" i="54"/>
  <c r="G1472" i="54"/>
  <c r="H1472" i="54"/>
  <c r="F1473" i="54"/>
  <c r="G1473" i="54"/>
  <c r="H1473" i="54"/>
  <c r="F1474" i="54"/>
  <c r="G1474" i="54"/>
  <c r="H1474" i="54"/>
  <c r="F1475" i="54"/>
  <c r="G1475" i="54"/>
  <c r="H1475" i="54"/>
  <c r="F1476" i="54"/>
  <c r="G1476" i="54"/>
  <c r="H1476" i="54"/>
  <c r="F1477" i="54"/>
  <c r="G1477" i="54"/>
  <c r="H1477" i="54"/>
  <c r="F1478" i="54"/>
  <c r="G1478" i="54"/>
  <c r="H1478" i="54"/>
  <c r="F1479" i="54"/>
  <c r="G1479" i="54"/>
  <c r="H1479" i="54"/>
  <c r="F1480" i="54"/>
  <c r="G1480" i="54"/>
  <c r="H1480" i="54"/>
  <c r="F1481" i="54"/>
  <c r="G1481" i="54"/>
  <c r="H1481" i="54"/>
  <c r="F1482" i="54"/>
  <c r="G1482" i="54"/>
  <c r="H1482" i="54"/>
  <c r="F1483" i="54"/>
  <c r="G1483" i="54"/>
  <c r="H1483" i="54"/>
  <c r="F1484" i="54"/>
  <c r="G1484" i="54"/>
  <c r="H1484" i="54"/>
  <c r="F1485" i="54"/>
  <c r="G1485" i="54"/>
  <c r="H1485" i="54"/>
  <c r="F1486" i="54"/>
  <c r="G1486" i="54"/>
  <c r="H1486" i="54"/>
  <c r="F1487" i="54"/>
  <c r="G1487" i="54"/>
  <c r="H1487" i="54"/>
  <c r="F1488" i="54"/>
  <c r="G1488" i="54"/>
  <c r="H1488" i="54"/>
  <c r="F1489" i="54"/>
  <c r="G1489" i="54"/>
  <c r="H1489" i="54"/>
  <c r="F1490" i="54"/>
  <c r="G1490" i="54"/>
  <c r="H1490" i="54"/>
  <c r="F1491" i="54"/>
  <c r="G1491" i="54"/>
  <c r="H1491" i="54"/>
  <c r="F1492" i="54"/>
  <c r="G1492" i="54"/>
  <c r="H1492" i="54"/>
  <c r="F1493" i="54"/>
  <c r="G1493" i="54"/>
  <c r="H1493" i="54"/>
  <c r="F1494" i="54"/>
  <c r="G1494" i="54"/>
  <c r="H1494" i="54"/>
  <c r="F1495" i="54"/>
  <c r="G1495" i="54"/>
  <c r="H1495" i="54"/>
  <c r="F1496" i="54"/>
  <c r="G1496" i="54"/>
  <c r="H1496" i="54"/>
  <c r="F1497" i="54"/>
  <c r="G1497" i="54"/>
  <c r="H1497" i="54"/>
  <c r="F1498" i="54"/>
  <c r="G1498" i="54"/>
  <c r="H1498" i="54"/>
  <c r="F1499" i="54"/>
  <c r="G1499" i="54"/>
  <c r="H1499" i="54"/>
  <c r="F1500" i="54"/>
  <c r="G1500" i="54"/>
  <c r="H1500" i="54"/>
  <c r="F1501" i="54"/>
  <c r="G1501" i="54"/>
  <c r="H1501" i="54"/>
  <c r="F1502" i="54"/>
  <c r="G1502" i="54"/>
  <c r="H1502" i="54"/>
  <c r="F1503" i="54"/>
  <c r="G1503" i="54"/>
  <c r="H1503" i="54"/>
  <c r="F1504" i="54"/>
  <c r="G1504" i="54"/>
  <c r="H1504" i="54"/>
  <c r="F1505" i="54"/>
  <c r="G1505" i="54"/>
  <c r="H1505" i="54"/>
  <c r="F1506" i="54"/>
  <c r="G1506" i="54"/>
  <c r="H1506" i="54"/>
  <c r="F1507" i="54"/>
  <c r="G1507" i="54"/>
  <c r="H1507" i="54"/>
  <c r="F1508" i="54"/>
  <c r="G1508" i="54"/>
  <c r="H1508" i="54"/>
  <c r="F1509" i="54"/>
  <c r="G1509" i="54"/>
  <c r="H1509" i="54"/>
  <c r="F1510" i="54"/>
  <c r="G1510" i="54"/>
  <c r="H1510" i="54"/>
  <c r="F1511" i="54"/>
  <c r="G1511" i="54"/>
  <c r="H1511" i="54"/>
  <c r="F1512" i="54"/>
  <c r="G1512" i="54"/>
  <c r="H1512" i="54"/>
  <c r="F1513" i="54"/>
  <c r="G1513" i="54"/>
  <c r="H1513" i="54"/>
  <c r="F1514" i="54"/>
  <c r="G1514" i="54"/>
  <c r="H1514" i="54"/>
  <c r="F1515" i="54"/>
  <c r="G1515" i="54"/>
  <c r="H1515" i="54"/>
  <c r="F1516" i="54"/>
  <c r="G1516" i="54"/>
  <c r="H1516" i="54"/>
  <c r="F1517" i="54"/>
  <c r="G1517" i="54"/>
  <c r="H1517" i="54"/>
  <c r="F1518" i="54"/>
  <c r="G1518" i="54"/>
  <c r="H1518" i="54"/>
  <c r="F1519" i="54"/>
  <c r="G1519" i="54"/>
  <c r="H1519" i="54"/>
  <c r="F1520" i="54"/>
  <c r="G1520" i="54"/>
  <c r="H1520" i="54"/>
  <c r="F1521" i="54"/>
  <c r="G1521" i="54"/>
  <c r="H1521" i="54"/>
  <c r="F1522" i="54"/>
  <c r="G1522" i="54"/>
  <c r="H1522" i="54"/>
  <c r="F1523" i="54"/>
  <c r="G1523" i="54"/>
  <c r="H1523" i="54"/>
  <c r="F1524" i="54"/>
  <c r="G1524" i="54"/>
  <c r="H1524" i="54"/>
  <c r="F1525" i="54"/>
  <c r="G1525" i="54"/>
  <c r="H1525" i="54"/>
  <c r="F1526" i="54"/>
  <c r="G1526" i="54"/>
  <c r="H1526" i="54"/>
  <c r="F1527" i="54"/>
  <c r="G1527" i="54"/>
  <c r="H1527" i="54"/>
  <c r="F1528" i="54"/>
  <c r="G1528" i="54"/>
  <c r="H1528" i="54"/>
  <c r="F1529" i="54"/>
  <c r="G1529" i="54"/>
  <c r="H1529" i="54"/>
  <c r="F1530" i="54"/>
  <c r="G1530" i="54"/>
  <c r="H1530" i="54"/>
  <c r="F1531" i="54"/>
  <c r="G1531" i="54"/>
  <c r="H1531" i="54"/>
  <c r="F1532" i="54"/>
  <c r="G1532" i="54"/>
  <c r="H1532" i="54"/>
  <c r="F1533" i="54"/>
  <c r="G1533" i="54"/>
  <c r="H1533" i="54"/>
  <c r="F1534" i="54"/>
  <c r="G1534" i="54"/>
  <c r="H1534" i="54"/>
  <c r="F1535" i="54"/>
  <c r="G1535" i="54"/>
  <c r="H1535" i="54"/>
  <c r="F1536" i="54"/>
  <c r="G1536" i="54"/>
  <c r="H1536" i="54"/>
  <c r="F1537" i="54"/>
  <c r="G1537" i="54"/>
  <c r="H1537" i="54"/>
  <c r="F1538" i="54"/>
  <c r="G1538" i="54"/>
  <c r="H1538" i="54"/>
  <c r="F1539" i="54"/>
  <c r="G1539" i="54"/>
  <c r="H1539" i="54"/>
  <c r="F1540" i="54"/>
  <c r="G1540" i="54"/>
  <c r="H1540" i="54"/>
  <c r="F1541" i="54"/>
  <c r="G1541" i="54"/>
  <c r="H1541" i="54"/>
  <c r="F1542" i="54"/>
  <c r="G1542" i="54"/>
  <c r="H1542" i="54"/>
  <c r="F1543" i="54"/>
  <c r="G1543" i="54"/>
  <c r="H1543" i="54"/>
  <c r="F1544" i="54"/>
  <c r="G1544" i="54"/>
  <c r="H1544" i="54"/>
  <c r="F1545" i="54"/>
  <c r="G1545" i="54"/>
  <c r="H1545" i="54"/>
  <c r="F1546" i="54"/>
  <c r="G1546" i="54"/>
  <c r="H1546" i="54"/>
  <c r="F1547" i="54"/>
  <c r="G1547" i="54"/>
  <c r="H1547" i="54"/>
  <c r="F1548" i="54"/>
  <c r="G1548" i="54"/>
  <c r="H1548" i="54"/>
  <c r="F1549" i="54"/>
  <c r="G1549" i="54"/>
  <c r="H1549" i="54"/>
  <c r="F1550" i="54"/>
  <c r="G1550" i="54"/>
  <c r="H1550" i="54"/>
  <c r="F1551" i="54"/>
  <c r="G1551" i="54"/>
  <c r="H1551" i="54"/>
  <c r="F1552" i="54"/>
  <c r="G1552" i="54"/>
  <c r="H1552" i="54"/>
  <c r="F1553" i="54"/>
  <c r="G1553" i="54"/>
  <c r="H1553" i="54"/>
  <c r="F1554" i="54"/>
  <c r="G1554" i="54"/>
  <c r="H1554" i="54"/>
  <c r="F1555" i="54"/>
  <c r="G1555" i="54"/>
  <c r="H1555" i="54"/>
  <c r="F1556" i="54"/>
  <c r="G1556" i="54"/>
  <c r="H1556" i="54"/>
  <c r="F1557" i="54"/>
  <c r="G1557" i="54"/>
  <c r="H1557" i="54"/>
  <c r="F1558" i="54"/>
  <c r="G1558" i="54"/>
  <c r="H1558" i="54"/>
  <c r="F1559" i="54"/>
  <c r="G1559" i="54"/>
  <c r="H1559" i="54"/>
  <c r="F1560" i="54"/>
  <c r="G1560" i="54"/>
  <c r="H1560" i="54"/>
  <c r="F1561" i="54"/>
  <c r="G1561" i="54"/>
  <c r="H1561" i="54"/>
  <c r="F1562" i="54"/>
  <c r="G1562" i="54"/>
  <c r="H1562" i="54"/>
  <c r="F1563" i="54"/>
  <c r="G1563" i="54"/>
  <c r="H1563" i="54"/>
  <c r="F1564" i="54"/>
  <c r="G1564" i="54"/>
  <c r="H1564" i="54"/>
  <c r="F1565" i="54"/>
  <c r="G1565" i="54"/>
  <c r="H1565" i="54"/>
  <c r="F1566" i="54"/>
  <c r="G1566" i="54"/>
  <c r="H1566" i="54"/>
  <c r="F1567" i="54"/>
  <c r="G1567" i="54"/>
  <c r="H1567" i="54"/>
  <c r="F1568" i="54"/>
  <c r="G1568" i="54"/>
  <c r="H1568" i="54"/>
  <c r="F1569" i="54"/>
  <c r="G1569" i="54"/>
  <c r="H1569" i="54"/>
  <c r="F1570" i="54"/>
  <c r="G1570" i="54"/>
  <c r="H1570" i="54"/>
  <c r="F1571" i="54"/>
  <c r="G1571" i="54"/>
  <c r="H1571" i="54"/>
  <c r="F1572" i="54"/>
  <c r="G1572" i="54"/>
  <c r="H1572" i="54"/>
  <c r="F1573" i="54"/>
  <c r="G1573" i="54"/>
  <c r="H1573" i="54"/>
  <c r="F1574" i="54"/>
  <c r="G1574" i="54"/>
  <c r="H1574" i="54"/>
  <c r="F1575" i="54"/>
  <c r="G1575" i="54"/>
  <c r="H1575" i="54"/>
  <c r="F1576" i="54"/>
  <c r="G1576" i="54"/>
  <c r="H1576" i="54"/>
  <c r="F1577" i="54"/>
  <c r="G1577" i="54"/>
  <c r="H1577" i="54"/>
  <c r="F1578" i="54"/>
  <c r="G1578" i="54"/>
  <c r="H1578" i="54"/>
  <c r="F1579" i="54"/>
  <c r="G1579" i="54"/>
  <c r="H1579" i="54"/>
  <c r="F1580" i="54"/>
  <c r="G1580" i="54"/>
  <c r="H1580" i="54"/>
  <c r="F1581" i="54"/>
  <c r="G1581" i="54"/>
  <c r="H1581" i="54"/>
  <c r="F1582" i="54"/>
  <c r="G1582" i="54"/>
  <c r="H1582" i="54"/>
  <c r="F1583" i="54"/>
  <c r="G1583" i="54"/>
  <c r="H1583" i="54"/>
  <c r="F1584" i="54"/>
  <c r="G1584" i="54"/>
  <c r="H1584" i="54"/>
  <c r="F1585" i="54"/>
  <c r="G1585" i="54"/>
  <c r="H1585" i="54"/>
  <c r="F1586" i="54"/>
  <c r="G1586" i="54"/>
  <c r="H1586" i="54"/>
  <c r="F1587" i="54"/>
  <c r="G1587" i="54"/>
  <c r="H1587" i="54"/>
  <c r="F1588" i="54"/>
  <c r="G1588" i="54"/>
  <c r="H1588" i="54"/>
  <c r="F1589" i="54"/>
  <c r="G1589" i="54"/>
  <c r="H1589" i="54"/>
  <c r="F1590" i="54"/>
  <c r="G1590" i="54"/>
  <c r="H1590" i="54"/>
  <c r="F1591" i="54"/>
  <c r="G1591" i="54"/>
  <c r="H1591" i="54"/>
  <c r="F1592" i="54"/>
  <c r="G1592" i="54"/>
  <c r="H1592" i="54"/>
  <c r="F1593" i="54"/>
  <c r="G1593" i="54"/>
  <c r="H1593" i="54"/>
  <c r="F1594" i="54"/>
  <c r="G1594" i="54"/>
  <c r="H1594" i="54"/>
  <c r="F1595" i="54"/>
  <c r="G1595" i="54"/>
  <c r="H1595" i="54"/>
  <c r="F1596" i="54"/>
  <c r="G1596" i="54"/>
  <c r="H1596" i="54"/>
  <c r="F1597" i="54"/>
  <c r="G1597" i="54"/>
  <c r="H1597" i="54"/>
  <c r="F1598" i="54"/>
  <c r="G1598" i="54"/>
  <c r="H1598" i="54"/>
  <c r="F1599" i="54"/>
  <c r="G1599" i="54"/>
  <c r="H1599" i="54"/>
  <c r="F1600" i="54"/>
  <c r="G1600" i="54"/>
  <c r="H1600" i="54"/>
  <c r="F1601" i="54"/>
  <c r="G1601" i="54"/>
  <c r="H1601" i="54"/>
  <c r="F1602" i="54"/>
  <c r="G1602" i="54"/>
  <c r="H1602" i="54"/>
  <c r="F1603" i="54"/>
  <c r="G1603" i="54"/>
  <c r="H1603" i="54"/>
  <c r="Q161" i="54"/>
  <c r="H161" i="54"/>
  <c r="G161" i="54"/>
  <c r="F161" i="54"/>
  <c r="AC160" i="54"/>
  <c r="I160" i="54" s="1"/>
  <c r="AB160" i="54"/>
  <c r="S160" i="54"/>
  <c r="T160" i="54" s="1"/>
  <c r="Q160" i="54"/>
  <c r="R160" i="54" s="1"/>
  <c r="H160" i="54"/>
  <c r="G160" i="54"/>
  <c r="F160" i="54"/>
  <c r="AC159" i="54"/>
  <c r="I159" i="54" s="1"/>
  <c r="AB159" i="54"/>
  <c r="S159" i="54"/>
  <c r="T159" i="54" s="1"/>
  <c r="Q159" i="54"/>
  <c r="R159" i="54" s="1"/>
  <c r="H159" i="54"/>
  <c r="G159" i="54"/>
  <c r="F159" i="54"/>
  <c r="AC158" i="54"/>
  <c r="I158" i="54" s="1"/>
  <c r="AB158" i="54"/>
  <c r="S158" i="54"/>
  <c r="T158" i="54" s="1"/>
  <c r="Q158" i="54"/>
  <c r="R158" i="54" s="1"/>
  <c r="H158" i="54"/>
  <c r="G158" i="54"/>
  <c r="F158" i="54"/>
  <c r="AC157" i="54"/>
  <c r="I157" i="54" s="1"/>
  <c r="AB157" i="54"/>
  <c r="S157" i="54"/>
  <c r="T157" i="54" s="1"/>
  <c r="Q157" i="54"/>
  <c r="R157" i="54" s="1"/>
  <c r="H157" i="54"/>
  <c r="G157" i="54"/>
  <c r="F157" i="54"/>
  <c r="AC156" i="54"/>
  <c r="I156" i="54" s="1"/>
  <c r="AB156" i="54"/>
  <c r="S156" i="54"/>
  <c r="T156" i="54" s="1"/>
  <c r="Q156" i="54"/>
  <c r="R156" i="54" s="1"/>
  <c r="H156" i="54"/>
  <c r="G156" i="54"/>
  <c r="F156" i="54"/>
  <c r="AC155" i="54"/>
  <c r="I155" i="54" s="1"/>
  <c r="AB155" i="54"/>
  <c r="S155" i="54"/>
  <c r="T155" i="54" s="1"/>
  <c r="Q155" i="54"/>
  <c r="R155" i="54" s="1"/>
  <c r="H155" i="54"/>
  <c r="G155" i="54"/>
  <c r="F155" i="54"/>
  <c r="AC154" i="54"/>
  <c r="I154" i="54" s="1"/>
  <c r="AB154" i="54"/>
  <c r="S154" i="54"/>
  <c r="T154" i="54" s="1"/>
  <c r="Q154" i="54"/>
  <c r="R154" i="54" s="1"/>
  <c r="H154" i="54"/>
  <c r="G154" i="54"/>
  <c r="F154" i="54"/>
  <c r="AC153" i="54"/>
  <c r="I153" i="54" s="1"/>
  <c r="AB153" i="54"/>
  <c r="S153" i="54"/>
  <c r="T153" i="54" s="1"/>
  <c r="Q153" i="54"/>
  <c r="R153" i="54" s="1"/>
  <c r="H153" i="54"/>
  <c r="G153" i="54"/>
  <c r="F153" i="54"/>
  <c r="AC152" i="54"/>
  <c r="I152" i="54" s="1"/>
  <c r="AB152" i="54"/>
  <c r="S152" i="54"/>
  <c r="T152" i="54" s="1"/>
  <c r="Q152" i="54"/>
  <c r="R152" i="54" s="1"/>
  <c r="H152" i="54"/>
  <c r="G152" i="54"/>
  <c r="F152" i="54"/>
  <c r="AC151" i="54"/>
  <c r="I151" i="54" s="1"/>
  <c r="AB151" i="54"/>
  <c r="S151" i="54"/>
  <c r="T151" i="54" s="1"/>
  <c r="Q151" i="54"/>
  <c r="R151" i="54" s="1"/>
  <c r="H151" i="54"/>
  <c r="G151" i="54"/>
  <c r="F151" i="54"/>
  <c r="AC150" i="54"/>
  <c r="I150" i="54" s="1"/>
  <c r="AB150" i="54"/>
  <c r="S150" i="54"/>
  <c r="T150" i="54" s="1"/>
  <c r="Q150" i="54"/>
  <c r="R150" i="54" s="1"/>
  <c r="H150" i="54"/>
  <c r="G150" i="54"/>
  <c r="F150" i="54"/>
  <c r="AC149" i="54"/>
  <c r="I149" i="54" s="1"/>
  <c r="AB149" i="54"/>
  <c r="S149" i="54"/>
  <c r="T149" i="54" s="1"/>
  <c r="Q149" i="54"/>
  <c r="R149" i="54" s="1"/>
  <c r="H149" i="54"/>
  <c r="G149" i="54"/>
  <c r="F149" i="54"/>
  <c r="AC148" i="54"/>
  <c r="I148" i="54" s="1"/>
  <c r="AB148" i="54"/>
  <c r="S148" i="54"/>
  <c r="T148" i="54" s="1"/>
  <c r="Q148" i="54"/>
  <c r="R148" i="54" s="1"/>
  <c r="H148" i="54"/>
  <c r="G148" i="54"/>
  <c r="F148" i="54"/>
  <c r="AC147" i="54"/>
  <c r="I147" i="54" s="1"/>
  <c r="AB147" i="54"/>
  <c r="S147" i="54"/>
  <c r="T147" i="54" s="1"/>
  <c r="Q147" i="54"/>
  <c r="R147" i="54" s="1"/>
  <c r="H147" i="54"/>
  <c r="G147" i="54"/>
  <c r="F147" i="54"/>
  <c r="AC146" i="54"/>
  <c r="I146" i="54" s="1"/>
  <c r="AB146" i="54"/>
  <c r="S146" i="54"/>
  <c r="T146" i="54" s="1"/>
  <c r="Q146" i="54"/>
  <c r="R146" i="54" s="1"/>
  <c r="H146" i="54"/>
  <c r="G146" i="54"/>
  <c r="F146" i="54"/>
  <c r="AC145" i="54"/>
  <c r="I145" i="54" s="1"/>
  <c r="AB145" i="54"/>
  <c r="S145" i="54"/>
  <c r="T145" i="54" s="1"/>
  <c r="Q145" i="54"/>
  <c r="R145" i="54" s="1"/>
  <c r="H145" i="54"/>
  <c r="G145" i="54"/>
  <c r="F145" i="54"/>
  <c r="AC144" i="54"/>
  <c r="I144" i="54" s="1"/>
  <c r="AB144" i="54"/>
  <c r="S144" i="54"/>
  <c r="T144" i="54" s="1"/>
  <c r="Q144" i="54"/>
  <c r="R144" i="54" s="1"/>
  <c r="H144" i="54"/>
  <c r="G144" i="54"/>
  <c r="F144" i="54"/>
  <c r="AC143" i="54"/>
  <c r="I143" i="54" s="1"/>
  <c r="AB143" i="54"/>
  <c r="S143" i="54"/>
  <c r="T143" i="54" s="1"/>
  <c r="Q143" i="54"/>
  <c r="R143" i="54" s="1"/>
  <c r="H143" i="54"/>
  <c r="G143" i="54"/>
  <c r="F143" i="54"/>
  <c r="AC142" i="54"/>
  <c r="I142" i="54" s="1"/>
  <c r="AB142" i="54"/>
  <c r="S142" i="54"/>
  <c r="T142" i="54" s="1"/>
  <c r="Q142" i="54"/>
  <c r="R142" i="54" s="1"/>
  <c r="H142" i="54"/>
  <c r="G142" i="54"/>
  <c r="F142" i="54"/>
  <c r="AC141" i="54"/>
  <c r="I141" i="54" s="1"/>
  <c r="AB141" i="54"/>
  <c r="S141" i="54"/>
  <c r="T141" i="54" s="1"/>
  <c r="Q141" i="54"/>
  <c r="R141" i="54" s="1"/>
  <c r="H141" i="54"/>
  <c r="G141" i="54"/>
  <c r="F141" i="54"/>
  <c r="AC140" i="54"/>
  <c r="I140" i="54" s="1"/>
  <c r="AB140" i="54"/>
  <c r="S140" i="54"/>
  <c r="T140" i="54" s="1"/>
  <c r="Q140" i="54"/>
  <c r="R140" i="54" s="1"/>
  <c r="H140" i="54"/>
  <c r="G140" i="54"/>
  <c r="F140" i="54"/>
  <c r="AC139" i="54"/>
  <c r="I139" i="54" s="1"/>
  <c r="AB139" i="54"/>
  <c r="S139" i="54"/>
  <c r="T139" i="54" s="1"/>
  <c r="Q139" i="54"/>
  <c r="R139" i="54" s="1"/>
  <c r="H139" i="54"/>
  <c r="G139" i="54"/>
  <c r="F139" i="54"/>
  <c r="AC138" i="54"/>
  <c r="I138" i="54" s="1"/>
  <c r="AB138" i="54"/>
  <c r="S138" i="54"/>
  <c r="T138" i="54" s="1"/>
  <c r="Q138" i="54"/>
  <c r="R138" i="54" s="1"/>
  <c r="H138" i="54"/>
  <c r="G138" i="54"/>
  <c r="F138" i="54"/>
  <c r="AC137" i="54"/>
  <c r="I137" i="54" s="1"/>
  <c r="AB137" i="54"/>
  <c r="S137" i="54"/>
  <c r="T137" i="54" s="1"/>
  <c r="Q137" i="54"/>
  <c r="R137" i="54" s="1"/>
  <c r="H137" i="54"/>
  <c r="G137" i="54"/>
  <c r="F137" i="54"/>
  <c r="AC136" i="54"/>
  <c r="I136" i="54" s="1"/>
  <c r="AB136" i="54"/>
  <c r="S136" i="54"/>
  <c r="T136" i="54" s="1"/>
  <c r="Q136" i="54"/>
  <c r="R136" i="54" s="1"/>
  <c r="H136" i="54"/>
  <c r="G136" i="54"/>
  <c r="F136" i="54"/>
  <c r="AC135" i="54"/>
  <c r="I135" i="54" s="1"/>
  <c r="AB135" i="54"/>
  <c r="S135" i="54"/>
  <c r="T135" i="54" s="1"/>
  <c r="Q135" i="54"/>
  <c r="R135" i="54" s="1"/>
  <c r="H135" i="54"/>
  <c r="G135" i="54"/>
  <c r="F135" i="54"/>
  <c r="AC134" i="54"/>
  <c r="I134" i="54" s="1"/>
  <c r="AB134" i="54"/>
  <c r="S134" i="54"/>
  <c r="T134" i="54" s="1"/>
  <c r="Q134" i="54"/>
  <c r="R134" i="54" s="1"/>
  <c r="H134" i="54"/>
  <c r="G134" i="54"/>
  <c r="F134" i="54"/>
  <c r="AC133" i="54"/>
  <c r="I133" i="54" s="1"/>
  <c r="AB133" i="54"/>
  <c r="S133" i="54"/>
  <c r="T133" i="54" s="1"/>
  <c r="Q133" i="54"/>
  <c r="R133" i="54" s="1"/>
  <c r="H133" i="54"/>
  <c r="G133" i="54"/>
  <c r="F133" i="54"/>
  <c r="AC132" i="54"/>
  <c r="I132" i="54" s="1"/>
  <c r="AB132" i="54"/>
  <c r="S132" i="54"/>
  <c r="T132" i="54" s="1"/>
  <c r="Q132" i="54"/>
  <c r="R132" i="54" s="1"/>
  <c r="H132" i="54"/>
  <c r="G132" i="54"/>
  <c r="F132" i="54"/>
  <c r="AC131" i="54"/>
  <c r="I131" i="54" s="1"/>
  <c r="AB131" i="54"/>
  <c r="S131" i="54"/>
  <c r="T131" i="54" s="1"/>
  <c r="Q131" i="54"/>
  <c r="R131" i="54" s="1"/>
  <c r="H131" i="54"/>
  <c r="G131" i="54"/>
  <c r="F131" i="54"/>
  <c r="AC130" i="54"/>
  <c r="I130" i="54" s="1"/>
  <c r="AB130" i="54"/>
  <c r="S130" i="54"/>
  <c r="T130" i="54" s="1"/>
  <c r="Q130" i="54"/>
  <c r="R130" i="54" s="1"/>
  <c r="H130" i="54"/>
  <c r="G130" i="54"/>
  <c r="F130" i="54"/>
  <c r="AC129" i="54"/>
  <c r="I129" i="54" s="1"/>
  <c r="AB129" i="54"/>
  <c r="S129" i="54"/>
  <c r="T129" i="54" s="1"/>
  <c r="Q129" i="54"/>
  <c r="R129" i="54" s="1"/>
  <c r="H129" i="54"/>
  <c r="G129" i="54"/>
  <c r="F129" i="54"/>
  <c r="AC128" i="54"/>
  <c r="I128" i="54" s="1"/>
  <c r="AB128" i="54"/>
  <c r="S128" i="54"/>
  <c r="T128" i="54" s="1"/>
  <c r="Q128" i="54"/>
  <c r="R128" i="54" s="1"/>
  <c r="H128" i="54"/>
  <c r="G128" i="54"/>
  <c r="F128" i="54"/>
  <c r="AC127" i="54"/>
  <c r="I127" i="54" s="1"/>
  <c r="AB127" i="54"/>
  <c r="S127" i="54"/>
  <c r="T127" i="54" s="1"/>
  <c r="Q127" i="54"/>
  <c r="R127" i="54" s="1"/>
  <c r="H127" i="54"/>
  <c r="G127" i="54"/>
  <c r="F127" i="54"/>
  <c r="AC126" i="54"/>
  <c r="I126" i="54" s="1"/>
  <c r="AB126" i="54"/>
  <c r="S126" i="54"/>
  <c r="T126" i="54" s="1"/>
  <c r="Q126" i="54"/>
  <c r="R126" i="54" s="1"/>
  <c r="H126" i="54"/>
  <c r="G126" i="54"/>
  <c r="F126" i="54"/>
  <c r="AC125" i="54"/>
  <c r="I125" i="54" s="1"/>
  <c r="AB125" i="54"/>
  <c r="S125" i="54"/>
  <c r="T125" i="54" s="1"/>
  <c r="Q125" i="54"/>
  <c r="R125" i="54" s="1"/>
  <c r="H125" i="54"/>
  <c r="G125" i="54"/>
  <c r="F125" i="54"/>
  <c r="AC124" i="54"/>
  <c r="I124" i="54" s="1"/>
  <c r="AB124" i="54"/>
  <c r="S124" i="54"/>
  <c r="T124" i="54" s="1"/>
  <c r="Q124" i="54"/>
  <c r="R124" i="54" s="1"/>
  <c r="H124" i="54"/>
  <c r="G124" i="54"/>
  <c r="F124" i="54"/>
  <c r="AC123" i="54"/>
  <c r="I123" i="54" s="1"/>
  <c r="AB123" i="54"/>
  <c r="S123" i="54"/>
  <c r="T123" i="54" s="1"/>
  <c r="Q123" i="54"/>
  <c r="R123" i="54" s="1"/>
  <c r="H123" i="54"/>
  <c r="G123" i="54"/>
  <c r="F123" i="54"/>
  <c r="AC122" i="54"/>
  <c r="I122" i="54" s="1"/>
  <c r="AB122" i="54"/>
  <c r="S122" i="54"/>
  <c r="T122" i="54" s="1"/>
  <c r="Q122" i="54"/>
  <c r="R122" i="54" s="1"/>
  <c r="H122" i="54"/>
  <c r="G122" i="54"/>
  <c r="F122" i="54"/>
  <c r="AC121" i="54"/>
  <c r="I121" i="54" s="1"/>
  <c r="AB121" i="54"/>
  <c r="S121" i="54"/>
  <c r="T121" i="54" s="1"/>
  <c r="Q121" i="54"/>
  <c r="R121" i="54" s="1"/>
  <c r="H121" i="54"/>
  <c r="G121" i="54"/>
  <c r="F121" i="54"/>
  <c r="AC120" i="54"/>
  <c r="I120" i="54" s="1"/>
  <c r="AB120" i="54"/>
  <c r="S120" i="54"/>
  <c r="T120" i="54" s="1"/>
  <c r="Q120" i="54"/>
  <c r="R120" i="54" s="1"/>
  <c r="H120" i="54"/>
  <c r="G120" i="54"/>
  <c r="F120" i="54"/>
  <c r="AC119" i="54"/>
  <c r="I119" i="54" s="1"/>
  <c r="AB119" i="54"/>
  <c r="S119" i="54"/>
  <c r="T119" i="54" s="1"/>
  <c r="Q119" i="54"/>
  <c r="R119" i="54" s="1"/>
  <c r="H119" i="54"/>
  <c r="G119" i="54"/>
  <c r="F119" i="54"/>
  <c r="AC118" i="54"/>
  <c r="I118" i="54" s="1"/>
  <c r="AB118" i="54"/>
  <c r="S118" i="54"/>
  <c r="T118" i="54" s="1"/>
  <c r="Q118" i="54"/>
  <c r="R118" i="54" s="1"/>
  <c r="H118" i="54"/>
  <c r="G118" i="54"/>
  <c r="F118" i="54"/>
  <c r="AC117" i="54"/>
  <c r="I117" i="54" s="1"/>
  <c r="AB117" i="54"/>
  <c r="S117" i="54"/>
  <c r="T117" i="54" s="1"/>
  <c r="Q117" i="54"/>
  <c r="R117" i="54" s="1"/>
  <c r="H117" i="54"/>
  <c r="G117" i="54"/>
  <c r="F117" i="54"/>
  <c r="AC116" i="54"/>
  <c r="I116" i="54" s="1"/>
  <c r="AB116" i="54"/>
  <c r="S116" i="54"/>
  <c r="T116" i="54" s="1"/>
  <c r="Q116" i="54"/>
  <c r="R116" i="54" s="1"/>
  <c r="H116" i="54"/>
  <c r="G116" i="54"/>
  <c r="F116" i="54"/>
  <c r="AC115" i="54"/>
  <c r="I115" i="54" s="1"/>
  <c r="AB115" i="54"/>
  <c r="S115" i="54"/>
  <c r="T115" i="54" s="1"/>
  <c r="Q115" i="54"/>
  <c r="R115" i="54" s="1"/>
  <c r="H115" i="54"/>
  <c r="G115" i="54"/>
  <c r="F115" i="54"/>
  <c r="AC114" i="54"/>
  <c r="I114" i="54" s="1"/>
  <c r="AB114" i="54"/>
  <c r="S114" i="54"/>
  <c r="T114" i="54" s="1"/>
  <c r="Q114" i="54"/>
  <c r="R114" i="54" s="1"/>
  <c r="H114" i="54"/>
  <c r="G114" i="54"/>
  <c r="F114" i="54"/>
  <c r="AC113" i="54"/>
  <c r="I113" i="54" s="1"/>
  <c r="AB113" i="54"/>
  <c r="S113" i="54"/>
  <c r="T113" i="54" s="1"/>
  <c r="Q113" i="54"/>
  <c r="R113" i="54" s="1"/>
  <c r="H113" i="54"/>
  <c r="G113" i="54"/>
  <c r="F113" i="54"/>
  <c r="AC112" i="54"/>
  <c r="I112" i="54" s="1"/>
  <c r="AB112" i="54"/>
  <c r="S112" i="54"/>
  <c r="T112" i="54" s="1"/>
  <c r="Q112" i="54"/>
  <c r="R112" i="54" s="1"/>
  <c r="H112" i="54"/>
  <c r="G112" i="54"/>
  <c r="F112" i="54"/>
  <c r="AC111" i="54"/>
  <c r="I111" i="54" s="1"/>
  <c r="AB111" i="54"/>
  <c r="S111" i="54"/>
  <c r="T111" i="54" s="1"/>
  <c r="Q111" i="54"/>
  <c r="R111" i="54" s="1"/>
  <c r="H111" i="54"/>
  <c r="G111" i="54"/>
  <c r="F111" i="54"/>
  <c r="AC110" i="54"/>
  <c r="I110" i="54" s="1"/>
  <c r="AB110" i="54"/>
  <c r="S110" i="54"/>
  <c r="T110" i="54" s="1"/>
  <c r="Q110" i="54"/>
  <c r="R110" i="54" s="1"/>
  <c r="H110" i="54"/>
  <c r="G110" i="54"/>
  <c r="F110" i="54"/>
  <c r="AC109" i="54"/>
  <c r="I109" i="54" s="1"/>
  <c r="AB109" i="54"/>
  <c r="S109" i="54"/>
  <c r="T109" i="54" s="1"/>
  <c r="Q109" i="54"/>
  <c r="R109" i="54" s="1"/>
  <c r="H109" i="54"/>
  <c r="G109" i="54"/>
  <c r="F109" i="54"/>
  <c r="AC108" i="54"/>
  <c r="I108" i="54" s="1"/>
  <c r="AB108" i="54"/>
  <c r="S108" i="54"/>
  <c r="T108" i="54" s="1"/>
  <c r="Q108" i="54"/>
  <c r="R108" i="54" s="1"/>
  <c r="H108" i="54"/>
  <c r="G108" i="54"/>
  <c r="F108" i="54"/>
  <c r="AC107" i="54"/>
  <c r="I107" i="54" s="1"/>
  <c r="AB107" i="54"/>
  <c r="S107" i="54"/>
  <c r="T107" i="54" s="1"/>
  <c r="Q107" i="54"/>
  <c r="R107" i="54" s="1"/>
  <c r="H107" i="54"/>
  <c r="G107" i="54"/>
  <c r="F107" i="54"/>
  <c r="AC106" i="54"/>
  <c r="I106" i="54" s="1"/>
  <c r="AB106" i="54"/>
  <c r="S106" i="54"/>
  <c r="T106" i="54" s="1"/>
  <c r="Q106" i="54"/>
  <c r="R106" i="54" s="1"/>
  <c r="H106" i="54"/>
  <c r="G106" i="54"/>
  <c r="F106" i="54"/>
  <c r="AC105" i="54"/>
  <c r="I105" i="54" s="1"/>
  <c r="AB105" i="54"/>
  <c r="S105" i="54"/>
  <c r="T105" i="54" s="1"/>
  <c r="Q105" i="54"/>
  <c r="R105" i="54" s="1"/>
  <c r="H105" i="54"/>
  <c r="G105" i="54"/>
  <c r="F105" i="54"/>
  <c r="AC104" i="54"/>
  <c r="I104" i="54" s="1"/>
  <c r="AB104" i="54"/>
  <c r="S104" i="54"/>
  <c r="T104" i="54" s="1"/>
  <c r="Q104" i="54"/>
  <c r="R104" i="54" s="1"/>
  <c r="H104" i="54"/>
  <c r="G104" i="54"/>
  <c r="F104" i="54"/>
  <c r="AC103" i="54"/>
  <c r="I103" i="54" s="1"/>
  <c r="AB103" i="54"/>
  <c r="S103" i="54"/>
  <c r="T103" i="54" s="1"/>
  <c r="Q103" i="54"/>
  <c r="R103" i="54" s="1"/>
  <c r="H103" i="54"/>
  <c r="G103" i="54"/>
  <c r="F103" i="54"/>
  <c r="AC102" i="54"/>
  <c r="I102" i="54" s="1"/>
  <c r="AB102" i="54"/>
  <c r="S102" i="54"/>
  <c r="T102" i="54" s="1"/>
  <c r="Q102" i="54"/>
  <c r="R102" i="54" s="1"/>
  <c r="H102" i="54"/>
  <c r="G102" i="54"/>
  <c r="F102" i="54"/>
  <c r="AC101" i="54"/>
  <c r="I101" i="54" s="1"/>
  <c r="AB101" i="54"/>
  <c r="S101" i="54"/>
  <c r="T101" i="54" s="1"/>
  <c r="Q101" i="54"/>
  <c r="R101" i="54" s="1"/>
  <c r="H101" i="54"/>
  <c r="G101" i="54"/>
  <c r="F101" i="54"/>
  <c r="AC100" i="54"/>
  <c r="I100" i="54" s="1"/>
  <c r="AB100" i="54"/>
  <c r="S100" i="54"/>
  <c r="T100" i="54" s="1"/>
  <c r="Q100" i="54"/>
  <c r="R100" i="54" s="1"/>
  <c r="H100" i="54"/>
  <c r="G100" i="54"/>
  <c r="F100" i="54"/>
  <c r="AC99" i="54"/>
  <c r="I99" i="54" s="1"/>
  <c r="AB99" i="54"/>
  <c r="S99" i="54"/>
  <c r="T99" i="54" s="1"/>
  <c r="Q99" i="54"/>
  <c r="R99" i="54" s="1"/>
  <c r="H99" i="54"/>
  <c r="G99" i="54"/>
  <c r="F99" i="54"/>
  <c r="AC98" i="54"/>
  <c r="I98" i="54" s="1"/>
  <c r="AB98" i="54"/>
  <c r="S98" i="54"/>
  <c r="T98" i="54" s="1"/>
  <c r="Q98" i="54"/>
  <c r="R98" i="54" s="1"/>
  <c r="H98" i="54"/>
  <c r="G98" i="54"/>
  <c r="F98" i="54"/>
  <c r="AC97" i="54"/>
  <c r="I97" i="54" s="1"/>
  <c r="AB97" i="54"/>
  <c r="S97" i="54"/>
  <c r="T97" i="54" s="1"/>
  <c r="Q97" i="54"/>
  <c r="R97" i="54" s="1"/>
  <c r="H97" i="54"/>
  <c r="G97" i="54"/>
  <c r="F97" i="54"/>
  <c r="AC96" i="54"/>
  <c r="I96" i="54" s="1"/>
  <c r="AB96" i="54"/>
  <c r="S96" i="54"/>
  <c r="T96" i="54" s="1"/>
  <c r="Q96" i="54"/>
  <c r="R96" i="54" s="1"/>
  <c r="H96" i="54"/>
  <c r="G96" i="54"/>
  <c r="F96" i="54"/>
  <c r="AC95" i="54"/>
  <c r="I95" i="54" s="1"/>
  <c r="AB95" i="54"/>
  <c r="S95" i="54"/>
  <c r="T95" i="54" s="1"/>
  <c r="Q95" i="54"/>
  <c r="R95" i="54" s="1"/>
  <c r="H95" i="54"/>
  <c r="G95" i="54"/>
  <c r="F95" i="54"/>
  <c r="AC94" i="54"/>
  <c r="I94" i="54" s="1"/>
  <c r="AB94" i="54"/>
  <c r="S94" i="54"/>
  <c r="T94" i="54" s="1"/>
  <c r="Q94" i="54"/>
  <c r="R94" i="54" s="1"/>
  <c r="H94" i="54"/>
  <c r="G94" i="54"/>
  <c r="F94" i="54"/>
  <c r="AC93" i="54"/>
  <c r="I93" i="54" s="1"/>
  <c r="AB93" i="54"/>
  <c r="S93" i="54"/>
  <c r="T93" i="54" s="1"/>
  <c r="Q93" i="54"/>
  <c r="R93" i="54" s="1"/>
  <c r="H93" i="54"/>
  <c r="G93" i="54"/>
  <c r="F93" i="54"/>
  <c r="AC92" i="54"/>
  <c r="I92" i="54" s="1"/>
  <c r="AB92" i="54"/>
  <c r="S92" i="54"/>
  <c r="T92" i="54" s="1"/>
  <c r="Q92" i="54"/>
  <c r="R92" i="54" s="1"/>
  <c r="H92" i="54"/>
  <c r="G92" i="54"/>
  <c r="F92" i="54"/>
  <c r="AC91" i="54"/>
  <c r="I91" i="54" s="1"/>
  <c r="AB91" i="54"/>
  <c r="S91" i="54"/>
  <c r="T91" i="54" s="1"/>
  <c r="Q91" i="54"/>
  <c r="R91" i="54" s="1"/>
  <c r="H91" i="54"/>
  <c r="G91" i="54"/>
  <c r="F91" i="54"/>
  <c r="AC90" i="54"/>
  <c r="I90" i="54" s="1"/>
  <c r="AB90" i="54"/>
  <c r="S90" i="54"/>
  <c r="T90" i="54" s="1"/>
  <c r="Q90" i="54"/>
  <c r="R90" i="54" s="1"/>
  <c r="H90" i="54"/>
  <c r="G90" i="54"/>
  <c r="F90" i="54"/>
  <c r="S89" i="54"/>
  <c r="T89" i="54" s="1"/>
  <c r="Q89" i="54"/>
  <c r="R89" i="54" s="1"/>
  <c r="G89" i="54"/>
  <c r="F89" i="54"/>
  <c r="S88" i="54"/>
  <c r="T88" i="54" s="1"/>
  <c r="Q88" i="54"/>
  <c r="R88" i="54" s="1"/>
  <c r="G88" i="54"/>
  <c r="F88" i="54"/>
  <c r="S87" i="54"/>
  <c r="T87" i="54" s="1"/>
  <c r="Q87" i="54"/>
  <c r="R87" i="54" s="1"/>
  <c r="G87" i="54"/>
  <c r="F87" i="54"/>
  <c r="AC86" i="54"/>
  <c r="I86" i="54" s="1"/>
  <c r="AB86" i="54"/>
  <c r="S86" i="54"/>
  <c r="T86" i="54" s="1"/>
  <c r="Q86" i="54"/>
  <c r="R86" i="54" s="1"/>
  <c r="H86" i="54"/>
  <c r="G86" i="54"/>
  <c r="F86" i="54"/>
  <c r="AC85" i="54"/>
  <c r="I85" i="54" s="1"/>
  <c r="AB85" i="54"/>
  <c r="S85" i="54"/>
  <c r="T85" i="54" s="1"/>
  <c r="Q85" i="54"/>
  <c r="R85" i="54" s="1"/>
  <c r="H85" i="54"/>
  <c r="G85" i="54"/>
  <c r="F85" i="54"/>
  <c r="AC84" i="54"/>
  <c r="I84" i="54" s="1"/>
  <c r="AB84" i="54"/>
  <c r="S84" i="54"/>
  <c r="T84" i="54" s="1"/>
  <c r="Q84" i="54"/>
  <c r="R84" i="54" s="1"/>
  <c r="H84" i="54"/>
  <c r="G84" i="54"/>
  <c r="F84" i="54"/>
  <c r="AC83" i="54"/>
  <c r="I83" i="54" s="1"/>
  <c r="AB83" i="54"/>
  <c r="S83" i="54"/>
  <c r="T83" i="54" s="1"/>
  <c r="Q83" i="54"/>
  <c r="R83" i="54" s="1"/>
  <c r="H83" i="54"/>
  <c r="G83" i="54"/>
  <c r="F83" i="54"/>
  <c r="AC82" i="54"/>
  <c r="I82" i="54" s="1"/>
  <c r="AB82" i="54"/>
  <c r="S82" i="54"/>
  <c r="T82" i="54" s="1"/>
  <c r="Q82" i="54"/>
  <c r="R82" i="54" s="1"/>
  <c r="H82" i="54"/>
  <c r="G82" i="54"/>
  <c r="F82" i="54"/>
  <c r="S81" i="54"/>
  <c r="T81" i="54" s="1"/>
  <c r="Q81" i="54"/>
  <c r="R81" i="54" s="1"/>
  <c r="G81" i="54"/>
  <c r="F81" i="54"/>
  <c r="S80" i="54"/>
  <c r="T80" i="54" s="1"/>
  <c r="Q80" i="54"/>
  <c r="R80" i="54" s="1"/>
  <c r="G80" i="54"/>
  <c r="F80" i="54"/>
  <c r="S79" i="54"/>
  <c r="T79" i="54" s="1"/>
  <c r="Q79" i="54"/>
  <c r="R79" i="54" s="1"/>
  <c r="G79" i="54"/>
  <c r="F79" i="54"/>
  <c r="AC78" i="54"/>
  <c r="I78" i="54" s="1"/>
  <c r="AB78" i="54"/>
  <c r="S78" i="54"/>
  <c r="T78" i="54" s="1"/>
  <c r="Q78" i="54"/>
  <c r="R78" i="54" s="1"/>
  <c r="H78" i="54"/>
  <c r="G78" i="54"/>
  <c r="F78" i="54"/>
  <c r="S77" i="54"/>
  <c r="T77" i="54" s="1"/>
  <c r="Q77" i="54"/>
  <c r="R77" i="54" s="1"/>
  <c r="G77" i="54"/>
  <c r="F77" i="54"/>
  <c r="S76" i="54"/>
  <c r="T76" i="54" s="1"/>
  <c r="Q76" i="54"/>
  <c r="R76" i="54" s="1"/>
  <c r="G76" i="54"/>
  <c r="F76" i="54"/>
  <c r="AC75" i="54"/>
  <c r="I75" i="54" s="1"/>
  <c r="AB75" i="54"/>
  <c r="S75" i="54"/>
  <c r="T75" i="54" s="1"/>
  <c r="Q75" i="54"/>
  <c r="R75" i="54" s="1"/>
  <c r="H75" i="54"/>
  <c r="G75" i="54"/>
  <c r="F75" i="54"/>
  <c r="S74" i="54"/>
  <c r="T74" i="54" s="1"/>
  <c r="Q74" i="54"/>
  <c r="R74" i="54" s="1"/>
  <c r="G74" i="54"/>
  <c r="F74" i="54"/>
  <c r="AC73" i="54"/>
  <c r="I73" i="54" s="1"/>
  <c r="AB73" i="54"/>
  <c r="S73" i="54"/>
  <c r="T73" i="54" s="1"/>
  <c r="Q73" i="54"/>
  <c r="R73" i="54" s="1"/>
  <c r="H73" i="54"/>
  <c r="G73" i="54"/>
  <c r="F73" i="54"/>
  <c r="S72" i="54"/>
  <c r="T72" i="54" s="1"/>
  <c r="Q72" i="54"/>
  <c r="R72" i="54" s="1"/>
  <c r="G72" i="54"/>
  <c r="F72" i="54"/>
  <c r="AC71" i="54"/>
  <c r="I71" i="54" s="1"/>
  <c r="AB71" i="54"/>
  <c r="S71" i="54"/>
  <c r="T71" i="54" s="1"/>
  <c r="Q71" i="54"/>
  <c r="R71" i="54" s="1"/>
  <c r="H71" i="54"/>
  <c r="G71" i="54"/>
  <c r="F71" i="54"/>
  <c r="AC70" i="54"/>
  <c r="I70" i="54" s="1"/>
  <c r="AB70" i="54"/>
  <c r="S70" i="54"/>
  <c r="T70" i="54" s="1"/>
  <c r="Q70" i="54"/>
  <c r="R70" i="54" s="1"/>
  <c r="H70" i="54"/>
  <c r="G70" i="54"/>
  <c r="F70" i="54"/>
  <c r="AC69" i="54"/>
  <c r="I69" i="54" s="1"/>
  <c r="AB69" i="54"/>
  <c r="S69" i="54"/>
  <c r="T69" i="54" s="1"/>
  <c r="Q69" i="54"/>
  <c r="R69" i="54" s="1"/>
  <c r="H69" i="54"/>
  <c r="G69" i="54"/>
  <c r="F69" i="54"/>
  <c r="AC68" i="54"/>
  <c r="I68" i="54" s="1"/>
  <c r="AB68" i="54"/>
  <c r="S68" i="54"/>
  <c r="T68" i="54" s="1"/>
  <c r="Q68" i="54"/>
  <c r="R68" i="54" s="1"/>
  <c r="H68" i="54"/>
  <c r="G68" i="54"/>
  <c r="F68" i="54"/>
  <c r="S67" i="54"/>
  <c r="T67" i="54" s="1"/>
  <c r="Q67" i="54"/>
  <c r="R67" i="54" s="1"/>
  <c r="G67" i="54"/>
  <c r="F67" i="54"/>
  <c r="AC66" i="54"/>
  <c r="I66" i="54" s="1"/>
  <c r="AB66" i="54"/>
  <c r="S66" i="54"/>
  <c r="T66" i="54" s="1"/>
  <c r="Q66" i="54"/>
  <c r="R66" i="54" s="1"/>
  <c r="H66" i="54"/>
  <c r="G66" i="54"/>
  <c r="F66" i="54"/>
  <c r="S65" i="54"/>
  <c r="T65" i="54" s="1"/>
  <c r="Q65" i="54"/>
  <c r="R65" i="54" s="1"/>
  <c r="G65" i="54"/>
  <c r="F65" i="54"/>
  <c r="S64" i="54"/>
  <c r="T64" i="54" s="1"/>
  <c r="Q64" i="54"/>
  <c r="R64" i="54" s="1"/>
  <c r="G64" i="54"/>
  <c r="F64" i="54"/>
  <c r="S63" i="54"/>
  <c r="T63" i="54" s="1"/>
  <c r="Q63" i="54"/>
  <c r="R63" i="54" s="1"/>
  <c r="G63" i="54"/>
  <c r="F63" i="54"/>
  <c r="S62" i="54"/>
  <c r="T62" i="54" s="1"/>
  <c r="Q62" i="54"/>
  <c r="R62" i="54" s="1"/>
  <c r="G62" i="54"/>
  <c r="F62" i="54"/>
  <c r="AC61" i="54"/>
  <c r="I61" i="54" s="1"/>
  <c r="AB61" i="54"/>
  <c r="S61" i="54"/>
  <c r="T61" i="54" s="1"/>
  <c r="Q61" i="54"/>
  <c r="R61" i="54" s="1"/>
  <c r="H61" i="54"/>
  <c r="G61" i="54"/>
  <c r="F61" i="54"/>
  <c r="S60" i="54"/>
  <c r="T60" i="54" s="1"/>
  <c r="Q60" i="54"/>
  <c r="R60" i="54" s="1"/>
  <c r="G60" i="54"/>
  <c r="F60" i="54"/>
  <c r="S59" i="54"/>
  <c r="T59" i="54" s="1"/>
  <c r="Q59" i="54"/>
  <c r="R59" i="54" s="1"/>
  <c r="G59" i="54"/>
  <c r="F59" i="54"/>
  <c r="S58" i="54"/>
  <c r="T58" i="54" s="1"/>
  <c r="Q58" i="54"/>
  <c r="R58" i="54" s="1"/>
  <c r="G58" i="54"/>
  <c r="F58" i="54"/>
  <c r="AC57" i="54"/>
  <c r="I57" i="54" s="1"/>
  <c r="AB57" i="54"/>
  <c r="S57" i="54"/>
  <c r="T57" i="54" s="1"/>
  <c r="Q57" i="54"/>
  <c r="R57" i="54" s="1"/>
  <c r="H57" i="54"/>
  <c r="G57" i="54"/>
  <c r="F57" i="54"/>
  <c r="AC56" i="54"/>
  <c r="I56" i="54" s="1"/>
  <c r="AB56" i="54"/>
  <c r="S56" i="54"/>
  <c r="T56" i="54" s="1"/>
  <c r="Q56" i="54"/>
  <c r="R56" i="54" s="1"/>
  <c r="H56" i="54"/>
  <c r="G56" i="54"/>
  <c r="F56" i="54"/>
  <c r="S55" i="54"/>
  <c r="T55" i="54" s="1"/>
  <c r="Q55" i="54"/>
  <c r="R55" i="54" s="1"/>
  <c r="G55" i="54"/>
  <c r="F55" i="54"/>
  <c r="AC54" i="54"/>
  <c r="I54" i="54" s="1"/>
  <c r="AB54" i="54"/>
  <c r="S54" i="54"/>
  <c r="T54" i="54" s="1"/>
  <c r="Q54" i="54"/>
  <c r="R54" i="54" s="1"/>
  <c r="H54" i="54"/>
  <c r="G54" i="54"/>
  <c r="F54" i="54"/>
  <c r="S53" i="54"/>
  <c r="T53" i="54" s="1"/>
  <c r="Q53" i="54"/>
  <c r="R53" i="54" s="1"/>
  <c r="G53" i="54"/>
  <c r="F53" i="54"/>
  <c r="S52" i="54"/>
  <c r="T52" i="54" s="1"/>
  <c r="Q52" i="54"/>
  <c r="R52" i="54" s="1"/>
  <c r="G52" i="54"/>
  <c r="F52" i="54"/>
  <c r="AC51" i="54"/>
  <c r="I51" i="54" s="1"/>
  <c r="AB51" i="54"/>
  <c r="S51" i="54"/>
  <c r="T51" i="54" s="1"/>
  <c r="Q51" i="54"/>
  <c r="R51" i="54" s="1"/>
  <c r="H51" i="54"/>
  <c r="G51" i="54"/>
  <c r="F51" i="54"/>
  <c r="AC50" i="54"/>
  <c r="I50" i="54" s="1"/>
  <c r="AB50" i="54"/>
  <c r="S50" i="54"/>
  <c r="T50" i="54" s="1"/>
  <c r="Q50" i="54"/>
  <c r="R50" i="54" s="1"/>
  <c r="H50" i="54"/>
  <c r="G50" i="54"/>
  <c r="F50" i="54"/>
  <c r="AC49" i="54"/>
  <c r="I49" i="54" s="1"/>
  <c r="AB49" i="54"/>
  <c r="S49" i="54"/>
  <c r="T49" i="54" s="1"/>
  <c r="Q49" i="54"/>
  <c r="R49" i="54" s="1"/>
  <c r="H49" i="54"/>
  <c r="G49" i="54"/>
  <c r="F49" i="54"/>
  <c r="Y48" i="54"/>
  <c r="V48" i="54"/>
  <c r="S48" i="54"/>
  <c r="T48" i="54" s="1"/>
  <c r="Q48" i="54"/>
  <c r="R48" i="54" s="1"/>
  <c r="G48" i="54"/>
  <c r="F48" i="54"/>
  <c r="AC47" i="54"/>
  <c r="I47" i="54" s="1"/>
  <c r="AB47" i="54"/>
  <c r="Y47" i="54"/>
  <c r="V47" i="54"/>
  <c r="S47" i="54"/>
  <c r="T47" i="54" s="1"/>
  <c r="Q47" i="54"/>
  <c r="R47" i="54" s="1"/>
  <c r="H47" i="54"/>
  <c r="G47" i="54"/>
  <c r="F47" i="54"/>
  <c r="Y46" i="54"/>
  <c r="V46" i="54"/>
  <c r="S46" i="54"/>
  <c r="T46" i="54" s="1"/>
  <c r="Q46" i="54"/>
  <c r="R46" i="54" s="1"/>
  <c r="G46" i="54"/>
  <c r="F46" i="54"/>
  <c r="Y45" i="54"/>
  <c r="V45" i="54"/>
  <c r="S45" i="54"/>
  <c r="T45" i="54" s="1"/>
  <c r="Q45" i="54"/>
  <c r="R45" i="54" s="1"/>
  <c r="G45" i="54"/>
  <c r="F45" i="54"/>
  <c r="AC44" i="54"/>
  <c r="I44" i="54" s="1"/>
  <c r="AB44" i="54"/>
  <c r="Y44" i="54"/>
  <c r="V44" i="54"/>
  <c r="S44" i="54"/>
  <c r="T44" i="54" s="1"/>
  <c r="Q44" i="54"/>
  <c r="R44" i="54" s="1"/>
  <c r="H44" i="54"/>
  <c r="G44" i="54"/>
  <c r="F44" i="54"/>
  <c r="AC43" i="54"/>
  <c r="I43" i="54" s="1"/>
  <c r="AB43" i="54"/>
  <c r="Y43" i="54"/>
  <c r="V43" i="54"/>
  <c r="S43" i="54"/>
  <c r="T43" i="54" s="1"/>
  <c r="Q43" i="54"/>
  <c r="R43" i="54" s="1"/>
  <c r="H43" i="54"/>
  <c r="G43" i="54"/>
  <c r="F43" i="54"/>
  <c r="Y42" i="54"/>
  <c r="V42" i="54"/>
  <c r="S42" i="54"/>
  <c r="T42" i="54" s="1"/>
  <c r="Q42" i="54"/>
  <c r="R42" i="54" s="1"/>
  <c r="G42" i="54"/>
  <c r="F42" i="54"/>
  <c r="Y41" i="54"/>
  <c r="V41" i="54"/>
  <c r="S41" i="54"/>
  <c r="T41" i="54" s="1"/>
  <c r="Q41" i="54"/>
  <c r="R41" i="54" s="1"/>
  <c r="G41" i="54"/>
  <c r="F41" i="54"/>
  <c r="Y40" i="54"/>
  <c r="V40" i="54"/>
  <c r="S40" i="54"/>
  <c r="T40" i="54" s="1"/>
  <c r="Q40" i="54"/>
  <c r="R40" i="54" s="1"/>
  <c r="G40" i="54"/>
  <c r="F40" i="54"/>
  <c r="Y39" i="54"/>
  <c r="V39" i="54"/>
  <c r="S39" i="54"/>
  <c r="T39" i="54" s="1"/>
  <c r="Q39" i="54"/>
  <c r="R39" i="54" s="1"/>
  <c r="G39" i="54"/>
  <c r="F39" i="54"/>
  <c r="AC38" i="54"/>
  <c r="I38" i="54" s="1"/>
  <c r="AB38" i="54"/>
  <c r="Y38" i="54"/>
  <c r="V38" i="54"/>
  <c r="S38" i="54"/>
  <c r="T38" i="54" s="1"/>
  <c r="Q38" i="54"/>
  <c r="R38" i="54" s="1"/>
  <c r="H38" i="54"/>
  <c r="G38" i="54"/>
  <c r="F38" i="54"/>
  <c r="Y37" i="54"/>
  <c r="V37" i="54"/>
  <c r="S37" i="54"/>
  <c r="T37" i="54" s="1"/>
  <c r="Q37" i="54"/>
  <c r="R37" i="54" s="1"/>
  <c r="G37" i="54"/>
  <c r="F37" i="54"/>
  <c r="AC36" i="54"/>
  <c r="I36" i="54" s="1"/>
  <c r="AB36" i="54"/>
  <c r="Y36" i="54"/>
  <c r="V36" i="54"/>
  <c r="S36" i="54"/>
  <c r="T36" i="54" s="1"/>
  <c r="Q36" i="54"/>
  <c r="R36" i="54" s="1"/>
  <c r="H36" i="54"/>
  <c r="G36" i="54"/>
  <c r="F36" i="54"/>
  <c r="AC35" i="54"/>
  <c r="I35" i="54" s="1"/>
  <c r="AB35" i="54"/>
  <c r="Y35" i="54"/>
  <c r="V35" i="54"/>
  <c r="S35" i="54"/>
  <c r="T35" i="54" s="1"/>
  <c r="Q35" i="54"/>
  <c r="R35" i="54" s="1"/>
  <c r="H35" i="54"/>
  <c r="G35" i="54"/>
  <c r="F35" i="54"/>
  <c r="AC34" i="54"/>
  <c r="I34" i="54" s="1"/>
  <c r="AB34" i="54"/>
  <c r="Y34" i="54"/>
  <c r="V34" i="54"/>
  <c r="S34" i="54"/>
  <c r="T34" i="54" s="1"/>
  <c r="Q34" i="54"/>
  <c r="R34" i="54" s="1"/>
  <c r="H34" i="54"/>
  <c r="G34" i="54"/>
  <c r="F34" i="54"/>
  <c r="AC33" i="54"/>
  <c r="I33" i="54" s="1"/>
  <c r="AB33" i="54"/>
  <c r="Y33" i="54"/>
  <c r="V33" i="54"/>
  <c r="S33" i="54"/>
  <c r="T33" i="54" s="1"/>
  <c r="Q33" i="54"/>
  <c r="R33" i="54" s="1"/>
  <c r="H33" i="54"/>
  <c r="G33" i="54"/>
  <c r="F33" i="54"/>
  <c r="AC32" i="54"/>
  <c r="I32" i="54" s="1"/>
  <c r="AB32" i="54"/>
  <c r="Y32" i="54"/>
  <c r="V32" i="54"/>
  <c r="S32" i="54"/>
  <c r="T32" i="54" s="1"/>
  <c r="Q32" i="54"/>
  <c r="R32" i="54" s="1"/>
  <c r="H32" i="54"/>
  <c r="G32" i="54"/>
  <c r="F32" i="54"/>
  <c r="AC31" i="54"/>
  <c r="I31" i="54" s="1"/>
  <c r="AB31" i="54"/>
  <c r="Y31" i="54"/>
  <c r="V31" i="54"/>
  <c r="S31" i="54"/>
  <c r="T31" i="54" s="1"/>
  <c r="Q31" i="54"/>
  <c r="R31" i="54" s="1"/>
  <c r="H31" i="54"/>
  <c r="G31" i="54"/>
  <c r="F31" i="54"/>
  <c r="Y30" i="54"/>
  <c r="V30" i="54"/>
  <c r="S30" i="54"/>
  <c r="T30" i="54" s="1"/>
  <c r="Q30" i="54"/>
  <c r="R30" i="54" s="1"/>
  <c r="G30" i="54"/>
  <c r="F30" i="54"/>
  <c r="Y29" i="54"/>
  <c r="V29" i="54"/>
  <c r="S29" i="54"/>
  <c r="T29" i="54" s="1"/>
  <c r="Q29" i="54"/>
  <c r="R29" i="54" s="1"/>
  <c r="G29" i="54"/>
  <c r="F29" i="54"/>
  <c r="Y28" i="54"/>
  <c r="V28" i="54"/>
  <c r="S28" i="54"/>
  <c r="T28" i="54" s="1"/>
  <c r="Q28" i="54"/>
  <c r="R28" i="54" s="1"/>
  <c r="G28" i="54"/>
  <c r="F28" i="54"/>
  <c r="Y27" i="54"/>
  <c r="V27" i="54"/>
  <c r="S27" i="54"/>
  <c r="T27" i="54" s="1"/>
  <c r="Q27" i="54"/>
  <c r="R27" i="54" s="1"/>
  <c r="G27" i="54"/>
  <c r="F27" i="54"/>
  <c r="Y26" i="54"/>
  <c r="V26" i="54"/>
  <c r="S26" i="54"/>
  <c r="T26" i="54" s="1"/>
  <c r="Q26" i="54"/>
  <c r="R26" i="54" s="1"/>
  <c r="G26" i="54"/>
  <c r="F26" i="54"/>
  <c r="Y25" i="54"/>
  <c r="V25" i="54"/>
  <c r="S25" i="54"/>
  <c r="T25" i="54" s="1"/>
  <c r="Q25" i="54"/>
  <c r="R25" i="54" s="1"/>
  <c r="G25" i="54"/>
  <c r="F25" i="54"/>
  <c r="Y24" i="54"/>
  <c r="V24" i="54"/>
  <c r="S24" i="54"/>
  <c r="T24" i="54" s="1"/>
  <c r="Q24" i="54"/>
  <c r="R24" i="54" s="1"/>
  <c r="G24" i="54"/>
  <c r="F24" i="54"/>
  <c r="Y23" i="54"/>
  <c r="V23" i="54"/>
  <c r="S23" i="54"/>
  <c r="T23" i="54" s="1"/>
  <c r="Q23" i="54"/>
  <c r="R23" i="54" s="1"/>
  <c r="G23" i="54"/>
  <c r="F23" i="54"/>
  <c r="Y22" i="54"/>
  <c r="V22" i="54"/>
  <c r="S22" i="54"/>
  <c r="T22" i="54" s="1"/>
  <c r="Q22" i="54"/>
  <c r="R22" i="54" s="1"/>
  <c r="G22" i="54"/>
  <c r="F22" i="54"/>
  <c r="AC21" i="54"/>
  <c r="I21" i="54" s="1"/>
  <c r="AB21" i="54"/>
  <c r="Y21" i="54"/>
  <c r="V21" i="54"/>
  <c r="S21" i="54"/>
  <c r="T21" i="54" s="1"/>
  <c r="Q21" i="54"/>
  <c r="R21" i="54" s="1"/>
  <c r="H21" i="54"/>
  <c r="G21" i="54"/>
  <c r="F21" i="54"/>
  <c r="AC20" i="54"/>
  <c r="I20" i="54" s="1"/>
  <c r="AB20" i="54"/>
  <c r="Y20" i="54"/>
  <c r="V20" i="54"/>
  <c r="S20" i="54"/>
  <c r="T20" i="54" s="1"/>
  <c r="Q20" i="54"/>
  <c r="R20" i="54" s="1"/>
  <c r="H20" i="54"/>
  <c r="G20" i="54"/>
  <c r="F20" i="54"/>
  <c r="Y19" i="54"/>
  <c r="V19" i="54"/>
  <c r="S19" i="54"/>
  <c r="T19" i="54" s="1"/>
  <c r="Q19" i="54"/>
  <c r="R19" i="54" s="1"/>
  <c r="G19" i="54"/>
  <c r="F19" i="54"/>
  <c r="R6" i="54"/>
  <c r="J8" i="54" s="1"/>
  <c r="H21" i="6"/>
  <c r="H31" i="6"/>
  <c r="H32" i="6"/>
  <c r="H33" i="6"/>
  <c r="H34" i="6"/>
  <c r="H35" i="6"/>
  <c r="H36" i="6"/>
  <c r="H38" i="6"/>
  <c r="H43" i="6"/>
  <c r="H44" i="6"/>
  <c r="H47" i="6"/>
  <c r="H49" i="6"/>
  <c r="H50" i="6"/>
  <c r="H51" i="6"/>
  <c r="H54" i="6"/>
  <c r="H56" i="6"/>
  <c r="H57" i="6"/>
  <c r="H61" i="6"/>
  <c r="H66" i="6"/>
  <c r="H68" i="6"/>
  <c r="H69" i="6"/>
  <c r="H70" i="6"/>
  <c r="H71" i="6"/>
  <c r="H73" i="6"/>
  <c r="H75" i="6"/>
  <c r="H78" i="6"/>
  <c r="H82" i="6"/>
  <c r="H83" i="6"/>
  <c r="H84" i="6"/>
  <c r="H85" i="6"/>
  <c r="H86"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40" i="54" l="1"/>
  <c r="H79" i="54"/>
  <c r="H63" i="54"/>
  <c r="AC63" i="54" s="1"/>
  <c r="I63" i="54" s="1"/>
  <c r="J63" i="54" s="1"/>
  <c r="H39" i="54"/>
  <c r="AE39" i="54" s="1"/>
  <c r="H24" i="54"/>
  <c r="AC24" i="54" s="1"/>
  <c r="I24" i="54" s="1"/>
  <c r="H37" i="54"/>
  <c r="AC37" i="54" s="1"/>
  <c r="I37" i="54" s="1"/>
  <c r="H80" i="54"/>
  <c r="AB80" i="54" s="1"/>
  <c r="H62" i="54"/>
  <c r="AC62" i="54" s="1"/>
  <c r="I62" i="54" s="1"/>
  <c r="H53" i="54"/>
  <c r="AC53" i="54" s="1"/>
  <c r="I53" i="54" s="1"/>
  <c r="J53" i="54" s="1"/>
  <c r="H25" i="54"/>
  <c r="AC25" i="54" s="1"/>
  <c r="I25" i="54" s="1"/>
  <c r="H65" i="54"/>
  <c r="AB65" i="54" s="1"/>
  <c r="H58" i="54"/>
  <c r="AC58" i="54" s="1"/>
  <c r="I58" i="54" s="1"/>
  <c r="J58" i="54" s="1"/>
  <c r="AC40" i="54"/>
  <c r="I40" i="54" s="1"/>
  <c r="J40" i="54" s="1"/>
  <c r="H28" i="54"/>
  <c r="AC28" i="54" s="1"/>
  <c r="I28" i="54" s="1"/>
  <c r="H30" i="54"/>
  <c r="AC30" i="54" s="1"/>
  <c r="I30" i="54" s="1"/>
  <c r="J30" i="54" s="1"/>
  <c r="H87" i="54"/>
  <c r="AB87" i="54" s="1"/>
  <c r="H48" i="54"/>
  <c r="AC48" i="54" s="1"/>
  <c r="I48" i="54" s="1"/>
  <c r="J48" i="54" s="1"/>
  <c r="H60" i="54"/>
  <c r="AE60" i="54" s="1"/>
  <c r="H77" i="54"/>
  <c r="AC77" i="54" s="1"/>
  <c r="I77" i="54" s="1"/>
  <c r="H19" i="54"/>
  <c r="AD19" i="54" s="1"/>
  <c r="H22" i="54"/>
  <c r="AC22" i="54" s="1"/>
  <c r="I22" i="54" s="1"/>
  <c r="J22" i="54" s="1"/>
  <c r="AC79" i="54"/>
  <c r="I79" i="54" s="1"/>
  <c r="J79" i="54" s="1"/>
  <c r="H29" i="54"/>
  <c r="AE29" i="54" s="1"/>
  <c r="H41" i="54"/>
  <c r="AC41" i="54" s="1"/>
  <c r="I41" i="54" s="1"/>
  <c r="J41" i="54" s="1"/>
  <c r="H46" i="54"/>
  <c r="AC46" i="54" s="1"/>
  <c r="I46" i="54" s="1"/>
  <c r="J46" i="54" s="1"/>
  <c r="H88" i="54"/>
  <c r="AC88" i="54" s="1"/>
  <c r="I88" i="54" s="1"/>
  <c r="H23" i="54"/>
  <c r="AC23" i="54" s="1"/>
  <c r="I23" i="54" s="1"/>
  <c r="H55" i="54"/>
  <c r="AC55" i="54" s="1"/>
  <c r="I55" i="54" s="1"/>
  <c r="J55" i="54" s="1"/>
  <c r="H59" i="54"/>
  <c r="AC59" i="54" s="1"/>
  <c r="I59" i="54" s="1"/>
  <c r="J59" i="54" s="1"/>
  <c r="H76" i="54"/>
  <c r="AE76" i="54" s="1"/>
  <c r="H89" i="54"/>
  <c r="AC89" i="54" s="1"/>
  <c r="I89" i="54" s="1"/>
  <c r="H74" i="54"/>
  <c r="AC74" i="54" s="1"/>
  <c r="I74" i="54" s="1"/>
  <c r="J74" i="54" s="1"/>
  <c r="H81" i="54"/>
  <c r="AC81" i="54" s="1"/>
  <c r="I81" i="54" s="1"/>
  <c r="J81" i="54" s="1"/>
  <c r="H42" i="54"/>
  <c r="AC42" i="54" s="1"/>
  <c r="I42" i="54" s="1"/>
  <c r="J42" i="54" s="1"/>
  <c r="H64" i="54"/>
  <c r="AD64" i="54" s="1"/>
  <c r="H26" i="54"/>
  <c r="AE26" i="54" s="1"/>
  <c r="AB79" i="54"/>
  <c r="AB40" i="54"/>
  <c r="AB63" i="54"/>
  <c r="H27" i="54"/>
  <c r="AE27" i="54" s="1"/>
  <c r="H45" i="54"/>
  <c r="AD45" i="54" s="1"/>
  <c r="H52" i="54"/>
  <c r="AE52" i="54" s="1"/>
  <c r="H67" i="54"/>
  <c r="H72" i="54"/>
  <c r="AD72" i="54" s="1"/>
  <c r="AD115" i="54"/>
  <c r="AD131" i="54"/>
  <c r="AD57" i="54"/>
  <c r="AD96" i="54"/>
  <c r="AD157" i="54"/>
  <c r="AD73" i="54"/>
  <c r="AD84" i="54"/>
  <c r="AD118" i="54"/>
  <c r="AD120" i="54"/>
  <c r="AD139" i="54"/>
  <c r="AE1601" i="54"/>
  <c r="K1601" i="54" s="1"/>
  <c r="AD1601" i="54"/>
  <c r="AE1596" i="54"/>
  <c r="K1596" i="54" s="1"/>
  <c r="AD1596" i="54"/>
  <c r="AE1591" i="54"/>
  <c r="K1591" i="54" s="1"/>
  <c r="AD1591" i="54"/>
  <c r="AE1586" i="54"/>
  <c r="K1586" i="54" s="1"/>
  <c r="AD1586" i="54"/>
  <c r="AE1581" i="54"/>
  <c r="K1581" i="54" s="1"/>
  <c r="AD1581" i="54"/>
  <c r="AE1576" i="54"/>
  <c r="K1576" i="54" s="1"/>
  <c r="AD1576" i="54"/>
  <c r="AE1571" i="54"/>
  <c r="K1571" i="54" s="1"/>
  <c r="AD1571" i="54"/>
  <c r="AE1566" i="54"/>
  <c r="K1566" i="54" s="1"/>
  <c r="AD1566" i="54"/>
  <c r="AD1561" i="54"/>
  <c r="AE1561" i="54"/>
  <c r="K1561" i="54" s="1"/>
  <c r="AD1556" i="54"/>
  <c r="AE1556" i="54"/>
  <c r="K1556" i="54" s="1"/>
  <c r="AD1551" i="54"/>
  <c r="AE1551" i="54"/>
  <c r="K1551" i="54" s="1"/>
  <c r="AD1546" i="54"/>
  <c r="AE1546" i="54"/>
  <c r="K1546" i="54" s="1"/>
  <c r="AD33" i="54"/>
  <c r="AD82" i="54"/>
  <c r="AD92" i="54"/>
  <c r="AD126" i="54"/>
  <c r="AD151" i="54"/>
  <c r="AD1599" i="54"/>
  <c r="AE1599" i="54"/>
  <c r="K1599" i="54" s="1"/>
  <c r="AD1594" i="54"/>
  <c r="AE1594" i="54"/>
  <c r="K1594" i="54" s="1"/>
  <c r="AE1589" i="54"/>
  <c r="K1589" i="54" s="1"/>
  <c r="AD1589" i="54"/>
  <c r="AD1584" i="54"/>
  <c r="AE1584" i="54"/>
  <c r="K1584" i="54" s="1"/>
  <c r="AD1579" i="54"/>
  <c r="AE1579" i="54"/>
  <c r="K1579" i="54" s="1"/>
  <c r="AD1574" i="54"/>
  <c r="AE1574" i="54"/>
  <c r="K1574" i="54" s="1"/>
  <c r="AD1569" i="54"/>
  <c r="AE1569" i="54"/>
  <c r="K1569" i="54" s="1"/>
  <c r="AD1564" i="54"/>
  <c r="AE1564" i="54"/>
  <c r="K1564" i="54" s="1"/>
  <c r="AD1559" i="54"/>
  <c r="AE1559" i="54"/>
  <c r="K1559" i="54" s="1"/>
  <c r="AD1554" i="54"/>
  <c r="AE1554" i="54"/>
  <c r="K1554" i="54" s="1"/>
  <c r="AD1549" i="54"/>
  <c r="AE1549" i="54"/>
  <c r="K1549" i="54" s="1"/>
  <c r="AD1544" i="54"/>
  <c r="AE1544" i="54"/>
  <c r="K1544" i="54" s="1"/>
  <c r="AD1539" i="54"/>
  <c r="AE1539" i="54"/>
  <c r="K1539" i="54" s="1"/>
  <c r="AD1534" i="54"/>
  <c r="AE1534" i="54"/>
  <c r="K1534" i="54" s="1"/>
  <c r="AD1529" i="54"/>
  <c r="AE1529" i="54"/>
  <c r="K1529" i="54" s="1"/>
  <c r="AD1524" i="54"/>
  <c r="AE1524" i="54"/>
  <c r="K1524" i="54" s="1"/>
  <c r="AD1519" i="54"/>
  <c r="AE1519" i="54"/>
  <c r="K1519" i="54" s="1"/>
  <c r="AD1514" i="54"/>
  <c r="AE1514" i="54"/>
  <c r="K1514" i="54" s="1"/>
  <c r="AD1509" i="54"/>
  <c r="AE1509" i="54"/>
  <c r="K1509" i="54" s="1"/>
  <c r="AD1504" i="54"/>
  <c r="AE1504" i="54"/>
  <c r="K1504" i="54" s="1"/>
  <c r="AD1499" i="54"/>
  <c r="AE1499" i="54"/>
  <c r="K1499" i="54" s="1"/>
  <c r="AD1494" i="54"/>
  <c r="AE1494" i="54"/>
  <c r="K1494" i="54" s="1"/>
  <c r="AD1489" i="54"/>
  <c r="AE1489" i="54"/>
  <c r="K1489" i="54" s="1"/>
  <c r="AD1484" i="54"/>
  <c r="AE1484" i="54"/>
  <c r="K1484" i="54" s="1"/>
  <c r="AD1479" i="54"/>
  <c r="AE1479" i="54"/>
  <c r="K1479" i="54" s="1"/>
  <c r="AD1474" i="54"/>
  <c r="AE1474" i="54"/>
  <c r="K1474" i="54" s="1"/>
  <c r="AD1469" i="54"/>
  <c r="AE1469" i="54"/>
  <c r="K1469" i="54" s="1"/>
  <c r="AD1464" i="54"/>
  <c r="AE1464" i="54"/>
  <c r="K1464" i="54" s="1"/>
  <c r="AD1459" i="54"/>
  <c r="AE1459" i="54"/>
  <c r="K1459" i="54" s="1"/>
  <c r="AD1454" i="54"/>
  <c r="AE1454" i="54"/>
  <c r="K1454" i="54" s="1"/>
  <c r="AD1449" i="54"/>
  <c r="AE1449" i="54"/>
  <c r="K1449" i="54" s="1"/>
  <c r="AD1444" i="54"/>
  <c r="AE1444" i="54"/>
  <c r="K1444" i="54" s="1"/>
  <c r="AD1439" i="54"/>
  <c r="AE1439" i="54"/>
  <c r="K1439" i="54" s="1"/>
  <c r="AD1434" i="54"/>
  <c r="AE1434" i="54"/>
  <c r="K1434" i="54" s="1"/>
  <c r="AD1429" i="54"/>
  <c r="AE1429" i="54"/>
  <c r="K1429" i="54" s="1"/>
  <c r="AD1424" i="54"/>
  <c r="AE1424" i="54"/>
  <c r="K1424" i="54" s="1"/>
  <c r="AD1419" i="54"/>
  <c r="AE1419" i="54"/>
  <c r="K1419" i="54" s="1"/>
  <c r="AD1414" i="54"/>
  <c r="AE1414" i="54"/>
  <c r="K1414" i="54" s="1"/>
  <c r="AD1409" i="54"/>
  <c r="AE1409" i="54"/>
  <c r="K1409" i="54" s="1"/>
  <c r="AD1404" i="54"/>
  <c r="AE1404" i="54"/>
  <c r="K1404" i="54" s="1"/>
  <c r="AD1399" i="54"/>
  <c r="AE1399" i="54"/>
  <c r="K1399" i="54" s="1"/>
  <c r="AD1394" i="54"/>
  <c r="AE1394" i="54"/>
  <c r="K1394" i="54" s="1"/>
  <c r="AD1389" i="54"/>
  <c r="AE1389" i="54"/>
  <c r="K1389" i="54" s="1"/>
  <c r="AD1384" i="54"/>
  <c r="AE1384" i="54"/>
  <c r="K1384" i="54" s="1"/>
  <c r="AD1379" i="54"/>
  <c r="AE1379" i="54"/>
  <c r="K1379" i="54" s="1"/>
  <c r="AD1374" i="54"/>
  <c r="AE1374" i="54"/>
  <c r="K1374" i="54" s="1"/>
  <c r="AD1369" i="54"/>
  <c r="AE1369" i="54"/>
  <c r="K1369" i="54" s="1"/>
  <c r="AD1364" i="54"/>
  <c r="AE1364" i="54"/>
  <c r="K1364" i="54" s="1"/>
  <c r="AD1359" i="54"/>
  <c r="AE1359" i="54"/>
  <c r="K1359" i="54" s="1"/>
  <c r="AD1354" i="54"/>
  <c r="AE1354" i="54"/>
  <c r="K1354" i="54" s="1"/>
  <c r="AD1349" i="54"/>
  <c r="AE1349" i="54"/>
  <c r="K1349" i="54" s="1"/>
  <c r="AD1344" i="54"/>
  <c r="AE1344" i="54"/>
  <c r="K1344" i="54" s="1"/>
  <c r="AD1339" i="54"/>
  <c r="AE1339" i="54"/>
  <c r="K1339" i="54" s="1"/>
  <c r="AD1334" i="54"/>
  <c r="AE1334" i="54"/>
  <c r="K1334" i="54" s="1"/>
  <c r="AD1329" i="54"/>
  <c r="AE1329" i="54"/>
  <c r="K1329" i="54" s="1"/>
  <c r="AD1324" i="54"/>
  <c r="AE1324" i="54"/>
  <c r="K1324" i="54" s="1"/>
  <c r="AD1319" i="54"/>
  <c r="AE1319" i="54"/>
  <c r="K1319" i="54" s="1"/>
  <c r="AD1314" i="54"/>
  <c r="AE1314" i="54"/>
  <c r="K1314" i="54" s="1"/>
  <c r="AD1309" i="54"/>
  <c r="AE1309" i="54"/>
  <c r="K1309" i="54" s="1"/>
  <c r="AD1304" i="54"/>
  <c r="AE1304" i="54"/>
  <c r="K1304" i="54" s="1"/>
  <c r="AD1299" i="54"/>
  <c r="AE1299" i="54"/>
  <c r="K1299" i="54" s="1"/>
  <c r="AD1294" i="54"/>
  <c r="AE1294" i="54"/>
  <c r="K1294" i="54" s="1"/>
  <c r="AD1289" i="54"/>
  <c r="AE1289" i="54"/>
  <c r="K1289" i="54" s="1"/>
  <c r="AD1284" i="54"/>
  <c r="AE1284" i="54"/>
  <c r="K1284" i="54" s="1"/>
  <c r="AD1279" i="54"/>
  <c r="AE1279" i="54"/>
  <c r="K1279" i="54" s="1"/>
  <c r="AD54" i="54"/>
  <c r="AD85" i="54"/>
  <c r="AD97" i="54"/>
  <c r="AD50" i="54"/>
  <c r="AD90" i="54"/>
  <c r="AD108" i="54"/>
  <c r="AD1600" i="54"/>
  <c r="AE1600" i="54"/>
  <c r="K1600" i="54" s="1"/>
  <c r="AD1595" i="54"/>
  <c r="AE1595" i="54"/>
  <c r="K1595" i="54" s="1"/>
  <c r="AD1590" i="54"/>
  <c r="AE1590" i="54"/>
  <c r="K1590" i="54" s="1"/>
  <c r="AD1585" i="54"/>
  <c r="AE1585" i="54"/>
  <c r="K1585" i="54" s="1"/>
  <c r="AD1580" i="54"/>
  <c r="AE1580" i="54"/>
  <c r="K1580" i="54" s="1"/>
  <c r="AD1575" i="54"/>
  <c r="AE1575" i="54"/>
  <c r="K1575" i="54" s="1"/>
  <c r="AD1570" i="54"/>
  <c r="AE1570" i="54"/>
  <c r="K1570" i="54" s="1"/>
  <c r="AD1565" i="54"/>
  <c r="AE1565" i="54"/>
  <c r="K1565" i="54" s="1"/>
  <c r="AE1560" i="54"/>
  <c r="K1560" i="54" s="1"/>
  <c r="AD1560" i="54"/>
  <c r="AE1555" i="54"/>
  <c r="K1555" i="54" s="1"/>
  <c r="AD1555" i="54"/>
  <c r="AE1550" i="54"/>
  <c r="K1550" i="54" s="1"/>
  <c r="AD1550" i="54"/>
  <c r="AE1545" i="54"/>
  <c r="K1545" i="54" s="1"/>
  <c r="AD1545" i="54"/>
  <c r="AE1540" i="54"/>
  <c r="K1540" i="54" s="1"/>
  <c r="AD1540" i="54"/>
  <c r="AE1535" i="54"/>
  <c r="K1535" i="54" s="1"/>
  <c r="AD1535" i="54"/>
  <c r="AE1530" i="54"/>
  <c r="K1530" i="54" s="1"/>
  <c r="AD1530" i="54"/>
  <c r="AE1525" i="54"/>
  <c r="K1525" i="54" s="1"/>
  <c r="AD1525" i="54"/>
  <c r="AD1520" i="54"/>
  <c r="AE1520" i="54"/>
  <c r="K1520" i="54" s="1"/>
  <c r="AD1515" i="54"/>
  <c r="AE1515" i="54"/>
  <c r="K1515" i="54" s="1"/>
  <c r="AD1510" i="54"/>
  <c r="AE1510" i="54"/>
  <c r="K1510" i="54" s="1"/>
  <c r="AD1505" i="54"/>
  <c r="AE1505" i="54"/>
  <c r="K1505" i="54" s="1"/>
  <c r="AD1500" i="54"/>
  <c r="AE1500" i="54"/>
  <c r="K1500" i="54" s="1"/>
  <c r="AD1495" i="54"/>
  <c r="AE1495" i="54"/>
  <c r="K1495" i="54" s="1"/>
  <c r="AD1490" i="54"/>
  <c r="AE1490" i="54"/>
  <c r="K1490" i="54" s="1"/>
  <c r="AD1485" i="54"/>
  <c r="AE1485" i="54"/>
  <c r="K1485" i="54" s="1"/>
  <c r="AD1480" i="54"/>
  <c r="AE1480" i="54"/>
  <c r="K1480" i="54" s="1"/>
  <c r="AD1475" i="54"/>
  <c r="AE1475" i="54"/>
  <c r="K1475" i="54" s="1"/>
  <c r="AD1470" i="54"/>
  <c r="AE1470" i="54"/>
  <c r="K1470" i="54" s="1"/>
  <c r="AD1465" i="54"/>
  <c r="AE1465" i="54"/>
  <c r="K1465" i="54" s="1"/>
  <c r="AD1460" i="54"/>
  <c r="AE1460" i="54"/>
  <c r="K1460" i="54" s="1"/>
  <c r="AD1455" i="54"/>
  <c r="AE1455" i="54"/>
  <c r="K1455" i="54" s="1"/>
  <c r="AD1450" i="54"/>
  <c r="AE1450" i="54"/>
  <c r="K1450" i="54" s="1"/>
  <c r="AD1445" i="54"/>
  <c r="AE1445" i="54"/>
  <c r="K1445" i="54" s="1"/>
  <c r="AD1440" i="54"/>
  <c r="AE1440" i="54"/>
  <c r="K1440" i="54" s="1"/>
  <c r="AD1435" i="54"/>
  <c r="AE1435" i="54"/>
  <c r="K1435" i="54" s="1"/>
  <c r="AD1430" i="54"/>
  <c r="AE1430" i="54"/>
  <c r="K1430" i="54" s="1"/>
  <c r="AD1425" i="54"/>
  <c r="AE1425" i="54"/>
  <c r="K1425" i="54" s="1"/>
  <c r="AD1420" i="54"/>
  <c r="AE1420" i="54"/>
  <c r="K1420" i="54" s="1"/>
  <c r="AD1415" i="54"/>
  <c r="AE1415" i="54"/>
  <c r="K1415" i="54" s="1"/>
  <c r="AD1410" i="54"/>
  <c r="AE1410" i="54"/>
  <c r="K1410" i="54" s="1"/>
  <c r="AD1405" i="54"/>
  <c r="AE1405" i="54"/>
  <c r="K1405" i="54" s="1"/>
  <c r="AD1400" i="54"/>
  <c r="AE1400" i="54"/>
  <c r="K1400" i="54" s="1"/>
  <c r="AD1395" i="54"/>
  <c r="AE1395" i="54"/>
  <c r="K1395" i="54" s="1"/>
  <c r="AD1390" i="54"/>
  <c r="AE1390" i="54"/>
  <c r="K1390" i="54" s="1"/>
  <c r="AD1385" i="54"/>
  <c r="AE1385" i="54"/>
  <c r="K1385" i="54" s="1"/>
  <c r="AD1380" i="54"/>
  <c r="AE1380" i="54"/>
  <c r="K1380" i="54" s="1"/>
  <c r="AD1375" i="54"/>
  <c r="AE1375" i="54"/>
  <c r="K1375" i="54" s="1"/>
  <c r="AD1370" i="54"/>
  <c r="AE1370" i="54"/>
  <c r="K1370" i="54" s="1"/>
  <c r="AD1365" i="54"/>
  <c r="AE1365" i="54"/>
  <c r="K1365" i="54" s="1"/>
  <c r="AD1360" i="54"/>
  <c r="AE1360" i="54"/>
  <c r="K1360" i="54" s="1"/>
  <c r="AD1355" i="54"/>
  <c r="AE1355" i="54"/>
  <c r="K1355" i="54" s="1"/>
  <c r="AD1350" i="54"/>
  <c r="AE1350" i="54"/>
  <c r="K1350" i="54" s="1"/>
  <c r="AD1345" i="54"/>
  <c r="AE1345" i="54"/>
  <c r="K1345" i="54" s="1"/>
  <c r="AD1340" i="54"/>
  <c r="AE1340" i="54"/>
  <c r="K1340" i="54" s="1"/>
  <c r="AD1335" i="54"/>
  <c r="AE1335" i="54"/>
  <c r="K1335" i="54" s="1"/>
  <c r="AD1330" i="54"/>
  <c r="AE1330" i="54"/>
  <c r="K1330" i="54" s="1"/>
  <c r="AD1325" i="54"/>
  <c r="AE1325" i="54"/>
  <c r="K1325" i="54" s="1"/>
  <c r="AD1320" i="54"/>
  <c r="AE1320" i="54"/>
  <c r="K1320" i="54" s="1"/>
  <c r="AD1315" i="54"/>
  <c r="AE1315" i="54"/>
  <c r="K1315" i="54" s="1"/>
  <c r="AD1310" i="54"/>
  <c r="AE1310" i="54"/>
  <c r="K1310" i="54" s="1"/>
  <c r="AD1305" i="54"/>
  <c r="AE1305" i="54"/>
  <c r="K1305" i="54" s="1"/>
  <c r="AD1300" i="54"/>
  <c r="AE1300" i="54"/>
  <c r="K1300" i="54" s="1"/>
  <c r="AD1295" i="54"/>
  <c r="AE1295" i="54"/>
  <c r="K1295" i="54" s="1"/>
  <c r="AD1290" i="54"/>
  <c r="AE1290" i="54"/>
  <c r="K1290" i="54" s="1"/>
  <c r="AD1285" i="54"/>
  <c r="AE1285" i="54"/>
  <c r="K1285" i="54" s="1"/>
  <c r="AD1280" i="54"/>
  <c r="AE1280" i="54"/>
  <c r="K1280" i="54" s="1"/>
  <c r="AD1275" i="54"/>
  <c r="AE1275" i="54"/>
  <c r="K1275" i="54" s="1"/>
  <c r="AD1270" i="54"/>
  <c r="AE1270" i="54"/>
  <c r="K1270" i="54" s="1"/>
  <c r="AD1265" i="54"/>
  <c r="AE1265" i="54"/>
  <c r="K1265" i="54" s="1"/>
  <c r="AD1260" i="54"/>
  <c r="AE1260" i="54"/>
  <c r="K1260" i="54" s="1"/>
  <c r="AD1255" i="54"/>
  <c r="AE1255" i="54"/>
  <c r="K1255" i="54" s="1"/>
  <c r="AD1250" i="54"/>
  <c r="AE1250" i="54"/>
  <c r="K1250" i="54" s="1"/>
  <c r="AD1245" i="54"/>
  <c r="AE1245" i="54"/>
  <c r="K1245" i="54" s="1"/>
  <c r="AD1240" i="54"/>
  <c r="AE1240" i="54"/>
  <c r="K1240" i="54" s="1"/>
  <c r="AD1235" i="54"/>
  <c r="AE1235" i="54"/>
  <c r="K1235" i="54" s="1"/>
  <c r="AD1230" i="54"/>
  <c r="AE1230" i="54"/>
  <c r="K1230" i="54" s="1"/>
  <c r="AD1225" i="54"/>
  <c r="AE1225" i="54"/>
  <c r="K1225" i="54" s="1"/>
  <c r="AD1220" i="54"/>
  <c r="AE1220" i="54"/>
  <c r="K1220" i="54" s="1"/>
  <c r="AD1215" i="54"/>
  <c r="AE1215" i="54"/>
  <c r="K1215" i="54" s="1"/>
  <c r="AD1210" i="54"/>
  <c r="AE1210" i="54"/>
  <c r="K1210" i="54" s="1"/>
  <c r="AD1205" i="54"/>
  <c r="AE1205" i="54"/>
  <c r="K1205" i="54" s="1"/>
  <c r="AD1200" i="54"/>
  <c r="AE1200" i="54"/>
  <c r="K1200" i="54" s="1"/>
  <c r="AD1195" i="54"/>
  <c r="AE1195" i="54"/>
  <c r="K1195" i="54" s="1"/>
  <c r="AD1190" i="54"/>
  <c r="AE1190" i="54"/>
  <c r="K1190" i="54" s="1"/>
  <c r="AD1185" i="54"/>
  <c r="AE1185" i="54"/>
  <c r="K1185" i="54" s="1"/>
  <c r="AD1180" i="54"/>
  <c r="AE1180" i="54"/>
  <c r="K1180" i="54" s="1"/>
  <c r="AD1175" i="54"/>
  <c r="AE1175" i="54"/>
  <c r="K1175" i="54" s="1"/>
  <c r="AD1170" i="54"/>
  <c r="AE1170" i="54"/>
  <c r="K1170" i="54" s="1"/>
  <c r="AD1165" i="54"/>
  <c r="AE1165" i="54"/>
  <c r="K1165" i="54" s="1"/>
  <c r="AD1160" i="54"/>
  <c r="AE1160" i="54"/>
  <c r="K1160" i="54" s="1"/>
  <c r="AD1155" i="54"/>
  <c r="AE1155" i="54"/>
  <c r="K1155" i="54" s="1"/>
  <c r="AE1150" i="54"/>
  <c r="K1150" i="54" s="1"/>
  <c r="AD1150" i="54"/>
  <c r="AE1145" i="54"/>
  <c r="K1145" i="54" s="1"/>
  <c r="AD1145" i="54"/>
  <c r="AE1140" i="54"/>
  <c r="K1140" i="54" s="1"/>
  <c r="AD1140" i="54"/>
  <c r="AE1135" i="54"/>
  <c r="K1135" i="54" s="1"/>
  <c r="AD1135" i="54"/>
  <c r="AD1130" i="54"/>
  <c r="AE1130" i="54"/>
  <c r="K1130" i="54" s="1"/>
  <c r="AD1125" i="54"/>
  <c r="AE1125" i="54"/>
  <c r="K1125" i="54" s="1"/>
  <c r="AD1120" i="54"/>
  <c r="AE1120" i="54"/>
  <c r="K1120" i="54" s="1"/>
  <c r="AD1115" i="54"/>
  <c r="AE1115" i="54"/>
  <c r="K1115" i="54" s="1"/>
  <c r="AD1110" i="54"/>
  <c r="AE1110" i="54"/>
  <c r="K1110" i="54" s="1"/>
  <c r="AD1105" i="54"/>
  <c r="AE1105" i="54"/>
  <c r="K1105" i="54" s="1"/>
  <c r="AD1100" i="54"/>
  <c r="AE1100" i="54"/>
  <c r="K1100" i="54" s="1"/>
  <c r="AD1095" i="54"/>
  <c r="AE1095" i="54"/>
  <c r="K1095" i="54" s="1"/>
  <c r="AD1603" i="54"/>
  <c r="AE1603" i="54"/>
  <c r="K1603" i="54" s="1"/>
  <c r="AD1598" i="54"/>
  <c r="AE1598" i="54"/>
  <c r="K1598" i="54" s="1"/>
  <c r="AE1593" i="54"/>
  <c r="K1593" i="54" s="1"/>
  <c r="AD1593" i="54"/>
  <c r="AD1588" i="54"/>
  <c r="AE1588" i="54"/>
  <c r="K1588" i="54" s="1"/>
  <c r="AD1583" i="54"/>
  <c r="AE1583" i="54"/>
  <c r="K1583" i="54" s="1"/>
  <c r="AD1578" i="54"/>
  <c r="AE1578" i="54"/>
  <c r="K1578" i="54" s="1"/>
  <c r="AD1573" i="54"/>
  <c r="AE1573" i="54"/>
  <c r="K1573" i="54" s="1"/>
  <c r="AD1568" i="54"/>
  <c r="AE1568" i="54"/>
  <c r="K1568" i="54" s="1"/>
  <c r="AD1563" i="54"/>
  <c r="AE1563" i="54"/>
  <c r="K1563" i="54" s="1"/>
  <c r="AD1558" i="54"/>
  <c r="AE1558" i="54"/>
  <c r="K1558" i="54" s="1"/>
  <c r="AD1553" i="54"/>
  <c r="AE1553" i="54"/>
  <c r="K1553" i="54" s="1"/>
  <c r="AD1548" i="54"/>
  <c r="AE1548" i="54"/>
  <c r="K1548" i="54" s="1"/>
  <c r="AE1543" i="54"/>
  <c r="K1543" i="54" s="1"/>
  <c r="AD1543" i="54"/>
  <c r="AE1538" i="54"/>
  <c r="K1538" i="54" s="1"/>
  <c r="AD1538" i="54"/>
  <c r="AE1533" i="54"/>
  <c r="K1533" i="54" s="1"/>
  <c r="AD1533" i="54"/>
  <c r="AE1528" i="54"/>
  <c r="K1528" i="54" s="1"/>
  <c r="AD1528" i="54"/>
  <c r="AE1523" i="54"/>
  <c r="K1523" i="54" s="1"/>
  <c r="AD1523" i="54"/>
  <c r="AE1518" i="54"/>
  <c r="K1518" i="54" s="1"/>
  <c r="AD1518" i="54"/>
  <c r="AE1513" i="54"/>
  <c r="K1513" i="54" s="1"/>
  <c r="AD1513" i="54"/>
  <c r="AE1508" i="54"/>
  <c r="K1508" i="54" s="1"/>
  <c r="AD1508" i="54"/>
  <c r="AE1503" i="54"/>
  <c r="K1503" i="54" s="1"/>
  <c r="AD1503" i="54"/>
  <c r="AE1498" i="54"/>
  <c r="K1498" i="54" s="1"/>
  <c r="AD1498" i="54"/>
  <c r="AE1493" i="54"/>
  <c r="K1493" i="54" s="1"/>
  <c r="AD1493" i="54"/>
  <c r="AE1488" i="54"/>
  <c r="K1488" i="54" s="1"/>
  <c r="AD1488" i="54"/>
  <c r="AE1483" i="54"/>
  <c r="K1483" i="54" s="1"/>
  <c r="AD1483" i="54"/>
  <c r="AE1478" i="54"/>
  <c r="K1478" i="54" s="1"/>
  <c r="AD1478" i="54"/>
  <c r="AE1473" i="54"/>
  <c r="K1473" i="54" s="1"/>
  <c r="AD1473" i="54"/>
  <c r="AE1468" i="54"/>
  <c r="K1468" i="54" s="1"/>
  <c r="AD1468" i="54"/>
  <c r="AE1463" i="54"/>
  <c r="K1463" i="54" s="1"/>
  <c r="AD1463" i="54"/>
  <c r="AE1458" i="54"/>
  <c r="K1458" i="54" s="1"/>
  <c r="AD1458" i="54"/>
  <c r="AE1453" i="54"/>
  <c r="K1453" i="54" s="1"/>
  <c r="AD1453" i="54"/>
  <c r="AE1448" i="54"/>
  <c r="K1448" i="54" s="1"/>
  <c r="AD1448" i="54"/>
  <c r="AE1443" i="54"/>
  <c r="K1443" i="54" s="1"/>
  <c r="AD1443" i="54"/>
  <c r="AE1438" i="54"/>
  <c r="K1438" i="54" s="1"/>
  <c r="AD1438" i="54"/>
  <c r="AE1433" i="54"/>
  <c r="K1433" i="54" s="1"/>
  <c r="AD1433" i="54"/>
  <c r="AE1428" i="54"/>
  <c r="K1428" i="54" s="1"/>
  <c r="AD1428" i="54"/>
  <c r="AE1423" i="54"/>
  <c r="K1423" i="54" s="1"/>
  <c r="AD1423" i="54"/>
  <c r="AE1418" i="54"/>
  <c r="K1418" i="54" s="1"/>
  <c r="AD1418" i="54"/>
  <c r="AE1413" i="54"/>
  <c r="K1413" i="54" s="1"/>
  <c r="AD1413" i="54"/>
  <c r="AE1408" i="54"/>
  <c r="K1408" i="54" s="1"/>
  <c r="AD1408" i="54"/>
  <c r="AE1403" i="54"/>
  <c r="K1403" i="54" s="1"/>
  <c r="AD1403" i="54"/>
  <c r="AE1398" i="54"/>
  <c r="K1398" i="54" s="1"/>
  <c r="AD1398" i="54"/>
  <c r="AE1393" i="54"/>
  <c r="K1393" i="54" s="1"/>
  <c r="AD1393" i="54"/>
  <c r="AE1388" i="54"/>
  <c r="K1388" i="54" s="1"/>
  <c r="AD1388" i="54"/>
  <c r="AE1383" i="54"/>
  <c r="K1383" i="54" s="1"/>
  <c r="AD1383" i="54"/>
  <c r="AE1378" i="54"/>
  <c r="K1378" i="54" s="1"/>
  <c r="AD1378" i="54"/>
  <c r="AE1373" i="54"/>
  <c r="K1373" i="54" s="1"/>
  <c r="AD1373" i="54"/>
  <c r="AE1368" i="54"/>
  <c r="K1368" i="54" s="1"/>
  <c r="AD1368" i="54"/>
  <c r="AE1363" i="54"/>
  <c r="K1363" i="54" s="1"/>
  <c r="AD1363" i="54"/>
  <c r="AE1358" i="54"/>
  <c r="K1358" i="54" s="1"/>
  <c r="AD1358" i="54"/>
  <c r="AE1353" i="54"/>
  <c r="K1353" i="54" s="1"/>
  <c r="AD1353" i="54"/>
  <c r="AE1348" i="54"/>
  <c r="K1348" i="54" s="1"/>
  <c r="AD1348" i="54"/>
  <c r="AE1343" i="54"/>
  <c r="K1343" i="54" s="1"/>
  <c r="AD1343" i="54"/>
  <c r="AE1338" i="54"/>
  <c r="K1338" i="54" s="1"/>
  <c r="AD1338" i="54"/>
  <c r="AE1333" i="54"/>
  <c r="K1333" i="54" s="1"/>
  <c r="AD1333" i="54"/>
  <c r="AE1328" i="54"/>
  <c r="K1328" i="54" s="1"/>
  <c r="AD1328" i="54"/>
  <c r="AE1323" i="54"/>
  <c r="K1323" i="54" s="1"/>
  <c r="AD1323" i="54"/>
  <c r="AE1318" i="54"/>
  <c r="K1318" i="54" s="1"/>
  <c r="AD1318" i="54"/>
  <c r="AE1313" i="54"/>
  <c r="K1313" i="54" s="1"/>
  <c r="AD1313" i="54"/>
  <c r="AE1308" i="54"/>
  <c r="K1308" i="54" s="1"/>
  <c r="AD1308" i="54"/>
  <c r="AE1303" i="54"/>
  <c r="K1303" i="54" s="1"/>
  <c r="AD1303" i="54"/>
  <c r="AE1298" i="54"/>
  <c r="K1298" i="54" s="1"/>
  <c r="AD1298" i="54"/>
  <c r="AE1293" i="54"/>
  <c r="K1293" i="54" s="1"/>
  <c r="AD1293" i="54"/>
  <c r="AE1288" i="54"/>
  <c r="K1288" i="54" s="1"/>
  <c r="AD1288" i="54"/>
  <c r="AE1283" i="54"/>
  <c r="K1283" i="54" s="1"/>
  <c r="AD1283" i="54"/>
  <c r="AE1278" i="54"/>
  <c r="K1278" i="54" s="1"/>
  <c r="AD1278" i="54"/>
  <c r="AE1273" i="54"/>
  <c r="K1273" i="54" s="1"/>
  <c r="AD1273" i="54"/>
  <c r="AE1268" i="54"/>
  <c r="K1268" i="54" s="1"/>
  <c r="AD1268" i="54"/>
  <c r="AE1263" i="54"/>
  <c r="K1263" i="54" s="1"/>
  <c r="AD1263" i="54"/>
  <c r="AE1258" i="54"/>
  <c r="K1258" i="54" s="1"/>
  <c r="AD1258" i="54"/>
  <c r="AE1253" i="54"/>
  <c r="K1253" i="54" s="1"/>
  <c r="AD1253" i="54"/>
  <c r="AE1248" i="54"/>
  <c r="K1248" i="54" s="1"/>
  <c r="AD1248" i="54"/>
  <c r="AE1243" i="54"/>
  <c r="K1243" i="54" s="1"/>
  <c r="AD1243" i="54"/>
  <c r="AE1238" i="54"/>
  <c r="K1238" i="54" s="1"/>
  <c r="AD1238" i="54"/>
  <c r="AE1233" i="54"/>
  <c r="K1233" i="54" s="1"/>
  <c r="AD1233" i="54"/>
  <c r="AE1228" i="54"/>
  <c r="K1228" i="54" s="1"/>
  <c r="AD1228" i="54"/>
  <c r="AE1223" i="54"/>
  <c r="K1223" i="54" s="1"/>
  <c r="AD1223" i="54"/>
  <c r="AE1218" i="54"/>
  <c r="K1218" i="54" s="1"/>
  <c r="AD1218" i="54"/>
  <c r="AE1213" i="54"/>
  <c r="K1213" i="54" s="1"/>
  <c r="AD1213" i="54"/>
  <c r="AE1208" i="54"/>
  <c r="K1208" i="54" s="1"/>
  <c r="AD1208" i="54"/>
  <c r="AE1203" i="54"/>
  <c r="K1203" i="54" s="1"/>
  <c r="AD1203" i="54"/>
  <c r="AE1198" i="54"/>
  <c r="K1198" i="54" s="1"/>
  <c r="AD1198" i="54"/>
  <c r="AE1193" i="54"/>
  <c r="K1193" i="54" s="1"/>
  <c r="AD1193" i="54"/>
  <c r="AE1188" i="54"/>
  <c r="K1188" i="54" s="1"/>
  <c r="AD1188" i="54"/>
  <c r="AE1183" i="54"/>
  <c r="K1183" i="54" s="1"/>
  <c r="AD1183" i="54"/>
  <c r="AE1178" i="54"/>
  <c r="K1178" i="54" s="1"/>
  <c r="AD1178" i="54"/>
  <c r="AE1173" i="54"/>
  <c r="K1173" i="54" s="1"/>
  <c r="AD1173" i="54"/>
  <c r="AE1168" i="54"/>
  <c r="K1168" i="54" s="1"/>
  <c r="AD1168" i="54"/>
  <c r="AE1163" i="54"/>
  <c r="K1163" i="54" s="1"/>
  <c r="AD1163" i="54"/>
  <c r="AE1158" i="54"/>
  <c r="K1158" i="54" s="1"/>
  <c r="AD1158" i="54"/>
  <c r="AD1153" i="54"/>
  <c r="AE1153" i="54"/>
  <c r="K1153" i="54" s="1"/>
  <c r="AD1148" i="54"/>
  <c r="AE1148" i="54"/>
  <c r="K1148" i="54" s="1"/>
  <c r="AD1143" i="54"/>
  <c r="AE1143" i="54"/>
  <c r="K1143" i="54" s="1"/>
  <c r="AD1138" i="54"/>
  <c r="AE1138" i="54"/>
  <c r="K1138" i="54" s="1"/>
  <c r="AD1133" i="54"/>
  <c r="AE1133" i="54"/>
  <c r="K1133" i="54" s="1"/>
  <c r="AD1128" i="54"/>
  <c r="AE1128" i="54"/>
  <c r="K1128" i="54" s="1"/>
  <c r="AD1123" i="54"/>
  <c r="AE1123" i="54"/>
  <c r="K1123" i="54" s="1"/>
  <c r="AD1118" i="54"/>
  <c r="AE1118" i="54"/>
  <c r="K1118" i="54" s="1"/>
  <c r="AD1113" i="54"/>
  <c r="AE1113" i="54"/>
  <c r="K1113" i="54" s="1"/>
  <c r="AD1108" i="54"/>
  <c r="AE1108" i="54"/>
  <c r="K1108" i="54" s="1"/>
  <c r="AD1103" i="54"/>
  <c r="AE1103" i="54"/>
  <c r="K1103" i="54" s="1"/>
  <c r="AD1098" i="54"/>
  <c r="AE1098" i="54"/>
  <c r="K1098" i="54" s="1"/>
  <c r="AD1093" i="54"/>
  <c r="AE1093" i="54"/>
  <c r="K1093" i="54" s="1"/>
  <c r="AD1088" i="54"/>
  <c r="AE1088" i="54"/>
  <c r="K1088" i="54" s="1"/>
  <c r="AD1083" i="54"/>
  <c r="AE1083" i="54"/>
  <c r="K1083" i="54" s="1"/>
  <c r="AD1078" i="54"/>
  <c r="AE1078" i="54"/>
  <c r="K1078" i="54" s="1"/>
  <c r="AD1073" i="54"/>
  <c r="AE1073" i="54"/>
  <c r="K1073" i="54" s="1"/>
  <c r="AD1068" i="54"/>
  <c r="AE1068" i="54"/>
  <c r="K1068" i="54" s="1"/>
  <c r="AD1063" i="54"/>
  <c r="AE1063" i="54"/>
  <c r="K1063" i="54" s="1"/>
  <c r="AD1058" i="54"/>
  <c r="AE1058" i="54"/>
  <c r="K1058" i="54" s="1"/>
  <c r="AD1053" i="54"/>
  <c r="AE1053" i="54"/>
  <c r="K1053" i="54" s="1"/>
  <c r="AD1048" i="54"/>
  <c r="AE1048" i="54"/>
  <c r="K1048" i="54" s="1"/>
  <c r="AD1043" i="54"/>
  <c r="AE1043" i="54"/>
  <c r="K1043" i="54" s="1"/>
  <c r="AD1038" i="54"/>
  <c r="AE1038" i="54"/>
  <c r="K1038" i="54" s="1"/>
  <c r="AD1033" i="54"/>
  <c r="AE1033" i="54"/>
  <c r="K1033" i="54" s="1"/>
  <c r="AD1028" i="54"/>
  <c r="AE1028" i="54"/>
  <c r="K1028" i="54" s="1"/>
  <c r="AD1023" i="54"/>
  <c r="AE1023" i="54"/>
  <c r="K1023" i="54" s="1"/>
  <c r="AD1018" i="54"/>
  <c r="AE1018" i="54"/>
  <c r="K1018" i="54" s="1"/>
  <c r="AD1013" i="54"/>
  <c r="AE1013" i="54"/>
  <c r="K1013" i="54" s="1"/>
  <c r="AD1008" i="54"/>
  <c r="AE1008" i="54"/>
  <c r="K1008" i="54" s="1"/>
  <c r="AD1003" i="54"/>
  <c r="AE1003" i="54"/>
  <c r="K1003" i="54" s="1"/>
  <c r="AD998" i="54"/>
  <c r="AE998" i="54"/>
  <c r="K998" i="54" s="1"/>
  <c r="AD993" i="54"/>
  <c r="AE993" i="54"/>
  <c r="K993" i="54" s="1"/>
  <c r="AD988" i="54"/>
  <c r="AE988" i="54"/>
  <c r="K988" i="54" s="1"/>
  <c r="AD983" i="54"/>
  <c r="AE983" i="54"/>
  <c r="K983" i="54" s="1"/>
  <c r="AD978" i="54"/>
  <c r="AE978" i="54"/>
  <c r="K978" i="54" s="1"/>
  <c r="AD973" i="54"/>
  <c r="AE973" i="54"/>
  <c r="K973" i="54" s="1"/>
  <c r="AD968" i="54"/>
  <c r="AE968" i="54"/>
  <c r="K968" i="54" s="1"/>
  <c r="AD963" i="54"/>
  <c r="AE963" i="54"/>
  <c r="K963" i="54" s="1"/>
  <c r="AD958" i="54"/>
  <c r="AE958" i="54"/>
  <c r="K958" i="54" s="1"/>
  <c r="AD953" i="54"/>
  <c r="AE953" i="54"/>
  <c r="K953" i="54" s="1"/>
  <c r="AD948" i="54"/>
  <c r="AE948" i="54"/>
  <c r="K948" i="54" s="1"/>
  <c r="AD943" i="54"/>
  <c r="AE943" i="54"/>
  <c r="K943" i="54" s="1"/>
  <c r="AD938" i="54"/>
  <c r="AE938" i="54"/>
  <c r="K938" i="54" s="1"/>
  <c r="AD933" i="54"/>
  <c r="AE933" i="54"/>
  <c r="K933" i="54" s="1"/>
  <c r="AD928" i="54"/>
  <c r="AE928" i="54"/>
  <c r="K928" i="54" s="1"/>
  <c r="AD923" i="54"/>
  <c r="AE923" i="54"/>
  <c r="K923" i="54" s="1"/>
  <c r="AD918" i="54"/>
  <c r="AE918" i="54"/>
  <c r="K918" i="54" s="1"/>
  <c r="AD913" i="54"/>
  <c r="AE913" i="54"/>
  <c r="K913" i="54" s="1"/>
  <c r="AD908" i="54"/>
  <c r="AE908" i="54"/>
  <c r="K908" i="54" s="1"/>
  <c r="AD903" i="54"/>
  <c r="AE903" i="54"/>
  <c r="K903" i="54" s="1"/>
  <c r="AD898" i="54"/>
  <c r="AE898" i="54"/>
  <c r="K898" i="54" s="1"/>
  <c r="AD893" i="54"/>
  <c r="AE893" i="54"/>
  <c r="K893" i="54" s="1"/>
  <c r="AD888" i="54"/>
  <c r="AE888" i="54"/>
  <c r="K888" i="54" s="1"/>
  <c r="AD883" i="54"/>
  <c r="AE883" i="54"/>
  <c r="K883" i="54" s="1"/>
  <c r="AD878" i="54"/>
  <c r="AE878" i="54"/>
  <c r="K878" i="54" s="1"/>
  <c r="AD873" i="54"/>
  <c r="AE873" i="54"/>
  <c r="K873" i="54" s="1"/>
  <c r="AD868" i="54"/>
  <c r="AE868" i="54"/>
  <c r="K868" i="54" s="1"/>
  <c r="AD863" i="54"/>
  <c r="AE863" i="54"/>
  <c r="K863" i="54" s="1"/>
  <c r="AD858" i="54"/>
  <c r="AE858" i="54"/>
  <c r="K858" i="54" s="1"/>
  <c r="AD853" i="54"/>
  <c r="AE853" i="54"/>
  <c r="K853" i="54" s="1"/>
  <c r="AD848" i="54"/>
  <c r="AE848" i="54"/>
  <c r="K848" i="54" s="1"/>
  <c r="AD843" i="54"/>
  <c r="AE843" i="54"/>
  <c r="K843" i="54" s="1"/>
  <c r="AD838" i="54"/>
  <c r="AE838" i="54"/>
  <c r="K838" i="54" s="1"/>
  <c r="AD833" i="54"/>
  <c r="AE833" i="54"/>
  <c r="K833" i="54" s="1"/>
  <c r="AD828" i="54"/>
  <c r="AE828" i="54"/>
  <c r="K828" i="54" s="1"/>
  <c r="AD823" i="54"/>
  <c r="AE823" i="54"/>
  <c r="K823" i="54" s="1"/>
  <c r="AD818" i="54"/>
  <c r="AE818" i="54"/>
  <c r="K818" i="54" s="1"/>
  <c r="AD813" i="54"/>
  <c r="AE813" i="54"/>
  <c r="K813" i="54" s="1"/>
  <c r="AD808" i="54"/>
  <c r="AE808" i="54"/>
  <c r="K808" i="54" s="1"/>
  <c r="AD803" i="54"/>
  <c r="AE803" i="54"/>
  <c r="K803" i="54" s="1"/>
  <c r="AD798" i="54"/>
  <c r="AE798" i="54"/>
  <c r="K798" i="54" s="1"/>
  <c r="AD793" i="54"/>
  <c r="AE793" i="54"/>
  <c r="K793" i="54" s="1"/>
  <c r="AD788" i="54"/>
  <c r="AE788" i="54"/>
  <c r="K788" i="54" s="1"/>
  <c r="AD783" i="54"/>
  <c r="AE783" i="54"/>
  <c r="K783" i="54" s="1"/>
  <c r="AD778" i="54"/>
  <c r="AE778" i="54"/>
  <c r="K778" i="54" s="1"/>
  <c r="AD773" i="54"/>
  <c r="AE773" i="54"/>
  <c r="K773" i="54" s="1"/>
  <c r="AD768" i="54"/>
  <c r="AE768" i="54"/>
  <c r="K768" i="54" s="1"/>
  <c r="AD763" i="54"/>
  <c r="AE763" i="54"/>
  <c r="K763" i="54" s="1"/>
  <c r="AD758" i="54"/>
  <c r="AE758" i="54"/>
  <c r="K758" i="54" s="1"/>
  <c r="AD753" i="54"/>
  <c r="AE753" i="54"/>
  <c r="K753" i="54" s="1"/>
  <c r="AD748" i="54"/>
  <c r="AE748" i="54"/>
  <c r="K748" i="54" s="1"/>
  <c r="AE743" i="54"/>
  <c r="K743" i="54" s="1"/>
  <c r="AD743" i="54"/>
  <c r="AE738" i="54"/>
  <c r="K738" i="54" s="1"/>
  <c r="AD738" i="54"/>
  <c r="AE733" i="54"/>
  <c r="K733" i="54" s="1"/>
  <c r="AD733" i="54"/>
  <c r="AE728" i="54"/>
  <c r="K728" i="54" s="1"/>
  <c r="AD728" i="54"/>
  <c r="AE723" i="54"/>
  <c r="K723" i="54" s="1"/>
  <c r="AD723" i="54"/>
  <c r="AE718" i="54"/>
  <c r="K718" i="54" s="1"/>
  <c r="AD718" i="54"/>
  <c r="AE713" i="54"/>
  <c r="K713" i="54" s="1"/>
  <c r="AD713" i="54"/>
  <c r="AE708" i="54"/>
  <c r="K708" i="54" s="1"/>
  <c r="AD708" i="54"/>
  <c r="AE703" i="54"/>
  <c r="K703" i="54" s="1"/>
  <c r="AD703" i="54"/>
  <c r="AD698" i="54"/>
  <c r="AE698" i="54"/>
  <c r="K698" i="54" s="1"/>
  <c r="AD693" i="54"/>
  <c r="AE693" i="54"/>
  <c r="K693" i="54" s="1"/>
  <c r="AD688" i="54"/>
  <c r="AE688" i="54"/>
  <c r="K688" i="54" s="1"/>
  <c r="AD683" i="54"/>
  <c r="AE683" i="54"/>
  <c r="K683" i="54" s="1"/>
  <c r="AD678" i="54"/>
  <c r="AE678" i="54"/>
  <c r="K678" i="54" s="1"/>
  <c r="AD673" i="54"/>
  <c r="AE673" i="54"/>
  <c r="K673" i="54" s="1"/>
  <c r="AD668" i="54"/>
  <c r="AE668" i="54"/>
  <c r="K668" i="54" s="1"/>
  <c r="AD663" i="54"/>
  <c r="AE663" i="54"/>
  <c r="K663" i="54" s="1"/>
  <c r="AD658" i="54"/>
  <c r="AE658" i="54"/>
  <c r="K658" i="54" s="1"/>
  <c r="AD653" i="54"/>
  <c r="AE653" i="54"/>
  <c r="K653" i="54" s="1"/>
  <c r="AD648" i="54"/>
  <c r="AE648" i="54"/>
  <c r="K648" i="54" s="1"/>
  <c r="AD643" i="54"/>
  <c r="AE643" i="54"/>
  <c r="K643" i="54" s="1"/>
  <c r="AD638" i="54"/>
  <c r="AE638" i="54"/>
  <c r="K638" i="54" s="1"/>
  <c r="AD633" i="54"/>
  <c r="AE633" i="54"/>
  <c r="K633" i="54" s="1"/>
  <c r="AD628" i="54"/>
  <c r="AE628" i="54"/>
  <c r="K628" i="54" s="1"/>
  <c r="AD623" i="54"/>
  <c r="AE623" i="54"/>
  <c r="K623" i="54" s="1"/>
  <c r="AD618" i="54"/>
  <c r="AE618" i="54"/>
  <c r="K618" i="54" s="1"/>
  <c r="AD613" i="54"/>
  <c r="AE613" i="54"/>
  <c r="K613" i="54" s="1"/>
  <c r="AD608" i="54"/>
  <c r="AE608" i="54"/>
  <c r="K608" i="54" s="1"/>
  <c r="AD603" i="54"/>
  <c r="AE603" i="54"/>
  <c r="K603" i="54" s="1"/>
  <c r="AD598" i="54"/>
  <c r="AE598" i="54"/>
  <c r="K598" i="54" s="1"/>
  <c r="AD593" i="54"/>
  <c r="AE593" i="54"/>
  <c r="K593" i="54" s="1"/>
  <c r="AD588" i="54"/>
  <c r="AE588" i="54"/>
  <c r="K588" i="54" s="1"/>
  <c r="AD583" i="54"/>
  <c r="AE583" i="54"/>
  <c r="K583" i="54" s="1"/>
  <c r="AD578" i="54"/>
  <c r="AE578" i="54"/>
  <c r="K578" i="54" s="1"/>
  <c r="AD573" i="54"/>
  <c r="AE573" i="54"/>
  <c r="K573" i="54" s="1"/>
  <c r="AD568" i="54"/>
  <c r="AE568" i="54"/>
  <c r="K568" i="54" s="1"/>
  <c r="AE563" i="54"/>
  <c r="K563" i="54" s="1"/>
  <c r="AD563" i="54"/>
  <c r="AD558" i="54"/>
  <c r="AE558" i="54"/>
  <c r="K558" i="54" s="1"/>
  <c r="AD553" i="54"/>
  <c r="AE553" i="54"/>
  <c r="K553" i="54" s="1"/>
  <c r="AD548" i="54"/>
  <c r="AE548" i="54"/>
  <c r="K548" i="54" s="1"/>
  <c r="AE543" i="54"/>
  <c r="K543" i="54" s="1"/>
  <c r="AD543" i="54"/>
  <c r="AE538" i="54"/>
  <c r="K538" i="54" s="1"/>
  <c r="AD538" i="54"/>
  <c r="AE533" i="54"/>
  <c r="K533" i="54" s="1"/>
  <c r="AD533" i="54"/>
  <c r="AE528" i="54"/>
  <c r="K528" i="54" s="1"/>
  <c r="AD528" i="54"/>
  <c r="AE523" i="54"/>
  <c r="K523" i="54" s="1"/>
  <c r="AD523" i="54"/>
  <c r="AE518" i="54"/>
  <c r="K518" i="54" s="1"/>
  <c r="AD518" i="54"/>
  <c r="AE513" i="54"/>
  <c r="K513" i="54" s="1"/>
  <c r="AD513" i="54"/>
  <c r="AE508" i="54"/>
  <c r="K508" i="54" s="1"/>
  <c r="AD508" i="54"/>
  <c r="AE503" i="54"/>
  <c r="K503" i="54" s="1"/>
  <c r="AD503" i="54"/>
  <c r="AE498" i="54"/>
  <c r="K498" i="54" s="1"/>
  <c r="AD498" i="54"/>
  <c r="AE493" i="54"/>
  <c r="K493" i="54" s="1"/>
  <c r="AD493" i="54"/>
  <c r="AE488" i="54"/>
  <c r="K488" i="54" s="1"/>
  <c r="AD488" i="54"/>
  <c r="AE483" i="54"/>
  <c r="K483" i="54" s="1"/>
  <c r="AD483" i="54"/>
  <c r="AE478" i="54"/>
  <c r="K478" i="54" s="1"/>
  <c r="AD478" i="54"/>
  <c r="AE473" i="54"/>
  <c r="K473" i="54" s="1"/>
  <c r="AD473" i="54"/>
  <c r="AE468" i="54"/>
  <c r="K468" i="54" s="1"/>
  <c r="AD468" i="54"/>
  <c r="AE463" i="54"/>
  <c r="K463" i="54" s="1"/>
  <c r="AD463" i="54"/>
  <c r="AE458" i="54"/>
  <c r="K458" i="54" s="1"/>
  <c r="AD458" i="54"/>
  <c r="AE453" i="54"/>
  <c r="K453" i="54" s="1"/>
  <c r="AD453" i="54"/>
  <c r="AE448" i="54"/>
  <c r="K448" i="54" s="1"/>
  <c r="AD448" i="54"/>
  <c r="AE443" i="54"/>
  <c r="K443" i="54" s="1"/>
  <c r="AD443" i="54"/>
  <c r="AE438" i="54"/>
  <c r="K438" i="54" s="1"/>
  <c r="AD438" i="54"/>
  <c r="AE433" i="54"/>
  <c r="K433" i="54" s="1"/>
  <c r="AD433" i="54"/>
  <c r="AE428" i="54"/>
  <c r="K428" i="54" s="1"/>
  <c r="AD428" i="54"/>
  <c r="AE423" i="54"/>
  <c r="K423" i="54" s="1"/>
  <c r="AD423" i="54"/>
  <c r="AE418" i="54"/>
  <c r="K418" i="54" s="1"/>
  <c r="AD418" i="54"/>
  <c r="AE413" i="54"/>
  <c r="K413" i="54" s="1"/>
  <c r="AD413" i="54"/>
  <c r="AE408" i="54"/>
  <c r="K408" i="54" s="1"/>
  <c r="AD408" i="54"/>
  <c r="AE403" i="54"/>
  <c r="K403" i="54" s="1"/>
  <c r="AD403" i="54"/>
  <c r="AE398" i="54"/>
  <c r="K398" i="54" s="1"/>
  <c r="AD398" i="54"/>
  <c r="AE393" i="54"/>
  <c r="K393" i="54" s="1"/>
  <c r="AD393" i="54"/>
  <c r="AE388" i="54"/>
  <c r="K388" i="54" s="1"/>
  <c r="AD388" i="54"/>
  <c r="AE383" i="54"/>
  <c r="K383" i="54" s="1"/>
  <c r="AD383" i="54"/>
  <c r="AE378" i="54"/>
  <c r="K378" i="54" s="1"/>
  <c r="AD378" i="54"/>
  <c r="AD373" i="54"/>
  <c r="AE373" i="54"/>
  <c r="K373" i="54" s="1"/>
  <c r="AD368" i="54"/>
  <c r="AE368" i="54"/>
  <c r="K368" i="54" s="1"/>
  <c r="AD363" i="54"/>
  <c r="AE363" i="54"/>
  <c r="K363" i="54" s="1"/>
  <c r="AD358" i="54"/>
  <c r="AE358" i="54"/>
  <c r="K358" i="54" s="1"/>
  <c r="AD353" i="54"/>
  <c r="AE353" i="54"/>
  <c r="K353" i="54" s="1"/>
  <c r="AE348" i="54"/>
  <c r="K348" i="54" s="1"/>
  <c r="AD348" i="54"/>
  <c r="AE343" i="54"/>
  <c r="K343" i="54" s="1"/>
  <c r="AD343" i="54"/>
  <c r="AE338" i="54"/>
  <c r="K338" i="54" s="1"/>
  <c r="AD338" i="54"/>
  <c r="AE333" i="54"/>
  <c r="K333" i="54" s="1"/>
  <c r="AD333" i="54"/>
  <c r="AE328" i="54"/>
  <c r="K328" i="54" s="1"/>
  <c r="AD328" i="54"/>
  <c r="AE323" i="54"/>
  <c r="K323" i="54" s="1"/>
  <c r="AD323" i="54"/>
  <c r="AE318" i="54"/>
  <c r="K318" i="54" s="1"/>
  <c r="AD318" i="54"/>
  <c r="AE313" i="54"/>
  <c r="K313" i="54" s="1"/>
  <c r="AD313" i="54"/>
  <c r="AE308" i="54"/>
  <c r="K308" i="54" s="1"/>
  <c r="AD308" i="54"/>
  <c r="AE303" i="54"/>
  <c r="K303" i="54" s="1"/>
  <c r="AD303" i="54"/>
  <c r="AE298" i="54"/>
  <c r="K298" i="54" s="1"/>
  <c r="AD298" i="54"/>
  <c r="AE293" i="54"/>
  <c r="K293" i="54" s="1"/>
  <c r="AD293" i="54"/>
  <c r="AE288" i="54"/>
  <c r="K288" i="54" s="1"/>
  <c r="AD288" i="54"/>
  <c r="AE283" i="54"/>
  <c r="K283" i="54" s="1"/>
  <c r="AD283" i="54"/>
  <c r="AE278" i="54"/>
  <c r="K278" i="54" s="1"/>
  <c r="AD278" i="54"/>
  <c r="AE273" i="54"/>
  <c r="K273" i="54" s="1"/>
  <c r="AD273" i="54"/>
  <c r="AE268" i="54"/>
  <c r="K268" i="54" s="1"/>
  <c r="AD268" i="54"/>
  <c r="AE263" i="54"/>
  <c r="K263" i="54" s="1"/>
  <c r="AD263" i="54"/>
  <c r="AE258" i="54"/>
  <c r="K258" i="54" s="1"/>
  <c r="AD258" i="54"/>
  <c r="AE253" i="54"/>
  <c r="K253" i="54" s="1"/>
  <c r="AD253" i="54"/>
  <c r="AE248" i="54"/>
  <c r="K248" i="54" s="1"/>
  <c r="AD248" i="54"/>
  <c r="AE243" i="54"/>
  <c r="K243" i="54" s="1"/>
  <c r="AD243" i="54"/>
  <c r="AE238" i="54"/>
  <c r="K238" i="54" s="1"/>
  <c r="AD238" i="54"/>
  <c r="AE233" i="54"/>
  <c r="K233" i="54" s="1"/>
  <c r="AD233" i="54"/>
  <c r="AE228" i="54"/>
  <c r="K228" i="54" s="1"/>
  <c r="AD228" i="54"/>
  <c r="AE223" i="54"/>
  <c r="K223" i="54" s="1"/>
  <c r="AD223" i="54"/>
  <c r="AE218" i="54"/>
  <c r="K218" i="54" s="1"/>
  <c r="AD218" i="54"/>
  <c r="AE213" i="54"/>
  <c r="K213" i="54" s="1"/>
  <c r="AD213" i="54"/>
  <c r="AE208" i="54"/>
  <c r="K208" i="54" s="1"/>
  <c r="AD208" i="54"/>
  <c r="AE203" i="54"/>
  <c r="K203" i="54" s="1"/>
  <c r="AD203" i="54"/>
  <c r="AE198" i="54"/>
  <c r="K198" i="54" s="1"/>
  <c r="AD198" i="54"/>
  <c r="AE193" i="54"/>
  <c r="K193" i="54" s="1"/>
  <c r="AD193" i="54"/>
  <c r="AE188" i="54"/>
  <c r="K188" i="54" s="1"/>
  <c r="AD188" i="54"/>
  <c r="AE183" i="54"/>
  <c r="K183" i="54" s="1"/>
  <c r="AD183" i="54"/>
  <c r="AE178" i="54"/>
  <c r="K178" i="54" s="1"/>
  <c r="AD178" i="54"/>
  <c r="AE173" i="54"/>
  <c r="K173" i="54" s="1"/>
  <c r="AD173" i="54"/>
  <c r="AE168" i="54"/>
  <c r="K168" i="54" s="1"/>
  <c r="AD168" i="54"/>
  <c r="AE163" i="54"/>
  <c r="K163" i="54" s="1"/>
  <c r="AD163" i="54"/>
  <c r="AD1541" i="54"/>
  <c r="AE1541" i="54"/>
  <c r="K1541" i="54" s="1"/>
  <c r="AD1536" i="54"/>
  <c r="AE1536" i="54"/>
  <c r="K1536" i="54" s="1"/>
  <c r="AD1531" i="54"/>
  <c r="AE1531" i="54"/>
  <c r="K1531" i="54" s="1"/>
  <c r="AD1526" i="54"/>
  <c r="AE1526" i="54"/>
  <c r="K1526" i="54" s="1"/>
  <c r="AD1521" i="54"/>
  <c r="AE1521" i="54"/>
  <c r="K1521" i="54" s="1"/>
  <c r="AD1516" i="54"/>
  <c r="AE1516" i="54"/>
  <c r="K1516" i="54" s="1"/>
  <c r="AD1511" i="54"/>
  <c r="AE1511" i="54"/>
  <c r="K1511" i="54" s="1"/>
  <c r="AD1506" i="54"/>
  <c r="AE1506" i="54"/>
  <c r="K1506" i="54" s="1"/>
  <c r="AD1501" i="54"/>
  <c r="AE1501" i="54"/>
  <c r="K1501" i="54" s="1"/>
  <c r="AD1496" i="54"/>
  <c r="AE1496" i="54"/>
  <c r="K1496" i="54" s="1"/>
  <c r="AD1491" i="54"/>
  <c r="AE1491" i="54"/>
  <c r="K1491" i="54" s="1"/>
  <c r="AD1486" i="54"/>
  <c r="AE1486" i="54"/>
  <c r="K1486" i="54" s="1"/>
  <c r="AD1481" i="54"/>
  <c r="AE1481" i="54"/>
  <c r="K1481" i="54" s="1"/>
  <c r="AD1476" i="54"/>
  <c r="AE1476" i="54"/>
  <c r="K1476" i="54" s="1"/>
  <c r="AD1471" i="54"/>
  <c r="AE1471" i="54"/>
  <c r="K1471" i="54" s="1"/>
  <c r="AD1466" i="54"/>
  <c r="AE1466" i="54"/>
  <c r="K1466" i="54" s="1"/>
  <c r="AD1461" i="54"/>
  <c r="AE1461" i="54"/>
  <c r="K1461" i="54" s="1"/>
  <c r="AD1456" i="54"/>
  <c r="AE1456" i="54"/>
  <c r="K1456" i="54" s="1"/>
  <c r="AD1451" i="54"/>
  <c r="AE1451" i="54"/>
  <c r="K1451" i="54" s="1"/>
  <c r="AD1446" i="54"/>
  <c r="AE1446" i="54"/>
  <c r="K1446" i="54" s="1"/>
  <c r="AD1441" i="54"/>
  <c r="AE1441" i="54"/>
  <c r="K1441" i="54" s="1"/>
  <c r="AD1436" i="54"/>
  <c r="AE1436" i="54"/>
  <c r="K1436" i="54" s="1"/>
  <c r="AD1431" i="54"/>
  <c r="AE1431" i="54"/>
  <c r="K1431" i="54" s="1"/>
  <c r="AD1426" i="54"/>
  <c r="AE1426" i="54"/>
  <c r="K1426" i="54" s="1"/>
  <c r="AD1421" i="54"/>
  <c r="AE1421" i="54"/>
  <c r="K1421" i="54" s="1"/>
  <c r="AD1416" i="54"/>
  <c r="AE1416" i="54"/>
  <c r="K1416" i="54" s="1"/>
  <c r="AD1411" i="54"/>
  <c r="AE1411" i="54"/>
  <c r="K1411" i="54" s="1"/>
  <c r="AD1406" i="54"/>
  <c r="AE1406" i="54"/>
  <c r="K1406" i="54" s="1"/>
  <c r="AD1401" i="54"/>
  <c r="AE1401" i="54"/>
  <c r="K1401" i="54" s="1"/>
  <c r="AD1396" i="54"/>
  <c r="AE1396" i="54"/>
  <c r="K1396" i="54" s="1"/>
  <c r="AD1391" i="54"/>
  <c r="AE1391" i="54"/>
  <c r="K1391" i="54" s="1"/>
  <c r="AD1386" i="54"/>
  <c r="AE1386" i="54"/>
  <c r="K1386" i="54" s="1"/>
  <c r="AD1381" i="54"/>
  <c r="AE1381" i="54"/>
  <c r="K1381" i="54" s="1"/>
  <c r="AD1376" i="54"/>
  <c r="AE1376" i="54"/>
  <c r="K1376" i="54" s="1"/>
  <c r="AD1371" i="54"/>
  <c r="AE1371" i="54"/>
  <c r="K1371" i="54" s="1"/>
  <c r="AD1366" i="54"/>
  <c r="AE1366" i="54"/>
  <c r="K1366" i="54" s="1"/>
  <c r="AD1361" i="54"/>
  <c r="AE1361" i="54"/>
  <c r="K1361" i="54" s="1"/>
  <c r="AD1356" i="54"/>
  <c r="AE1356" i="54"/>
  <c r="K1356" i="54" s="1"/>
  <c r="AD1351" i="54"/>
  <c r="AE1351" i="54"/>
  <c r="K1351" i="54" s="1"/>
  <c r="AD1346" i="54"/>
  <c r="AE1346" i="54"/>
  <c r="K1346" i="54" s="1"/>
  <c r="AD1341" i="54"/>
  <c r="AE1341" i="54"/>
  <c r="K1341" i="54" s="1"/>
  <c r="AD1336" i="54"/>
  <c r="AE1336" i="54"/>
  <c r="K1336" i="54" s="1"/>
  <c r="AD1331" i="54"/>
  <c r="AE1331" i="54"/>
  <c r="K1331" i="54" s="1"/>
  <c r="AD1326" i="54"/>
  <c r="AE1326" i="54"/>
  <c r="K1326" i="54" s="1"/>
  <c r="AD1321" i="54"/>
  <c r="AE1321" i="54"/>
  <c r="K1321" i="54" s="1"/>
  <c r="AD1316" i="54"/>
  <c r="AE1316" i="54"/>
  <c r="K1316" i="54" s="1"/>
  <c r="AD1311" i="54"/>
  <c r="AE1311" i="54"/>
  <c r="K1311" i="54" s="1"/>
  <c r="AD1306" i="54"/>
  <c r="AE1306" i="54"/>
  <c r="K1306" i="54" s="1"/>
  <c r="AD1301" i="54"/>
  <c r="AE1301" i="54"/>
  <c r="K1301" i="54" s="1"/>
  <c r="AD1296" i="54"/>
  <c r="AE1296" i="54"/>
  <c r="K1296" i="54" s="1"/>
  <c r="AD1291" i="54"/>
  <c r="AE1291" i="54"/>
  <c r="K1291" i="54" s="1"/>
  <c r="AD1286" i="54"/>
  <c r="AE1286" i="54"/>
  <c r="K1286" i="54" s="1"/>
  <c r="AD1281" i="54"/>
  <c r="AE1281" i="54"/>
  <c r="K1281" i="54" s="1"/>
  <c r="AD1276" i="54"/>
  <c r="AE1276" i="54"/>
  <c r="K1276" i="54" s="1"/>
  <c r="AD1271" i="54"/>
  <c r="AE1271" i="54"/>
  <c r="K1271" i="54" s="1"/>
  <c r="AD1266" i="54"/>
  <c r="AE1266" i="54"/>
  <c r="K1266" i="54" s="1"/>
  <c r="AD1261" i="54"/>
  <c r="AE1261" i="54"/>
  <c r="K1261" i="54" s="1"/>
  <c r="AD1256" i="54"/>
  <c r="AE1256" i="54"/>
  <c r="K1256" i="54" s="1"/>
  <c r="AD1251" i="54"/>
  <c r="AE1251" i="54"/>
  <c r="K1251" i="54" s="1"/>
  <c r="AD1246" i="54"/>
  <c r="AE1246" i="54"/>
  <c r="K1246" i="54" s="1"/>
  <c r="AD1241" i="54"/>
  <c r="AE1241" i="54"/>
  <c r="K1241" i="54" s="1"/>
  <c r="AD1236" i="54"/>
  <c r="AE1236" i="54"/>
  <c r="K1236" i="54" s="1"/>
  <c r="AD1231" i="54"/>
  <c r="AE1231" i="54"/>
  <c r="K1231" i="54" s="1"/>
  <c r="AD1226" i="54"/>
  <c r="AE1226" i="54"/>
  <c r="K1226" i="54" s="1"/>
  <c r="AD1221" i="54"/>
  <c r="AE1221" i="54"/>
  <c r="K1221" i="54" s="1"/>
  <c r="AD1216" i="54"/>
  <c r="AE1216" i="54"/>
  <c r="K1216" i="54" s="1"/>
  <c r="AD1211" i="54"/>
  <c r="AE1211" i="54"/>
  <c r="K1211" i="54" s="1"/>
  <c r="AD1206" i="54"/>
  <c r="AE1206" i="54"/>
  <c r="K1206" i="54" s="1"/>
  <c r="AD1201" i="54"/>
  <c r="AE1201" i="54"/>
  <c r="K1201" i="54" s="1"/>
  <c r="AD1196" i="54"/>
  <c r="AE1196" i="54"/>
  <c r="K1196" i="54" s="1"/>
  <c r="AD1191" i="54"/>
  <c r="AE1191" i="54"/>
  <c r="K1191" i="54" s="1"/>
  <c r="AD1186" i="54"/>
  <c r="AE1186" i="54"/>
  <c r="K1186" i="54" s="1"/>
  <c r="AD1181" i="54"/>
  <c r="AE1181" i="54"/>
  <c r="K1181" i="54" s="1"/>
  <c r="AD1176" i="54"/>
  <c r="AE1176" i="54"/>
  <c r="K1176" i="54" s="1"/>
  <c r="AD1171" i="54"/>
  <c r="AE1171" i="54"/>
  <c r="K1171" i="54" s="1"/>
  <c r="AD1166" i="54"/>
  <c r="AE1166" i="54"/>
  <c r="K1166" i="54" s="1"/>
  <c r="AD1161" i="54"/>
  <c r="AE1161" i="54"/>
  <c r="K1161" i="54" s="1"/>
  <c r="AD1156" i="54"/>
  <c r="AE1156" i="54"/>
  <c r="K1156" i="54" s="1"/>
  <c r="AD1151" i="54"/>
  <c r="AE1151" i="54"/>
  <c r="K1151" i="54" s="1"/>
  <c r="AD1146" i="54"/>
  <c r="AE1146" i="54"/>
  <c r="K1146" i="54" s="1"/>
  <c r="AD1141" i="54"/>
  <c r="AE1141" i="54"/>
  <c r="K1141" i="54" s="1"/>
  <c r="AD1136" i="54"/>
  <c r="AE1136" i="54"/>
  <c r="K1136" i="54" s="1"/>
  <c r="AD1131" i="54"/>
  <c r="AE1131" i="54"/>
  <c r="K1131" i="54" s="1"/>
  <c r="AE1126" i="54"/>
  <c r="K1126" i="54" s="1"/>
  <c r="AD1126" i="54"/>
  <c r="AE1121" i="54"/>
  <c r="K1121" i="54" s="1"/>
  <c r="AD1121" i="54"/>
  <c r="AE1116" i="54"/>
  <c r="K1116" i="54" s="1"/>
  <c r="AD1116" i="54"/>
  <c r="AE1111" i="54"/>
  <c r="K1111" i="54" s="1"/>
  <c r="AD1111" i="54"/>
  <c r="AE1106" i="54"/>
  <c r="K1106" i="54" s="1"/>
  <c r="AD1106" i="54"/>
  <c r="AE1101" i="54"/>
  <c r="K1101" i="54" s="1"/>
  <c r="AD1101" i="54"/>
  <c r="AE1096" i="54"/>
  <c r="K1096" i="54" s="1"/>
  <c r="AD1096" i="54"/>
  <c r="AE1091" i="54"/>
  <c r="K1091" i="54" s="1"/>
  <c r="AD1091" i="54"/>
  <c r="AE1086" i="54"/>
  <c r="K1086" i="54" s="1"/>
  <c r="AD1086" i="54"/>
  <c r="AE1081" i="54"/>
  <c r="K1081" i="54" s="1"/>
  <c r="AD1081" i="54"/>
  <c r="AE1076" i="54"/>
  <c r="K1076" i="54" s="1"/>
  <c r="AD1076" i="54"/>
  <c r="AE1071" i="54"/>
  <c r="K1071" i="54" s="1"/>
  <c r="AD1071" i="54"/>
  <c r="AE1066" i="54"/>
  <c r="K1066" i="54" s="1"/>
  <c r="AD1066" i="54"/>
  <c r="AE1061" i="54"/>
  <c r="K1061" i="54" s="1"/>
  <c r="AD1061" i="54"/>
  <c r="AE1056" i="54"/>
  <c r="K1056" i="54" s="1"/>
  <c r="AD1056" i="54"/>
  <c r="AE1051" i="54"/>
  <c r="K1051" i="54" s="1"/>
  <c r="AD1051" i="54"/>
  <c r="AE1046" i="54"/>
  <c r="K1046" i="54" s="1"/>
  <c r="AD1046" i="54"/>
  <c r="AE1041" i="54"/>
  <c r="K1041" i="54" s="1"/>
  <c r="AD1041" i="54"/>
  <c r="AE1036" i="54"/>
  <c r="K1036" i="54" s="1"/>
  <c r="AD1036" i="54"/>
  <c r="AE1031" i="54"/>
  <c r="K1031" i="54" s="1"/>
  <c r="AD1031" i="54"/>
  <c r="AE1026" i="54"/>
  <c r="K1026" i="54" s="1"/>
  <c r="AD1026" i="54"/>
  <c r="AE1021" i="54"/>
  <c r="K1021" i="54" s="1"/>
  <c r="AD1021" i="54"/>
  <c r="AE1016" i="54"/>
  <c r="K1016" i="54" s="1"/>
  <c r="AD1016" i="54"/>
  <c r="AE1011" i="54"/>
  <c r="K1011" i="54" s="1"/>
  <c r="AD1011" i="54"/>
  <c r="AE1006" i="54"/>
  <c r="K1006" i="54" s="1"/>
  <c r="AD1006" i="54"/>
  <c r="AE1001" i="54"/>
  <c r="K1001" i="54" s="1"/>
  <c r="AD1001" i="54"/>
  <c r="AE996" i="54"/>
  <c r="K996" i="54" s="1"/>
  <c r="AD996" i="54"/>
  <c r="AE991" i="54"/>
  <c r="K991" i="54" s="1"/>
  <c r="AD991" i="54"/>
  <c r="AE986" i="54"/>
  <c r="K986" i="54" s="1"/>
  <c r="AD986" i="54"/>
  <c r="AE981" i="54"/>
  <c r="K981" i="54" s="1"/>
  <c r="AD981" i="54"/>
  <c r="AE976" i="54"/>
  <c r="K976" i="54" s="1"/>
  <c r="AD976" i="54"/>
  <c r="AE971" i="54"/>
  <c r="K971" i="54" s="1"/>
  <c r="AD971" i="54"/>
  <c r="AE966" i="54"/>
  <c r="K966" i="54" s="1"/>
  <c r="AD966" i="54"/>
  <c r="AE961" i="54"/>
  <c r="K961" i="54" s="1"/>
  <c r="AD961" i="54"/>
  <c r="AE956" i="54"/>
  <c r="K956" i="54" s="1"/>
  <c r="AD956" i="54"/>
  <c r="AE951" i="54"/>
  <c r="K951" i="54" s="1"/>
  <c r="AD951" i="54"/>
  <c r="AE946" i="54"/>
  <c r="K946" i="54" s="1"/>
  <c r="AD946" i="54"/>
  <c r="AE941" i="54"/>
  <c r="K941" i="54" s="1"/>
  <c r="AD941" i="54"/>
  <c r="AE936" i="54"/>
  <c r="K936" i="54" s="1"/>
  <c r="AD936" i="54"/>
  <c r="AE931" i="54"/>
  <c r="K931" i="54" s="1"/>
  <c r="AD931" i="54"/>
  <c r="AE926" i="54"/>
  <c r="K926" i="54" s="1"/>
  <c r="AD926" i="54"/>
  <c r="AE921" i="54"/>
  <c r="K921" i="54" s="1"/>
  <c r="AD921" i="54"/>
  <c r="AE916" i="54"/>
  <c r="K916" i="54" s="1"/>
  <c r="AD916" i="54"/>
  <c r="AE911" i="54"/>
  <c r="K911" i="54" s="1"/>
  <c r="AD911" i="54"/>
  <c r="AE906" i="54"/>
  <c r="K906" i="54" s="1"/>
  <c r="AD906" i="54"/>
  <c r="AE901" i="54"/>
  <c r="K901" i="54" s="1"/>
  <c r="AD901" i="54"/>
  <c r="AE896" i="54"/>
  <c r="K896" i="54" s="1"/>
  <c r="AD896" i="54"/>
  <c r="AE891" i="54"/>
  <c r="K891" i="54" s="1"/>
  <c r="AD891" i="54"/>
  <c r="AE886" i="54"/>
  <c r="K886" i="54" s="1"/>
  <c r="AD886" i="54"/>
  <c r="AE881" i="54"/>
  <c r="K881" i="54" s="1"/>
  <c r="AD881" i="54"/>
  <c r="AE876" i="54"/>
  <c r="K876" i="54" s="1"/>
  <c r="AD876" i="54"/>
  <c r="AE871" i="54"/>
  <c r="K871" i="54" s="1"/>
  <c r="AD871" i="54"/>
  <c r="AE866" i="54"/>
  <c r="K866" i="54" s="1"/>
  <c r="AD866" i="54"/>
  <c r="AE861" i="54"/>
  <c r="K861" i="54" s="1"/>
  <c r="AD861" i="54"/>
  <c r="AE856" i="54"/>
  <c r="K856" i="54" s="1"/>
  <c r="AD856" i="54"/>
  <c r="AD851" i="54"/>
  <c r="AE851" i="54"/>
  <c r="K851" i="54" s="1"/>
  <c r="AD846" i="54"/>
  <c r="AE846" i="54"/>
  <c r="K846" i="54" s="1"/>
  <c r="AD841" i="54"/>
  <c r="AE841" i="54"/>
  <c r="K841" i="54" s="1"/>
  <c r="AD836" i="54"/>
  <c r="AE836" i="54"/>
  <c r="K836" i="54" s="1"/>
  <c r="AD831" i="54"/>
  <c r="AE831" i="54"/>
  <c r="K831" i="54" s="1"/>
  <c r="AD826" i="54"/>
  <c r="AE826" i="54"/>
  <c r="K826" i="54" s="1"/>
  <c r="AD821" i="54"/>
  <c r="AE821" i="54"/>
  <c r="K821" i="54" s="1"/>
  <c r="AD816" i="54"/>
  <c r="AE816" i="54"/>
  <c r="K816" i="54" s="1"/>
  <c r="AD811" i="54"/>
  <c r="AE811" i="54"/>
  <c r="K811" i="54" s="1"/>
  <c r="AD806" i="54"/>
  <c r="AE806" i="54"/>
  <c r="K806" i="54" s="1"/>
  <c r="AD801" i="54"/>
  <c r="AE801" i="54"/>
  <c r="K801" i="54" s="1"/>
  <c r="AD796" i="54"/>
  <c r="AE796" i="54"/>
  <c r="K796" i="54" s="1"/>
  <c r="AD791" i="54"/>
  <c r="AE791" i="54"/>
  <c r="K791" i="54" s="1"/>
  <c r="AD786" i="54"/>
  <c r="AE786" i="54"/>
  <c r="K786" i="54" s="1"/>
  <c r="AD781" i="54"/>
  <c r="AE781" i="54"/>
  <c r="K781" i="54" s="1"/>
  <c r="AD776" i="54"/>
  <c r="AE776" i="54"/>
  <c r="K776" i="54" s="1"/>
  <c r="AD771" i="54"/>
  <c r="AE771" i="54"/>
  <c r="K771" i="54" s="1"/>
  <c r="AD766" i="54"/>
  <c r="AE766" i="54"/>
  <c r="K766" i="54" s="1"/>
  <c r="AD761" i="54"/>
  <c r="AE761" i="54"/>
  <c r="K761" i="54" s="1"/>
  <c r="AD756" i="54"/>
  <c r="AE756" i="54"/>
  <c r="K756" i="54" s="1"/>
  <c r="AD751" i="54"/>
  <c r="AE751" i="54"/>
  <c r="K751" i="54" s="1"/>
  <c r="AD746" i="54"/>
  <c r="AE746" i="54"/>
  <c r="K746" i="54" s="1"/>
  <c r="AD741" i="54"/>
  <c r="AE741" i="54"/>
  <c r="K741" i="54" s="1"/>
  <c r="AD736" i="54"/>
  <c r="AE736" i="54"/>
  <c r="K736" i="54" s="1"/>
  <c r="AD731" i="54"/>
  <c r="AE731" i="54"/>
  <c r="K731" i="54" s="1"/>
  <c r="AD726" i="54"/>
  <c r="AE726" i="54"/>
  <c r="K726" i="54" s="1"/>
  <c r="AD721" i="54"/>
  <c r="AE721" i="54"/>
  <c r="K721" i="54" s="1"/>
  <c r="AD716" i="54"/>
  <c r="AE716" i="54"/>
  <c r="K716" i="54" s="1"/>
  <c r="AD711" i="54"/>
  <c r="AE711" i="54"/>
  <c r="K711" i="54" s="1"/>
  <c r="AD706" i="54"/>
  <c r="AE706" i="54"/>
  <c r="K706" i="54" s="1"/>
  <c r="AD701" i="54"/>
  <c r="AE701" i="54"/>
  <c r="K701" i="54" s="1"/>
  <c r="AD696" i="54"/>
  <c r="AE696" i="54"/>
  <c r="K696" i="54" s="1"/>
  <c r="AD691" i="54"/>
  <c r="AE691" i="54"/>
  <c r="K691" i="54" s="1"/>
  <c r="AD686" i="54"/>
  <c r="AE686" i="54"/>
  <c r="K686" i="54" s="1"/>
  <c r="AD681" i="54"/>
  <c r="AE681" i="54"/>
  <c r="K681" i="54" s="1"/>
  <c r="AD676" i="54"/>
  <c r="AE676" i="54"/>
  <c r="K676" i="54" s="1"/>
  <c r="AD671" i="54"/>
  <c r="AE671" i="54"/>
  <c r="K671" i="54" s="1"/>
  <c r="AD666" i="54"/>
  <c r="AE666" i="54"/>
  <c r="K666" i="54" s="1"/>
  <c r="AD661" i="54"/>
  <c r="AE661" i="54"/>
  <c r="K661" i="54" s="1"/>
  <c r="AD656" i="54"/>
  <c r="AE656" i="54"/>
  <c r="K656" i="54" s="1"/>
  <c r="AD651" i="54"/>
  <c r="AE651" i="54"/>
  <c r="K651" i="54" s="1"/>
  <c r="AD646" i="54"/>
  <c r="AE646" i="54"/>
  <c r="K646" i="54" s="1"/>
  <c r="AD641" i="54"/>
  <c r="AE641" i="54"/>
  <c r="K641" i="54" s="1"/>
  <c r="AD636" i="54"/>
  <c r="AE636" i="54"/>
  <c r="K636" i="54" s="1"/>
  <c r="AD631" i="54"/>
  <c r="AE631" i="54"/>
  <c r="K631" i="54" s="1"/>
  <c r="AD626" i="54"/>
  <c r="AE626" i="54"/>
  <c r="K626" i="54" s="1"/>
  <c r="AD621" i="54"/>
  <c r="AE621" i="54"/>
  <c r="K621" i="54" s="1"/>
  <c r="AD616" i="54"/>
  <c r="AE616" i="54"/>
  <c r="K616" i="54" s="1"/>
  <c r="AD611" i="54"/>
  <c r="AE611" i="54"/>
  <c r="K611" i="54" s="1"/>
  <c r="AD606" i="54"/>
  <c r="AE606" i="54"/>
  <c r="K606" i="54" s="1"/>
  <c r="AD601" i="54"/>
  <c r="AE601" i="54"/>
  <c r="K601" i="54" s="1"/>
  <c r="AD596" i="54"/>
  <c r="AE596" i="54"/>
  <c r="K596" i="54" s="1"/>
  <c r="AD591" i="54"/>
  <c r="AE591" i="54"/>
  <c r="K591" i="54" s="1"/>
  <c r="AD586" i="54"/>
  <c r="AE586" i="54"/>
  <c r="K586" i="54" s="1"/>
  <c r="AD581" i="54"/>
  <c r="AE581" i="54"/>
  <c r="K581" i="54" s="1"/>
  <c r="AD576" i="54"/>
  <c r="AE576" i="54"/>
  <c r="K576" i="54" s="1"/>
  <c r="AD571" i="54"/>
  <c r="AE571" i="54"/>
  <c r="K571" i="54" s="1"/>
  <c r="AD566" i="54"/>
  <c r="AE566" i="54"/>
  <c r="K566" i="54" s="1"/>
  <c r="AD561" i="54"/>
  <c r="AE561" i="54"/>
  <c r="K561" i="54" s="1"/>
  <c r="AD556" i="54"/>
  <c r="AE556" i="54"/>
  <c r="K556" i="54" s="1"/>
  <c r="AD551" i="54"/>
  <c r="AE551" i="54"/>
  <c r="K551" i="54" s="1"/>
  <c r="AD546" i="54"/>
  <c r="AE546" i="54"/>
  <c r="K546" i="54" s="1"/>
  <c r="AD541" i="54"/>
  <c r="AE541" i="54"/>
  <c r="K541" i="54" s="1"/>
  <c r="AD536" i="54"/>
  <c r="AE536" i="54"/>
  <c r="K536" i="54" s="1"/>
  <c r="AD531" i="54"/>
  <c r="AE531" i="54"/>
  <c r="K531" i="54" s="1"/>
  <c r="AD526" i="54"/>
  <c r="AE526" i="54"/>
  <c r="K526" i="54" s="1"/>
  <c r="AD521" i="54"/>
  <c r="AE521" i="54"/>
  <c r="K521" i="54" s="1"/>
  <c r="AD516" i="54"/>
  <c r="AE516" i="54"/>
  <c r="K516" i="54" s="1"/>
  <c r="AD511" i="54"/>
  <c r="AE511" i="54"/>
  <c r="K511" i="54" s="1"/>
  <c r="AD506" i="54"/>
  <c r="AE506" i="54"/>
  <c r="K506" i="54" s="1"/>
  <c r="AD501" i="54"/>
  <c r="AE501" i="54"/>
  <c r="K501" i="54" s="1"/>
  <c r="AD496" i="54"/>
  <c r="AE496" i="54"/>
  <c r="K496" i="54" s="1"/>
  <c r="AD491" i="54"/>
  <c r="AE491" i="54"/>
  <c r="K491" i="54" s="1"/>
  <c r="AD486" i="54"/>
  <c r="AE486" i="54"/>
  <c r="K486" i="54" s="1"/>
  <c r="AD481" i="54"/>
  <c r="AE481" i="54"/>
  <c r="K481" i="54" s="1"/>
  <c r="AD476" i="54"/>
  <c r="AE476" i="54"/>
  <c r="K476" i="54" s="1"/>
  <c r="AD471" i="54"/>
  <c r="AE471" i="54"/>
  <c r="K471" i="54" s="1"/>
  <c r="AD466" i="54"/>
  <c r="AE466" i="54"/>
  <c r="K466" i="54" s="1"/>
  <c r="AD461" i="54"/>
  <c r="AE461" i="54"/>
  <c r="K461" i="54" s="1"/>
  <c r="AD456" i="54"/>
  <c r="AE456" i="54"/>
  <c r="K456" i="54" s="1"/>
  <c r="AD451" i="54"/>
  <c r="AE451" i="54"/>
  <c r="K451" i="54" s="1"/>
  <c r="AD446" i="54"/>
  <c r="AE446" i="54"/>
  <c r="K446" i="54" s="1"/>
  <c r="AD441" i="54"/>
  <c r="AE441" i="54"/>
  <c r="K441" i="54" s="1"/>
  <c r="AD436" i="54"/>
  <c r="AE436" i="54"/>
  <c r="K436" i="54" s="1"/>
  <c r="AD431" i="54"/>
  <c r="AE431" i="54"/>
  <c r="K431" i="54" s="1"/>
  <c r="AD426" i="54"/>
  <c r="AE426" i="54"/>
  <c r="K426" i="54" s="1"/>
  <c r="AD421" i="54"/>
  <c r="AE421" i="54"/>
  <c r="K421" i="54" s="1"/>
  <c r="AD416" i="54"/>
  <c r="AE416" i="54"/>
  <c r="K416" i="54" s="1"/>
  <c r="AD411" i="54"/>
  <c r="AE411" i="54"/>
  <c r="K411" i="54" s="1"/>
  <c r="AD406" i="54"/>
  <c r="AE406" i="54"/>
  <c r="K406" i="54" s="1"/>
  <c r="AD401" i="54"/>
  <c r="AE401" i="54"/>
  <c r="K401" i="54" s="1"/>
  <c r="AD396" i="54"/>
  <c r="AE396" i="54"/>
  <c r="K396" i="54" s="1"/>
  <c r="AD391" i="54"/>
  <c r="AE391" i="54"/>
  <c r="K391" i="54" s="1"/>
  <c r="AD386" i="54"/>
  <c r="AE386" i="54"/>
  <c r="K386" i="54" s="1"/>
  <c r="AD381" i="54"/>
  <c r="AE381" i="54"/>
  <c r="K381" i="54" s="1"/>
  <c r="AD376" i="54"/>
  <c r="AE376" i="54"/>
  <c r="K376" i="54" s="1"/>
  <c r="AD371" i="54"/>
  <c r="AE371" i="54"/>
  <c r="K371" i="54" s="1"/>
  <c r="AD366" i="54"/>
  <c r="AE366" i="54"/>
  <c r="K366" i="54" s="1"/>
  <c r="AD361" i="54"/>
  <c r="AE361" i="54"/>
  <c r="K361" i="54" s="1"/>
  <c r="AD356" i="54"/>
  <c r="AE356" i="54"/>
  <c r="K356" i="54" s="1"/>
  <c r="AD351" i="54"/>
  <c r="AE351" i="54"/>
  <c r="K351" i="54" s="1"/>
  <c r="AD346" i="54"/>
  <c r="AE346" i="54"/>
  <c r="K346" i="54" s="1"/>
  <c r="AD341" i="54"/>
  <c r="AE341" i="54"/>
  <c r="K341" i="54" s="1"/>
  <c r="AD336" i="54"/>
  <c r="AE336" i="54"/>
  <c r="K336" i="54" s="1"/>
  <c r="AD331" i="54"/>
  <c r="AE331" i="54"/>
  <c r="K331" i="54" s="1"/>
  <c r="AD326" i="54"/>
  <c r="AE326" i="54"/>
  <c r="K326" i="54" s="1"/>
  <c r="AD321" i="54"/>
  <c r="AE321" i="54"/>
  <c r="K321" i="54" s="1"/>
  <c r="AD316" i="54"/>
  <c r="AE316" i="54"/>
  <c r="K316" i="54" s="1"/>
  <c r="AD311" i="54"/>
  <c r="AE311" i="54"/>
  <c r="K311" i="54" s="1"/>
  <c r="AD306" i="54"/>
  <c r="AE306" i="54"/>
  <c r="K306" i="54" s="1"/>
  <c r="AD301" i="54"/>
  <c r="AE301" i="54"/>
  <c r="K301" i="54" s="1"/>
  <c r="AD296" i="54"/>
  <c r="AE296" i="54"/>
  <c r="K296" i="54" s="1"/>
  <c r="AD291" i="54"/>
  <c r="AE291" i="54"/>
  <c r="K291" i="54" s="1"/>
  <c r="AD286" i="54"/>
  <c r="AE286" i="54"/>
  <c r="K286" i="54" s="1"/>
  <c r="AD281" i="54"/>
  <c r="AE281" i="54"/>
  <c r="K281" i="54" s="1"/>
  <c r="AD276" i="54"/>
  <c r="AE276" i="54"/>
  <c r="K276" i="54" s="1"/>
  <c r="AD271" i="54"/>
  <c r="AE271" i="54"/>
  <c r="K271" i="54" s="1"/>
  <c r="AD266" i="54"/>
  <c r="AE266" i="54"/>
  <c r="K266" i="54" s="1"/>
  <c r="AD261" i="54"/>
  <c r="AE261" i="54"/>
  <c r="K261" i="54" s="1"/>
  <c r="AD256" i="54"/>
  <c r="AE256" i="54"/>
  <c r="K256" i="54" s="1"/>
  <c r="AD251" i="54"/>
  <c r="AE251" i="54"/>
  <c r="K251" i="54" s="1"/>
  <c r="AD246" i="54"/>
  <c r="AE246" i="54"/>
  <c r="K246" i="54" s="1"/>
  <c r="AD241" i="54"/>
  <c r="AE241" i="54"/>
  <c r="K241" i="54" s="1"/>
  <c r="AD236" i="54"/>
  <c r="AE236" i="54"/>
  <c r="K236" i="54" s="1"/>
  <c r="AD231" i="54"/>
  <c r="AE231" i="54"/>
  <c r="K231" i="54" s="1"/>
  <c r="AD226" i="54"/>
  <c r="AE226" i="54"/>
  <c r="K226" i="54" s="1"/>
  <c r="AD221" i="54"/>
  <c r="AE221" i="54"/>
  <c r="K221" i="54" s="1"/>
  <c r="AD216" i="54"/>
  <c r="AE216" i="54"/>
  <c r="K216" i="54" s="1"/>
  <c r="AD211" i="54"/>
  <c r="AE211" i="54"/>
  <c r="K211" i="54" s="1"/>
  <c r="AD206" i="54"/>
  <c r="AE206" i="54"/>
  <c r="K206" i="54" s="1"/>
  <c r="AD201" i="54"/>
  <c r="AE201" i="54"/>
  <c r="K201" i="54" s="1"/>
  <c r="AD196" i="54"/>
  <c r="AE196" i="54"/>
  <c r="K196" i="54" s="1"/>
  <c r="AD191" i="54"/>
  <c r="AE191" i="54"/>
  <c r="K191" i="54" s="1"/>
  <c r="AD186" i="54"/>
  <c r="AE186" i="54"/>
  <c r="K186" i="54" s="1"/>
  <c r="AD181" i="54"/>
  <c r="AE181" i="54"/>
  <c r="K181" i="54" s="1"/>
  <c r="AD176" i="54"/>
  <c r="AE176" i="54"/>
  <c r="K176" i="54" s="1"/>
  <c r="AD171" i="54"/>
  <c r="AE171" i="54"/>
  <c r="K171" i="54" s="1"/>
  <c r="AD166" i="54"/>
  <c r="AE166" i="54"/>
  <c r="K166" i="54" s="1"/>
  <c r="AD1274" i="54"/>
  <c r="AE1274" i="54"/>
  <c r="K1274" i="54" s="1"/>
  <c r="AD1269" i="54"/>
  <c r="AE1269" i="54"/>
  <c r="K1269" i="54" s="1"/>
  <c r="AD1264" i="54"/>
  <c r="AE1264" i="54"/>
  <c r="K1264" i="54" s="1"/>
  <c r="AD1259" i="54"/>
  <c r="AE1259" i="54"/>
  <c r="K1259" i="54" s="1"/>
  <c r="AD1254" i="54"/>
  <c r="AE1254" i="54"/>
  <c r="K1254" i="54" s="1"/>
  <c r="AD1249" i="54"/>
  <c r="AE1249" i="54"/>
  <c r="K1249" i="54" s="1"/>
  <c r="AD1244" i="54"/>
  <c r="AE1244" i="54"/>
  <c r="K1244" i="54" s="1"/>
  <c r="AD1239" i="54"/>
  <c r="AE1239" i="54"/>
  <c r="K1239" i="54" s="1"/>
  <c r="AD1234" i="54"/>
  <c r="AE1234" i="54"/>
  <c r="K1234" i="54" s="1"/>
  <c r="AD1229" i="54"/>
  <c r="AE1229" i="54"/>
  <c r="K1229" i="54" s="1"/>
  <c r="AD1224" i="54"/>
  <c r="AE1224" i="54"/>
  <c r="K1224" i="54" s="1"/>
  <c r="AD1219" i="54"/>
  <c r="AE1219" i="54"/>
  <c r="K1219" i="54" s="1"/>
  <c r="AD1214" i="54"/>
  <c r="AE1214" i="54"/>
  <c r="K1214" i="54" s="1"/>
  <c r="AD1209" i="54"/>
  <c r="AE1209" i="54"/>
  <c r="K1209" i="54" s="1"/>
  <c r="AD1204" i="54"/>
  <c r="AE1204" i="54"/>
  <c r="K1204" i="54" s="1"/>
  <c r="AD1199" i="54"/>
  <c r="AE1199" i="54"/>
  <c r="K1199" i="54" s="1"/>
  <c r="AD1194" i="54"/>
  <c r="AE1194" i="54"/>
  <c r="K1194" i="54" s="1"/>
  <c r="AD1189" i="54"/>
  <c r="AE1189" i="54"/>
  <c r="K1189" i="54" s="1"/>
  <c r="AD1184" i="54"/>
  <c r="AE1184" i="54"/>
  <c r="K1184" i="54" s="1"/>
  <c r="AD1179" i="54"/>
  <c r="AE1179" i="54"/>
  <c r="K1179" i="54" s="1"/>
  <c r="AD1174" i="54"/>
  <c r="AE1174" i="54"/>
  <c r="K1174" i="54" s="1"/>
  <c r="AD1169" i="54"/>
  <c r="AE1169" i="54"/>
  <c r="K1169" i="54" s="1"/>
  <c r="AD1164" i="54"/>
  <c r="AE1164" i="54"/>
  <c r="K1164" i="54" s="1"/>
  <c r="AD1159" i="54"/>
  <c r="AE1159" i="54"/>
  <c r="K1159" i="54" s="1"/>
  <c r="AD1154" i="54"/>
  <c r="AE1154" i="54"/>
  <c r="K1154" i="54" s="1"/>
  <c r="AD1149" i="54"/>
  <c r="AE1149" i="54"/>
  <c r="K1149" i="54" s="1"/>
  <c r="AD1144" i="54"/>
  <c r="AE1144" i="54"/>
  <c r="K1144" i="54" s="1"/>
  <c r="AD1139" i="54"/>
  <c r="AE1139" i="54"/>
  <c r="K1139" i="54" s="1"/>
  <c r="AD1134" i="54"/>
  <c r="AE1134" i="54"/>
  <c r="K1134" i="54" s="1"/>
  <c r="AD1129" i="54"/>
  <c r="AE1129" i="54"/>
  <c r="K1129" i="54" s="1"/>
  <c r="AD1124" i="54"/>
  <c r="AE1124" i="54"/>
  <c r="K1124" i="54" s="1"/>
  <c r="AD1119" i="54"/>
  <c r="AE1119" i="54"/>
  <c r="K1119" i="54" s="1"/>
  <c r="AD1114" i="54"/>
  <c r="AE1114" i="54"/>
  <c r="K1114" i="54" s="1"/>
  <c r="AD1109" i="54"/>
  <c r="AE1109" i="54"/>
  <c r="K1109" i="54" s="1"/>
  <c r="AD1104" i="54"/>
  <c r="AE1104" i="54"/>
  <c r="K1104" i="54" s="1"/>
  <c r="AD1099" i="54"/>
  <c r="AE1099" i="54"/>
  <c r="K1099" i="54" s="1"/>
  <c r="AD1094" i="54"/>
  <c r="AE1094" i="54"/>
  <c r="K1094" i="54" s="1"/>
  <c r="AD1089" i="54"/>
  <c r="AE1089" i="54"/>
  <c r="K1089" i="54" s="1"/>
  <c r="AD1084" i="54"/>
  <c r="AE1084" i="54"/>
  <c r="K1084" i="54" s="1"/>
  <c r="AD1079" i="54"/>
  <c r="AE1079" i="54"/>
  <c r="K1079" i="54" s="1"/>
  <c r="AD1074" i="54"/>
  <c r="AE1074" i="54"/>
  <c r="K1074" i="54" s="1"/>
  <c r="AD1069" i="54"/>
  <c r="AE1069" i="54"/>
  <c r="K1069" i="54" s="1"/>
  <c r="AD1064" i="54"/>
  <c r="AE1064" i="54"/>
  <c r="K1064" i="54" s="1"/>
  <c r="AD1059" i="54"/>
  <c r="AE1059" i="54"/>
  <c r="K1059" i="54" s="1"/>
  <c r="AD1054" i="54"/>
  <c r="AE1054" i="54"/>
  <c r="K1054" i="54" s="1"/>
  <c r="AD1049" i="54"/>
  <c r="AE1049" i="54"/>
  <c r="K1049" i="54" s="1"/>
  <c r="AD1044" i="54"/>
  <c r="AE1044" i="54"/>
  <c r="K1044" i="54" s="1"/>
  <c r="AD1039" i="54"/>
  <c r="AE1039" i="54"/>
  <c r="K1039" i="54" s="1"/>
  <c r="AD1034" i="54"/>
  <c r="AE1034" i="54"/>
  <c r="K1034" i="54" s="1"/>
  <c r="AD1029" i="54"/>
  <c r="AE1029" i="54"/>
  <c r="K1029" i="54" s="1"/>
  <c r="AD1024" i="54"/>
  <c r="AE1024" i="54"/>
  <c r="K1024" i="54" s="1"/>
  <c r="AD1019" i="54"/>
  <c r="AE1019" i="54"/>
  <c r="K1019" i="54" s="1"/>
  <c r="AD1014" i="54"/>
  <c r="AE1014" i="54"/>
  <c r="K1014" i="54" s="1"/>
  <c r="AD1009" i="54"/>
  <c r="AE1009" i="54"/>
  <c r="K1009" i="54" s="1"/>
  <c r="AD1004" i="54"/>
  <c r="AE1004" i="54"/>
  <c r="K1004" i="54" s="1"/>
  <c r="AD999" i="54"/>
  <c r="AE999" i="54"/>
  <c r="K999" i="54" s="1"/>
  <c r="AD994" i="54"/>
  <c r="AE994" i="54"/>
  <c r="K994" i="54" s="1"/>
  <c r="AD989" i="54"/>
  <c r="AE989" i="54"/>
  <c r="K989" i="54" s="1"/>
  <c r="AD984" i="54"/>
  <c r="AE984" i="54"/>
  <c r="K984" i="54" s="1"/>
  <c r="AD979" i="54"/>
  <c r="AE979" i="54"/>
  <c r="K979" i="54" s="1"/>
  <c r="AD974" i="54"/>
  <c r="AE974" i="54"/>
  <c r="K974" i="54" s="1"/>
  <c r="AD969" i="54"/>
  <c r="AE969" i="54"/>
  <c r="K969" i="54" s="1"/>
  <c r="AD964" i="54"/>
  <c r="AE964" i="54"/>
  <c r="K964" i="54" s="1"/>
  <c r="AD959" i="54"/>
  <c r="AE959" i="54"/>
  <c r="K959" i="54" s="1"/>
  <c r="AD954" i="54"/>
  <c r="AE954" i="54"/>
  <c r="K954" i="54" s="1"/>
  <c r="AD949" i="54"/>
  <c r="AE949" i="54"/>
  <c r="K949" i="54" s="1"/>
  <c r="AE944" i="54"/>
  <c r="K944" i="54" s="1"/>
  <c r="AD944" i="54"/>
  <c r="AE939" i="54"/>
  <c r="K939" i="54" s="1"/>
  <c r="AD939" i="54"/>
  <c r="AE934" i="54"/>
  <c r="K934" i="54" s="1"/>
  <c r="AD934" i="54"/>
  <c r="AE929" i="54"/>
  <c r="K929" i="54" s="1"/>
  <c r="AD929" i="54"/>
  <c r="AE924" i="54"/>
  <c r="K924" i="54" s="1"/>
  <c r="AD924" i="54"/>
  <c r="AE919" i="54"/>
  <c r="K919" i="54" s="1"/>
  <c r="AD919" i="54"/>
  <c r="AD914" i="54"/>
  <c r="AE914" i="54"/>
  <c r="K914" i="54" s="1"/>
  <c r="AD909" i="54"/>
  <c r="AE909" i="54"/>
  <c r="K909" i="54" s="1"/>
  <c r="AD904" i="54"/>
  <c r="AE904" i="54"/>
  <c r="K904" i="54" s="1"/>
  <c r="AD899" i="54"/>
  <c r="AE899" i="54"/>
  <c r="K899" i="54" s="1"/>
  <c r="AD894" i="54"/>
  <c r="AE894" i="54"/>
  <c r="K894" i="54" s="1"/>
  <c r="AD889" i="54"/>
  <c r="AE889" i="54"/>
  <c r="K889" i="54" s="1"/>
  <c r="AD884" i="54"/>
  <c r="AE884" i="54"/>
  <c r="K884" i="54" s="1"/>
  <c r="AD879" i="54"/>
  <c r="AE879" i="54"/>
  <c r="K879" i="54" s="1"/>
  <c r="AD874" i="54"/>
  <c r="AE874" i="54"/>
  <c r="K874" i="54" s="1"/>
  <c r="AD869" i="54"/>
  <c r="AE869" i="54"/>
  <c r="K869" i="54" s="1"/>
  <c r="AD864" i="54"/>
  <c r="AE864" i="54"/>
  <c r="K864" i="54" s="1"/>
  <c r="AD859" i="54"/>
  <c r="AE859" i="54"/>
  <c r="K859" i="54" s="1"/>
  <c r="AD854" i="54"/>
  <c r="AE854" i="54"/>
  <c r="K854" i="54" s="1"/>
  <c r="AD849" i="54"/>
  <c r="AE849" i="54"/>
  <c r="K849" i="54" s="1"/>
  <c r="AD844" i="54"/>
  <c r="AE844" i="54"/>
  <c r="K844" i="54" s="1"/>
  <c r="AD839" i="54"/>
  <c r="AE839" i="54"/>
  <c r="K839" i="54" s="1"/>
  <c r="AD834" i="54"/>
  <c r="AE834" i="54"/>
  <c r="K834" i="54" s="1"/>
  <c r="AD829" i="54"/>
  <c r="AE829" i="54"/>
  <c r="K829" i="54" s="1"/>
  <c r="AD824" i="54"/>
  <c r="AE824" i="54"/>
  <c r="K824" i="54" s="1"/>
  <c r="AD819" i="54"/>
  <c r="AE819" i="54"/>
  <c r="K819" i="54" s="1"/>
  <c r="AD814" i="54"/>
  <c r="AE814" i="54"/>
  <c r="K814" i="54" s="1"/>
  <c r="AD809" i="54"/>
  <c r="AE809" i="54"/>
  <c r="K809" i="54" s="1"/>
  <c r="AD804" i="54"/>
  <c r="AE804" i="54"/>
  <c r="K804" i="54" s="1"/>
  <c r="AD799" i="54"/>
  <c r="AE799" i="54"/>
  <c r="K799" i="54" s="1"/>
  <c r="AD794" i="54"/>
  <c r="AE794" i="54"/>
  <c r="K794" i="54" s="1"/>
  <c r="AD789" i="54"/>
  <c r="AE789" i="54"/>
  <c r="K789" i="54" s="1"/>
  <c r="AD784" i="54"/>
  <c r="AE784" i="54"/>
  <c r="K784" i="54" s="1"/>
  <c r="AD779" i="54"/>
  <c r="AE779" i="54"/>
  <c r="K779" i="54" s="1"/>
  <c r="AD774" i="54"/>
  <c r="AE774" i="54"/>
  <c r="K774" i="54" s="1"/>
  <c r="AD769" i="54"/>
  <c r="AE769" i="54"/>
  <c r="K769" i="54" s="1"/>
  <c r="AD764" i="54"/>
  <c r="AE764" i="54"/>
  <c r="K764" i="54" s="1"/>
  <c r="AD759" i="54"/>
  <c r="AE759" i="54"/>
  <c r="K759" i="54" s="1"/>
  <c r="AD754" i="54"/>
  <c r="AE754" i="54"/>
  <c r="K754" i="54" s="1"/>
  <c r="AD749" i="54"/>
  <c r="AE749" i="54"/>
  <c r="K749" i="54" s="1"/>
  <c r="AD744" i="54"/>
  <c r="AE744" i="54"/>
  <c r="K744" i="54" s="1"/>
  <c r="AD739" i="54"/>
  <c r="AE739" i="54"/>
  <c r="K739" i="54" s="1"/>
  <c r="AD734" i="54"/>
  <c r="AE734" i="54"/>
  <c r="K734" i="54" s="1"/>
  <c r="AD729" i="54"/>
  <c r="AE729" i="54"/>
  <c r="K729" i="54" s="1"/>
  <c r="AD724" i="54"/>
  <c r="AE724" i="54"/>
  <c r="K724" i="54" s="1"/>
  <c r="AD719" i="54"/>
  <c r="AE719" i="54"/>
  <c r="K719" i="54" s="1"/>
  <c r="AD714" i="54"/>
  <c r="AE714" i="54"/>
  <c r="K714" i="54" s="1"/>
  <c r="AD709" i="54"/>
  <c r="AE709" i="54"/>
  <c r="K709" i="54" s="1"/>
  <c r="AD704" i="54"/>
  <c r="AE704" i="54"/>
  <c r="K704" i="54" s="1"/>
  <c r="AD699" i="54"/>
  <c r="AE699" i="54"/>
  <c r="K699" i="54" s="1"/>
  <c r="AE694" i="54"/>
  <c r="K694" i="54" s="1"/>
  <c r="AD694" i="54"/>
  <c r="AE689" i="54"/>
  <c r="K689" i="54" s="1"/>
  <c r="AD689" i="54"/>
  <c r="AE684" i="54"/>
  <c r="K684" i="54" s="1"/>
  <c r="AD684" i="54"/>
  <c r="AE679" i="54"/>
  <c r="K679" i="54" s="1"/>
  <c r="AD679" i="54"/>
  <c r="AE674" i="54"/>
  <c r="K674" i="54" s="1"/>
  <c r="AD674" i="54"/>
  <c r="AE669" i="54"/>
  <c r="K669" i="54" s="1"/>
  <c r="AD669" i="54"/>
  <c r="AE664" i="54"/>
  <c r="K664" i="54" s="1"/>
  <c r="AD664" i="54"/>
  <c r="AE659" i="54"/>
  <c r="K659" i="54" s="1"/>
  <c r="AD659" i="54"/>
  <c r="AE654" i="54"/>
  <c r="K654" i="54" s="1"/>
  <c r="AD654" i="54"/>
  <c r="AE649" i="54"/>
  <c r="K649" i="54" s="1"/>
  <c r="AD649" i="54"/>
  <c r="AE644" i="54"/>
  <c r="K644" i="54" s="1"/>
  <c r="AD644" i="54"/>
  <c r="AE639" i="54"/>
  <c r="K639" i="54" s="1"/>
  <c r="AD639" i="54"/>
  <c r="AE634" i="54"/>
  <c r="K634" i="54" s="1"/>
  <c r="AD634" i="54"/>
  <c r="AE629" i="54"/>
  <c r="K629" i="54" s="1"/>
  <c r="AD629" i="54"/>
  <c r="AE624" i="54"/>
  <c r="K624" i="54" s="1"/>
  <c r="AD624" i="54"/>
  <c r="AE619" i="54"/>
  <c r="K619" i="54" s="1"/>
  <c r="AD619" i="54"/>
  <c r="AE614" i="54"/>
  <c r="K614" i="54" s="1"/>
  <c r="AD614" i="54"/>
  <c r="AE609" i="54"/>
  <c r="K609" i="54" s="1"/>
  <c r="AD609" i="54"/>
  <c r="AE604" i="54"/>
  <c r="K604" i="54" s="1"/>
  <c r="AD604" i="54"/>
  <c r="AE599" i="54"/>
  <c r="K599" i="54" s="1"/>
  <c r="AD599" i="54"/>
  <c r="AE594" i="54"/>
  <c r="K594" i="54" s="1"/>
  <c r="AD594" i="54"/>
  <c r="AE589" i="54"/>
  <c r="K589" i="54" s="1"/>
  <c r="AD589" i="54"/>
  <c r="AE584" i="54"/>
  <c r="K584" i="54" s="1"/>
  <c r="AD584" i="54"/>
  <c r="AE579" i="54"/>
  <c r="K579" i="54" s="1"/>
  <c r="AD579" i="54"/>
  <c r="AE574" i="54"/>
  <c r="K574" i="54" s="1"/>
  <c r="AD574" i="54"/>
  <c r="AD569" i="54"/>
  <c r="AE569" i="54"/>
  <c r="K569" i="54" s="1"/>
  <c r="AD564" i="54"/>
  <c r="AE564" i="54"/>
  <c r="K564" i="54" s="1"/>
  <c r="AD559" i="54"/>
  <c r="AE559" i="54"/>
  <c r="K559" i="54" s="1"/>
  <c r="AD554" i="54"/>
  <c r="AE554" i="54"/>
  <c r="K554" i="54" s="1"/>
  <c r="AE549" i="54"/>
  <c r="K549" i="54" s="1"/>
  <c r="AD549" i="54"/>
  <c r="AD544" i="54"/>
  <c r="AE544" i="54"/>
  <c r="K544" i="54" s="1"/>
  <c r="AE539" i="54"/>
  <c r="K539" i="54" s="1"/>
  <c r="AD539" i="54"/>
  <c r="AD534" i="54"/>
  <c r="AE534" i="54"/>
  <c r="K534" i="54" s="1"/>
  <c r="AD529" i="54"/>
  <c r="AE529" i="54"/>
  <c r="K529" i="54" s="1"/>
  <c r="AD524" i="54"/>
  <c r="AE524" i="54"/>
  <c r="K524" i="54" s="1"/>
  <c r="AD519" i="54"/>
  <c r="AE519" i="54"/>
  <c r="K519" i="54" s="1"/>
  <c r="AE514" i="54"/>
  <c r="K514" i="54" s="1"/>
  <c r="AD514" i="54"/>
  <c r="AE509" i="54"/>
  <c r="K509" i="54" s="1"/>
  <c r="AD509" i="54"/>
  <c r="AE504" i="54"/>
  <c r="K504" i="54" s="1"/>
  <c r="AD504" i="54"/>
  <c r="AD499" i="54"/>
  <c r="AE499" i="54"/>
  <c r="K499" i="54" s="1"/>
  <c r="AD494" i="54"/>
  <c r="AE494" i="54"/>
  <c r="K494" i="54" s="1"/>
  <c r="AD489" i="54"/>
  <c r="AE489" i="54"/>
  <c r="K489" i="54" s="1"/>
  <c r="AD484" i="54"/>
  <c r="AE484" i="54"/>
  <c r="K484" i="54" s="1"/>
  <c r="AD479" i="54"/>
  <c r="AE479" i="54"/>
  <c r="K479" i="54" s="1"/>
  <c r="AD474" i="54"/>
  <c r="AE474" i="54"/>
  <c r="K474" i="54" s="1"/>
  <c r="AD469" i="54"/>
  <c r="AE469" i="54"/>
  <c r="K469" i="54" s="1"/>
  <c r="AD464" i="54"/>
  <c r="AE464" i="54"/>
  <c r="K464" i="54" s="1"/>
  <c r="AD459" i="54"/>
  <c r="AE459" i="54"/>
  <c r="K459" i="54" s="1"/>
  <c r="AD454" i="54"/>
  <c r="AE454" i="54"/>
  <c r="K454" i="54" s="1"/>
  <c r="AD449" i="54"/>
  <c r="AE449" i="54"/>
  <c r="K449" i="54" s="1"/>
  <c r="AD444" i="54"/>
  <c r="AE444" i="54"/>
  <c r="K444" i="54" s="1"/>
  <c r="AD439" i="54"/>
  <c r="AE439" i="54"/>
  <c r="K439" i="54" s="1"/>
  <c r="AD434" i="54"/>
  <c r="AE434" i="54"/>
  <c r="K434" i="54" s="1"/>
  <c r="AD429" i="54"/>
  <c r="AE429" i="54"/>
  <c r="K429" i="54" s="1"/>
  <c r="AD424" i="54"/>
  <c r="AE424" i="54"/>
  <c r="K424" i="54" s="1"/>
  <c r="AD419" i="54"/>
  <c r="AE419" i="54"/>
  <c r="K419" i="54" s="1"/>
  <c r="AD414" i="54"/>
  <c r="AE414" i="54"/>
  <c r="K414" i="54" s="1"/>
  <c r="AD409" i="54"/>
  <c r="AE409" i="54"/>
  <c r="K409" i="54" s="1"/>
  <c r="AD404" i="54"/>
  <c r="AE404" i="54"/>
  <c r="K404" i="54" s="1"/>
  <c r="AD399" i="54"/>
  <c r="AE399" i="54"/>
  <c r="K399" i="54" s="1"/>
  <c r="AD394" i="54"/>
  <c r="AE394" i="54"/>
  <c r="K394" i="54" s="1"/>
  <c r="AD389" i="54"/>
  <c r="AE389" i="54"/>
  <c r="K389" i="54" s="1"/>
  <c r="AD384" i="54"/>
  <c r="AE384" i="54"/>
  <c r="K384" i="54" s="1"/>
  <c r="AD379" i="54"/>
  <c r="AE379" i="54"/>
  <c r="K379" i="54" s="1"/>
  <c r="AD374" i="54"/>
  <c r="AE374" i="54"/>
  <c r="K374" i="54" s="1"/>
  <c r="AE369" i="54"/>
  <c r="K369" i="54" s="1"/>
  <c r="AD369" i="54"/>
  <c r="AE364" i="54"/>
  <c r="K364" i="54" s="1"/>
  <c r="AD364" i="54"/>
  <c r="AE359" i="54"/>
  <c r="K359" i="54" s="1"/>
  <c r="AD359" i="54"/>
  <c r="AE354" i="54"/>
  <c r="K354" i="54" s="1"/>
  <c r="AD354" i="54"/>
  <c r="AD349" i="54"/>
  <c r="AE349" i="54"/>
  <c r="K349" i="54" s="1"/>
  <c r="AD344" i="54"/>
  <c r="AE344" i="54"/>
  <c r="K344" i="54" s="1"/>
  <c r="AD339" i="54"/>
  <c r="AE339" i="54"/>
  <c r="K339" i="54" s="1"/>
  <c r="AD334" i="54"/>
  <c r="AE334" i="54"/>
  <c r="K334" i="54" s="1"/>
  <c r="AD329" i="54"/>
  <c r="AE329" i="54"/>
  <c r="K329" i="54" s="1"/>
  <c r="AD324" i="54"/>
  <c r="AE324" i="54"/>
  <c r="K324" i="54" s="1"/>
  <c r="AD319" i="54"/>
  <c r="AE319" i="54"/>
  <c r="K319" i="54" s="1"/>
  <c r="AD314" i="54"/>
  <c r="AE314" i="54"/>
  <c r="K314" i="54" s="1"/>
  <c r="AD309" i="54"/>
  <c r="AE309" i="54"/>
  <c r="K309" i="54" s="1"/>
  <c r="AD304" i="54"/>
  <c r="AE304" i="54"/>
  <c r="K304" i="54" s="1"/>
  <c r="AD299" i="54"/>
  <c r="AE299" i="54"/>
  <c r="K299" i="54" s="1"/>
  <c r="AD294" i="54"/>
  <c r="AE294" i="54"/>
  <c r="K294" i="54" s="1"/>
  <c r="AD289" i="54"/>
  <c r="AE289" i="54"/>
  <c r="K289" i="54" s="1"/>
  <c r="AD284" i="54"/>
  <c r="AE284" i="54"/>
  <c r="K284" i="54" s="1"/>
  <c r="AD279" i="54"/>
  <c r="AE279" i="54"/>
  <c r="K279" i="54" s="1"/>
  <c r="AD274" i="54"/>
  <c r="AE274" i="54"/>
  <c r="K274" i="54" s="1"/>
  <c r="AD269" i="54"/>
  <c r="AE269" i="54"/>
  <c r="K269" i="54" s="1"/>
  <c r="AD264" i="54"/>
  <c r="AE264" i="54"/>
  <c r="K264" i="54" s="1"/>
  <c r="AD259" i="54"/>
  <c r="AE259" i="54"/>
  <c r="K259" i="54" s="1"/>
  <c r="AD254" i="54"/>
  <c r="AE254" i="54"/>
  <c r="K254" i="54" s="1"/>
  <c r="AD249" i="54"/>
  <c r="AE249" i="54"/>
  <c r="K249" i="54" s="1"/>
  <c r="AD244" i="54"/>
  <c r="AE244" i="54"/>
  <c r="K244" i="54" s="1"/>
  <c r="AD239" i="54"/>
  <c r="AE239" i="54"/>
  <c r="K239" i="54" s="1"/>
  <c r="AD234" i="54"/>
  <c r="AE234" i="54"/>
  <c r="K234" i="54" s="1"/>
  <c r="AD229" i="54"/>
  <c r="AE229" i="54"/>
  <c r="K229" i="54" s="1"/>
  <c r="AD224" i="54"/>
  <c r="AE224" i="54"/>
  <c r="K224" i="54" s="1"/>
  <c r="AD219" i="54"/>
  <c r="AE219" i="54"/>
  <c r="K219" i="54" s="1"/>
  <c r="AD214" i="54"/>
  <c r="AE214" i="54"/>
  <c r="K214" i="54" s="1"/>
  <c r="AD209" i="54"/>
  <c r="AE209" i="54"/>
  <c r="K209" i="54" s="1"/>
  <c r="AD204" i="54"/>
  <c r="AE204" i="54"/>
  <c r="K204" i="54" s="1"/>
  <c r="AD199" i="54"/>
  <c r="AE199" i="54"/>
  <c r="K199" i="54" s="1"/>
  <c r="AD194" i="54"/>
  <c r="AE194" i="54"/>
  <c r="K194" i="54" s="1"/>
  <c r="AD189" i="54"/>
  <c r="AE189" i="54"/>
  <c r="K189" i="54" s="1"/>
  <c r="AD184" i="54"/>
  <c r="AE184" i="54"/>
  <c r="K184" i="54" s="1"/>
  <c r="AD179" i="54"/>
  <c r="AE179" i="54"/>
  <c r="K179" i="54" s="1"/>
  <c r="AD174" i="54"/>
  <c r="AE174" i="54"/>
  <c r="K174" i="54" s="1"/>
  <c r="AD169" i="54"/>
  <c r="AE169" i="54"/>
  <c r="K169" i="54" s="1"/>
  <c r="AD164" i="54"/>
  <c r="AE164" i="54"/>
  <c r="K164" i="54" s="1"/>
  <c r="AD112" i="54"/>
  <c r="AD119" i="54"/>
  <c r="AE1602" i="54"/>
  <c r="K1602" i="54" s="1"/>
  <c r="AD1602" i="54"/>
  <c r="AD1597" i="54"/>
  <c r="AE1597" i="54"/>
  <c r="K1597" i="54" s="1"/>
  <c r="AD1592" i="54"/>
  <c r="AE1592" i="54"/>
  <c r="K1592" i="54" s="1"/>
  <c r="AD1587" i="54"/>
  <c r="AE1587" i="54"/>
  <c r="K1587" i="54" s="1"/>
  <c r="AD1582" i="54"/>
  <c r="AE1582" i="54"/>
  <c r="K1582" i="54" s="1"/>
  <c r="AD1577" i="54"/>
  <c r="AE1577" i="54"/>
  <c r="K1577" i="54" s="1"/>
  <c r="AD1572" i="54"/>
  <c r="AE1572" i="54"/>
  <c r="K1572" i="54" s="1"/>
  <c r="AD1567" i="54"/>
  <c r="AE1567" i="54"/>
  <c r="K1567" i="54" s="1"/>
  <c r="AE1562" i="54"/>
  <c r="K1562" i="54" s="1"/>
  <c r="AD1562" i="54"/>
  <c r="AE1557" i="54"/>
  <c r="K1557" i="54" s="1"/>
  <c r="AD1557" i="54"/>
  <c r="AE1552" i="54"/>
  <c r="K1552" i="54" s="1"/>
  <c r="AD1552" i="54"/>
  <c r="AE1547" i="54"/>
  <c r="K1547" i="54" s="1"/>
  <c r="AD1547" i="54"/>
  <c r="AD1542" i="54"/>
  <c r="AE1542" i="54"/>
  <c r="K1542" i="54" s="1"/>
  <c r="AD1537" i="54"/>
  <c r="AE1537" i="54"/>
  <c r="K1537" i="54" s="1"/>
  <c r="AD1532" i="54"/>
  <c r="AE1532" i="54"/>
  <c r="K1532" i="54" s="1"/>
  <c r="AD1527" i="54"/>
  <c r="AE1527" i="54"/>
  <c r="K1527" i="54" s="1"/>
  <c r="AD1522" i="54"/>
  <c r="AE1522" i="54"/>
  <c r="K1522" i="54" s="1"/>
  <c r="AD1517" i="54"/>
  <c r="AE1517" i="54"/>
  <c r="K1517" i="54" s="1"/>
  <c r="AD1512" i="54"/>
  <c r="AE1512" i="54"/>
  <c r="K1512" i="54" s="1"/>
  <c r="AD1507" i="54"/>
  <c r="AE1507" i="54"/>
  <c r="K1507" i="54" s="1"/>
  <c r="AD1502" i="54"/>
  <c r="AE1502" i="54"/>
  <c r="K1502" i="54" s="1"/>
  <c r="AD1497" i="54"/>
  <c r="AE1497" i="54"/>
  <c r="K1497" i="54" s="1"/>
  <c r="AD1492" i="54"/>
  <c r="AE1492" i="54"/>
  <c r="K1492" i="54" s="1"/>
  <c r="AD1487" i="54"/>
  <c r="AE1487" i="54"/>
  <c r="K1487" i="54" s="1"/>
  <c r="AD1482" i="54"/>
  <c r="AE1482" i="54"/>
  <c r="K1482" i="54" s="1"/>
  <c r="AD1477" i="54"/>
  <c r="AE1477" i="54"/>
  <c r="K1477" i="54" s="1"/>
  <c r="AD1472" i="54"/>
  <c r="AE1472" i="54"/>
  <c r="K1472" i="54" s="1"/>
  <c r="AD1467" i="54"/>
  <c r="AE1467" i="54"/>
  <c r="K1467" i="54" s="1"/>
  <c r="AD1462" i="54"/>
  <c r="AE1462" i="54"/>
  <c r="K1462" i="54" s="1"/>
  <c r="AD1457" i="54"/>
  <c r="AE1457" i="54"/>
  <c r="K1457" i="54" s="1"/>
  <c r="AD1452" i="54"/>
  <c r="AE1452" i="54"/>
  <c r="K1452" i="54" s="1"/>
  <c r="AD1447" i="54"/>
  <c r="AE1447" i="54"/>
  <c r="K1447" i="54" s="1"/>
  <c r="AD1442" i="54"/>
  <c r="AE1442" i="54"/>
  <c r="K1442" i="54" s="1"/>
  <c r="AD1437" i="54"/>
  <c r="AE1437" i="54"/>
  <c r="K1437" i="54" s="1"/>
  <c r="AD1432" i="54"/>
  <c r="AE1432" i="54"/>
  <c r="K1432" i="54" s="1"/>
  <c r="AD1427" i="54"/>
  <c r="AE1427" i="54"/>
  <c r="K1427" i="54" s="1"/>
  <c r="AD1422" i="54"/>
  <c r="AE1422" i="54"/>
  <c r="K1422" i="54" s="1"/>
  <c r="AD1417" i="54"/>
  <c r="AE1417" i="54"/>
  <c r="K1417" i="54" s="1"/>
  <c r="AD1412" i="54"/>
  <c r="AE1412" i="54"/>
  <c r="K1412" i="54" s="1"/>
  <c r="AD1407" i="54"/>
  <c r="AE1407" i="54"/>
  <c r="K1407" i="54" s="1"/>
  <c r="AD1402" i="54"/>
  <c r="AE1402" i="54"/>
  <c r="K1402" i="54" s="1"/>
  <c r="AD1397" i="54"/>
  <c r="AE1397" i="54"/>
  <c r="K1397" i="54" s="1"/>
  <c r="AD1392" i="54"/>
  <c r="AE1392" i="54"/>
  <c r="K1392" i="54" s="1"/>
  <c r="AD1387" i="54"/>
  <c r="AE1387" i="54"/>
  <c r="K1387" i="54" s="1"/>
  <c r="AD1382" i="54"/>
  <c r="AE1382" i="54"/>
  <c r="K1382" i="54" s="1"/>
  <c r="AD1377" i="54"/>
  <c r="AE1377" i="54"/>
  <c r="K1377" i="54" s="1"/>
  <c r="AD1372" i="54"/>
  <c r="AE1372" i="54"/>
  <c r="K1372" i="54" s="1"/>
  <c r="AD1367" i="54"/>
  <c r="AE1367" i="54"/>
  <c r="K1367" i="54" s="1"/>
  <c r="AD1362" i="54"/>
  <c r="AE1362" i="54"/>
  <c r="K1362" i="54" s="1"/>
  <c r="AD1357" i="54"/>
  <c r="AE1357" i="54"/>
  <c r="K1357" i="54" s="1"/>
  <c r="AD1352" i="54"/>
  <c r="AE1352" i="54"/>
  <c r="K1352" i="54" s="1"/>
  <c r="AD1347" i="54"/>
  <c r="AE1347" i="54"/>
  <c r="K1347" i="54" s="1"/>
  <c r="AD1342" i="54"/>
  <c r="AE1342" i="54"/>
  <c r="K1342" i="54" s="1"/>
  <c r="AD1337" i="54"/>
  <c r="AE1337" i="54"/>
  <c r="K1337" i="54" s="1"/>
  <c r="AD1332" i="54"/>
  <c r="AE1332" i="54"/>
  <c r="K1332" i="54" s="1"/>
  <c r="AD1327" i="54"/>
  <c r="AE1327" i="54"/>
  <c r="K1327" i="54" s="1"/>
  <c r="AD1322" i="54"/>
  <c r="AE1322" i="54"/>
  <c r="K1322" i="54" s="1"/>
  <c r="AD1317" i="54"/>
  <c r="AE1317" i="54"/>
  <c r="K1317" i="54" s="1"/>
  <c r="AD1312" i="54"/>
  <c r="AE1312" i="54"/>
  <c r="K1312" i="54" s="1"/>
  <c r="AD1307" i="54"/>
  <c r="AE1307" i="54"/>
  <c r="K1307" i="54" s="1"/>
  <c r="AD1302" i="54"/>
  <c r="AE1302" i="54"/>
  <c r="K1302" i="54" s="1"/>
  <c r="AD1297" i="54"/>
  <c r="AE1297" i="54"/>
  <c r="K1297" i="54" s="1"/>
  <c r="AD1292" i="54"/>
  <c r="AE1292" i="54"/>
  <c r="K1292" i="54" s="1"/>
  <c r="AD1287" i="54"/>
  <c r="AE1287" i="54"/>
  <c r="K1287" i="54" s="1"/>
  <c r="AD1282" i="54"/>
  <c r="AE1282" i="54"/>
  <c r="K1282" i="54" s="1"/>
  <c r="AD1277" i="54"/>
  <c r="AE1277" i="54"/>
  <c r="K1277" i="54" s="1"/>
  <c r="AD1272" i="54"/>
  <c r="AE1272" i="54"/>
  <c r="K1272" i="54" s="1"/>
  <c r="AD1267" i="54"/>
  <c r="AE1267" i="54"/>
  <c r="K1267" i="54" s="1"/>
  <c r="AD1262" i="54"/>
  <c r="AE1262" i="54"/>
  <c r="K1262" i="54" s="1"/>
  <c r="AD1257" i="54"/>
  <c r="AE1257" i="54"/>
  <c r="K1257" i="54" s="1"/>
  <c r="AD1252" i="54"/>
  <c r="AE1252" i="54"/>
  <c r="K1252" i="54" s="1"/>
  <c r="AD1247" i="54"/>
  <c r="AE1247" i="54"/>
  <c r="K1247" i="54" s="1"/>
  <c r="AD1242" i="54"/>
  <c r="AE1242" i="54"/>
  <c r="K1242" i="54" s="1"/>
  <c r="AD1237" i="54"/>
  <c r="AE1237" i="54"/>
  <c r="K1237" i="54" s="1"/>
  <c r="AD1232" i="54"/>
  <c r="AE1232" i="54"/>
  <c r="K1232" i="54" s="1"/>
  <c r="AD1227" i="54"/>
  <c r="AE1227" i="54"/>
  <c r="K1227" i="54" s="1"/>
  <c r="AD1222" i="54"/>
  <c r="AE1222" i="54"/>
  <c r="K1222" i="54" s="1"/>
  <c r="AD1217" i="54"/>
  <c r="AE1217" i="54"/>
  <c r="K1217" i="54" s="1"/>
  <c r="AD1212" i="54"/>
  <c r="AE1212" i="54"/>
  <c r="K1212" i="54" s="1"/>
  <c r="AD1207" i="54"/>
  <c r="AE1207" i="54"/>
  <c r="K1207" i="54" s="1"/>
  <c r="AD1202" i="54"/>
  <c r="AE1202" i="54"/>
  <c r="K1202" i="54" s="1"/>
  <c r="AD1197" i="54"/>
  <c r="AE1197" i="54"/>
  <c r="K1197" i="54" s="1"/>
  <c r="AD1192" i="54"/>
  <c r="AE1192" i="54"/>
  <c r="K1192" i="54" s="1"/>
  <c r="AD1187" i="54"/>
  <c r="AE1187" i="54"/>
  <c r="K1187" i="54" s="1"/>
  <c r="AD1182" i="54"/>
  <c r="AE1182" i="54"/>
  <c r="K1182" i="54" s="1"/>
  <c r="AD1177" i="54"/>
  <c r="AE1177" i="54"/>
  <c r="K1177" i="54" s="1"/>
  <c r="AD1172" i="54"/>
  <c r="AE1172" i="54"/>
  <c r="K1172" i="54" s="1"/>
  <c r="AD1167" i="54"/>
  <c r="AE1167" i="54"/>
  <c r="K1167" i="54" s="1"/>
  <c r="AD1162" i="54"/>
  <c r="AE1162" i="54"/>
  <c r="K1162" i="54" s="1"/>
  <c r="AD1157" i="54"/>
  <c r="AE1157" i="54"/>
  <c r="K1157" i="54" s="1"/>
  <c r="AE1152" i="54"/>
  <c r="K1152" i="54" s="1"/>
  <c r="AD1152" i="54"/>
  <c r="AE1147" i="54"/>
  <c r="K1147" i="54" s="1"/>
  <c r="AD1147" i="54"/>
  <c r="AE1142" i="54"/>
  <c r="K1142" i="54" s="1"/>
  <c r="AD1142" i="54"/>
  <c r="AE1137" i="54"/>
  <c r="K1137" i="54" s="1"/>
  <c r="AD1137" i="54"/>
  <c r="AE1132" i="54"/>
  <c r="K1132" i="54" s="1"/>
  <c r="AD1132" i="54"/>
  <c r="AE1127" i="54"/>
  <c r="K1127" i="54" s="1"/>
  <c r="AD1127" i="54"/>
  <c r="AE1122" i="54"/>
  <c r="K1122" i="54" s="1"/>
  <c r="AD1122" i="54"/>
  <c r="AE1117" i="54"/>
  <c r="K1117" i="54" s="1"/>
  <c r="AD1117" i="54"/>
  <c r="AE1112" i="54"/>
  <c r="K1112" i="54" s="1"/>
  <c r="AD1112" i="54"/>
  <c r="AE1107" i="54"/>
  <c r="K1107" i="54" s="1"/>
  <c r="AD1107" i="54"/>
  <c r="AD1102" i="54"/>
  <c r="AE1102" i="54"/>
  <c r="K1102" i="54" s="1"/>
  <c r="AD1097" i="54"/>
  <c r="AE1097" i="54"/>
  <c r="K1097" i="54" s="1"/>
  <c r="AD1092" i="54"/>
  <c r="AE1092" i="54"/>
  <c r="K1092" i="54" s="1"/>
  <c r="AD1087" i="54"/>
  <c r="AE1087" i="54"/>
  <c r="K1087" i="54" s="1"/>
  <c r="AD1082" i="54"/>
  <c r="AE1082" i="54"/>
  <c r="K1082" i="54" s="1"/>
  <c r="AD1077" i="54"/>
  <c r="AE1077" i="54"/>
  <c r="K1077" i="54" s="1"/>
  <c r="AD1072" i="54"/>
  <c r="AE1072" i="54"/>
  <c r="K1072" i="54" s="1"/>
  <c r="AD1067" i="54"/>
  <c r="AE1067" i="54"/>
  <c r="K1067" i="54" s="1"/>
  <c r="AD1062" i="54"/>
  <c r="AE1062" i="54"/>
  <c r="K1062" i="54" s="1"/>
  <c r="AD1057" i="54"/>
  <c r="AE1057" i="54"/>
  <c r="K1057" i="54" s="1"/>
  <c r="AD1052" i="54"/>
  <c r="AE1052" i="54"/>
  <c r="K1052" i="54" s="1"/>
  <c r="AD1047" i="54"/>
  <c r="AE1047" i="54"/>
  <c r="K1047" i="54" s="1"/>
  <c r="AD1042" i="54"/>
  <c r="AE1042" i="54"/>
  <c r="K1042" i="54" s="1"/>
  <c r="AD1037" i="54"/>
  <c r="AE1037" i="54"/>
  <c r="K1037" i="54" s="1"/>
  <c r="AD1032" i="54"/>
  <c r="AE1032" i="54"/>
  <c r="K1032" i="54" s="1"/>
  <c r="AD1027" i="54"/>
  <c r="AE1027" i="54"/>
  <c r="K1027" i="54" s="1"/>
  <c r="AD1022" i="54"/>
  <c r="AE1022" i="54"/>
  <c r="K1022" i="54" s="1"/>
  <c r="AD1017" i="54"/>
  <c r="AE1017" i="54"/>
  <c r="K1017" i="54" s="1"/>
  <c r="AD1012" i="54"/>
  <c r="AE1012" i="54"/>
  <c r="K1012" i="54" s="1"/>
  <c r="AD1007" i="54"/>
  <c r="AE1007" i="54"/>
  <c r="K1007" i="54" s="1"/>
  <c r="AD1002" i="54"/>
  <c r="AE1002" i="54"/>
  <c r="K1002" i="54" s="1"/>
  <c r="AD997" i="54"/>
  <c r="AE997" i="54"/>
  <c r="K997" i="54" s="1"/>
  <c r="AD992" i="54"/>
  <c r="AE992" i="54"/>
  <c r="K992" i="54" s="1"/>
  <c r="AD987" i="54"/>
  <c r="AE987" i="54"/>
  <c r="K987" i="54" s="1"/>
  <c r="AD982" i="54"/>
  <c r="AE982" i="54"/>
  <c r="K982" i="54" s="1"/>
  <c r="AD977" i="54"/>
  <c r="AE977" i="54"/>
  <c r="K977" i="54" s="1"/>
  <c r="AD972" i="54"/>
  <c r="AE972" i="54"/>
  <c r="K972" i="54" s="1"/>
  <c r="AD967" i="54"/>
  <c r="AE967" i="54"/>
  <c r="K967" i="54" s="1"/>
  <c r="AD962" i="54"/>
  <c r="AE962" i="54"/>
  <c r="K962" i="54" s="1"/>
  <c r="AD957" i="54"/>
  <c r="AE957" i="54"/>
  <c r="K957" i="54" s="1"/>
  <c r="AD952" i="54"/>
  <c r="AE952" i="54"/>
  <c r="K952" i="54" s="1"/>
  <c r="AD947" i="54"/>
  <c r="AE947" i="54"/>
  <c r="K947" i="54" s="1"/>
  <c r="AD942" i="54"/>
  <c r="AE942" i="54"/>
  <c r="K942" i="54" s="1"/>
  <c r="AD937" i="54"/>
  <c r="AE937" i="54"/>
  <c r="K937" i="54" s="1"/>
  <c r="AD932" i="54"/>
  <c r="AE932" i="54"/>
  <c r="K932" i="54" s="1"/>
  <c r="AD927" i="54"/>
  <c r="AE927" i="54"/>
  <c r="K927" i="54" s="1"/>
  <c r="AD922" i="54"/>
  <c r="AE922" i="54"/>
  <c r="K922" i="54" s="1"/>
  <c r="AD917" i="54"/>
  <c r="AE917" i="54"/>
  <c r="K917" i="54" s="1"/>
  <c r="AD912" i="54"/>
  <c r="AE912" i="54"/>
  <c r="K912" i="54" s="1"/>
  <c r="AD907" i="54"/>
  <c r="AE907" i="54"/>
  <c r="K907" i="54" s="1"/>
  <c r="AD902" i="54"/>
  <c r="AE902" i="54"/>
  <c r="K902" i="54" s="1"/>
  <c r="AD897" i="54"/>
  <c r="AE897" i="54"/>
  <c r="K897" i="54" s="1"/>
  <c r="AD892" i="54"/>
  <c r="AE892" i="54"/>
  <c r="K892" i="54" s="1"/>
  <c r="AD887" i="54"/>
  <c r="AE887" i="54"/>
  <c r="K887" i="54" s="1"/>
  <c r="AD882" i="54"/>
  <c r="AE882" i="54"/>
  <c r="K882" i="54" s="1"/>
  <c r="AD877" i="54"/>
  <c r="AE877" i="54"/>
  <c r="K877" i="54" s="1"/>
  <c r="AD872" i="54"/>
  <c r="AE872" i="54"/>
  <c r="K872" i="54" s="1"/>
  <c r="AD867" i="54"/>
  <c r="AE867" i="54"/>
  <c r="K867" i="54" s="1"/>
  <c r="AD862" i="54"/>
  <c r="AE862" i="54"/>
  <c r="K862" i="54" s="1"/>
  <c r="AD857" i="54"/>
  <c r="AE857" i="54"/>
  <c r="K857" i="54" s="1"/>
  <c r="AD852" i="54"/>
  <c r="AE852" i="54"/>
  <c r="K852" i="54" s="1"/>
  <c r="AD847" i="54"/>
  <c r="AE847" i="54"/>
  <c r="K847" i="54" s="1"/>
  <c r="AD842" i="54"/>
  <c r="AE842" i="54"/>
  <c r="K842" i="54" s="1"/>
  <c r="AD837" i="54"/>
  <c r="AE837" i="54"/>
  <c r="K837" i="54" s="1"/>
  <c r="AD832" i="54"/>
  <c r="AE832" i="54"/>
  <c r="K832" i="54" s="1"/>
  <c r="AD827" i="54"/>
  <c r="AE827" i="54"/>
  <c r="K827" i="54" s="1"/>
  <c r="AD822" i="54"/>
  <c r="AE822" i="54"/>
  <c r="K822" i="54" s="1"/>
  <c r="AD817" i="54"/>
  <c r="AE817" i="54"/>
  <c r="K817" i="54" s="1"/>
  <c r="AD812" i="54"/>
  <c r="AE812" i="54"/>
  <c r="K812" i="54" s="1"/>
  <c r="AD807" i="54"/>
  <c r="AE807" i="54"/>
  <c r="K807" i="54" s="1"/>
  <c r="AD802" i="54"/>
  <c r="AE802" i="54"/>
  <c r="K802" i="54" s="1"/>
  <c r="AD797" i="54"/>
  <c r="AE797" i="54"/>
  <c r="K797" i="54" s="1"/>
  <c r="AD792" i="54"/>
  <c r="AE792" i="54"/>
  <c r="K792" i="54" s="1"/>
  <c r="AD787" i="54"/>
  <c r="AE787" i="54"/>
  <c r="K787" i="54" s="1"/>
  <c r="AD782" i="54"/>
  <c r="AE782" i="54"/>
  <c r="K782" i="54" s="1"/>
  <c r="AD777" i="54"/>
  <c r="AE777" i="54"/>
  <c r="K777" i="54" s="1"/>
  <c r="AD772" i="54"/>
  <c r="AE772" i="54"/>
  <c r="K772" i="54" s="1"/>
  <c r="AD767" i="54"/>
  <c r="AE767" i="54"/>
  <c r="K767" i="54" s="1"/>
  <c r="AD762" i="54"/>
  <c r="AE762" i="54"/>
  <c r="K762" i="54" s="1"/>
  <c r="AD757" i="54"/>
  <c r="AE757" i="54"/>
  <c r="K757" i="54" s="1"/>
  <c r="AD752" i="54"/>
  <c r="AE752" i="54"/>
  <c r="K752" i="54" s="1"/>
  <c r="AD747" i="54"/>
  <c r="AE747" i="54"/>
  <c r="K747" i="54" s="1"/>
  <c r="AD742" i="54"/>
  <c r="AE742" i="54"/>
  <c r="K742" i="54" s="1"/>
  <c r="AD737" i="54"/>
  <c r="AE737" i="54"/>
  <c r="K737" i="54" s="1"/>
  <c r="AD732" i="54"/>
  <c r="AE732" i="54"/>
  <c r="K732" i="54" s="1"/>
  <c r="AD727" i="54"/>
  <c r="AE727" i="54"/>
  <c r="K727" i="54" s="1"/>
  <c r="AD722" i="54"/>
  <c r="AE722" i="54"/>
  <c r="K722" i="54" s="1"/>
  <c r="AD717" i="54"/>
  <c r="AE717" i="54"/>
  <c r="K717" i="54" s="1"/>
  <c r="AD712" i="54"/>
  <c r="AE712" i="54"/>
  <c r="K712" i="54" s="1"/>
  <c r="AD707" i="54"/>
  <c r="AE707" i="54"/>
  <c r="K707" i="54" s="1"/>
  <c r="AD702" i="54"/>
  <c r="AE702" i="54"/>
  <c r="K702" i="54" s="1"/>
  <c r="AD697" i="54"/>
  <c r="AE697" i="54"/>
  <c r="K697" i="54" s="1"/>
  <c r="AD692" i="54"/>
  <c r="AE692" i="54"/>
  <c r="K692" i="54" s="1"/>
  <c r="AD687" i="54"/>
  <c r="AE687" i="54"/>
  <c r="K687" i="54" s="1"/>
  <c r="AD682" i="54"/>
  <c r="AE682" i="54"/>
  <c r="K682" i="54" s="1"/>
  <c r="AD677" i="54"/>
  <c r="AE677" i="54"/>
  <c r="K677" i="54" s="1"/>
  <c r="AD672" i="54"/>
  <c r="AE672" i="54"/>
  <c r="K672" i="54" s="1"/>
  <c r="AD667" i="54"/>
  <c r="AE667" i="54"/>
  <c r="K667" i="54" s="1"/>
  <c r="AD662" i="54"/>
  <c r="AE662" i="54"/>
  <c r="K662" i="54" s="1"/>
  <c r="AD657" i="54"/>
  <c r="AE657" i="54"/>
  <c r="K657" i="54" s="1"/>
  <c r="AD652" i="54"/>
  <c r="AE652" i="54"/>
  <c r="K652" i="54" s="1"/>
  <c r="AD647" i="54"/>
  <c r="AE647" i="54"/>
  <c r="K647" i="54" s="1"/>
  <c r="AD642" i="54"/>
  <c r="AE642" i="54"/>
  <c r="K642" i="54" s="1"/>
  <c r="AD637" i="54"/>
  <c r="AE637" i="54"/>
  <c r="K637" i="54" s="1"/>
  <c r="AD632" i="54"/>
  <c r="AE632" i="54"/>
  <c r="K632" i="54" s="1"/>
  <c r="AD627" i="54"/>
  <c r="AE627" i="54"/>
  <c r="K627" i="54" s="1"/>
  <c r="AD622" i="54"/>
  <c r="AE622" i="54"/>
  <c r="K622" i="54" s="1"/>
  <c r="AD617" i="54"/>
  <c r="AE617" i="54"/>
  <c r="K617" i="54" s="1"/>
  <c r="AD612" i="54"/>
  <c r="AE612" i="54"/>
  <c r="K612" i="54" s="1"/>
  <c r="AD607" i="54"/>
  <c r="AE607" i="54"/>
  <c r="K607" i="54" s="1"/>
  <c r="AD602" i="54"/>
  <c r="AE602" i="54"/>
  <c r="K602" i="54" s="1"/>
  <c r="AD597" i="54"/>
  <c r="AE597" i="54"/>
  <c r="K597" i="54" s="1"/>
  <c r="AD592" i="54"/>
  <c r="AE592" i="54"/>
  <c r="K592" i="54" s="1"/>
  <c r="AD587" i="54"/>
  <c r="AE587" i="54"/>
  <c r="K587" i="54" s="1"/>
  <c r="AD582" i="54"/>
  <c r="AE582" i="54"/>
  <c r="K582" i="54" s="1"/>
  <c r="AD577" i="54"/>
  <c r="AE577" i="54"/>
  <c r="K577" i="54" s="1"/>
  <c r="AE572" i="54"/>
  <c r="K572" i="54" s="1"/>
  <c r="AD572" i="54"/>
  <c r="AE567" i="54"/>
  <c r="K567" i="54" s="1"/>
  <c r="AD567" i="54"/>
  <c r="AE562" i="54"/>
  <c r="K562" i="54" s="1"/>
  <c r="AD562" i="54"/>
  <c r="AE557" i="54"/>
  <c r="K557" i="54" s="1"/>
  <c r="AD557" i="54"/>
  <c r="AE552" i="54"/>
  <c r="K552" i="54" s="1"/>
  <c r="AD552" i="54"/>
  <c r="AE547" i="54"/>
  <c r="K547" i="54" s="1"/>
  <c r="AD547" i="54"/>
  <c r="AD542" i="54"/>
  <c r="AE542" i="54"/>
  <c r="K542" i="54" s="1"/>
  <c r="AD537" i="54"/>
  <c r="AE537" i="54"/>
  <c r="K537" i="54" s="1"/>
  <c r="AD532" i="54"/>
  <c r="AE532" i="54"/>
  <c r="K532" i="54" s="1"/>
  <c r="AD527" i="54"/>
  <c r="AE527" i="54"/>
  <c r="K527" i="54" s="1"/>
  <c r="AD522" i="54"/>
  <c r="AE522" i="54"/>
  <c r="K522" i="54" s="1"/>
  <c r="AD517" i="54"/>
  <c r="AE517" i="54"/>
  <c r="K517" i="54" s="1"/>
  <c r="AD512" i="54"/>
  <c r="AE512" i="54"/>
  <c r="K512" i="54" s="1"/>
  <c r="AD507" i="54"/>
  <c r="AE507" i="54"/>
  <c r="K507" i="54" s="1"/>
  <c r="AD502" i="54"/>
  <c r="AE502" i="54"/>
  <c r="K502" i="54" s="1"/>
  <c r="AD497" i="54"/>
  <c r="AE497" i="54"/>
  <c r="K497" i="54" s="1"/>
  <c r="AD492" i="54"/>
  <c r="AE492" i="54"/>
  <c r="K492" i="54" s="1"/>
  <c r="AD487" i="54"/>
  <c r="AE487" i="54"/>
  <c r="K487" i="54" s="1"/>
  <c r="AD482" i="54"/>
  <c r="AE482" i="54"/>
  <c r="K482" i="54" s="1"/>
  <c r="AD477" i="54"/>
  <c r="AE477" i="54"/>
  <c r="K477" i="54" s="1"/>
  <c r="AD472" i="54"/>
  <c r="AE472" i="54"/>
  <c r="K472" i="54" s="1"/>
  <c r="AD467" i="54"/>
  <c r="AE467" i="54"/>
  <c r="K467" i="54" s="1"/>
  <c r="AD462" i="54"/>
  <c r="AE462" i="54"/>
  <c r="K462" i="54" s="1"/>
  <c r="AD457" i="54"/>
  <c r="AE457" i="54"/>
  <c r="K457" i="54" s="1"/>
  <c r="AD452" i="54"/>
  <c r="AE452" i="54"/>
  <c r="K452" i="54" s="1"/>
  <c r="AD447" i="54"/>
  <c r="AE447" i="54"/>
  <c r="K447" i="54" s="1"/>
  <c r="AD442" i="54"/>
  <c r="AE442" i="54"/>
  <c r="K442" i="54" s="1"/>
  <c r="AD437" i="54"/>
  <c r="AE437" i="54"/>
  <c r="K437" i="54" s="1"/>
  <c r="AD432" i="54"/>
  <c r="AE432" i="54"/>
  <c r="K432" i="54" s="1"/>
  <c r="AD427" i="54"/>
  <c r="AE427" i="54"/>
  <c r="K427" i="54" s="1"/>
  <c r="AD422" i="54"/>
  <c r="AE422" i="54"/>
  <c r="K422" i="54" s="1"/>
  <c r="AD417" i="54"/>
  <c r="AE417" i="54"/>
  <c r="K417" i="54" s="1"/>
  <c r="AD412" i="54"/>
  <c r="AE412" i="54"/>
  <c r="K412" i="54" s="1"/>
  <c r="AD407" i="54"/>
  <c r="AE407" i="54"/>
  <c r="K407" i="54" s="1"/>
  <c r="AD402" i="54"/>
  <c r="AE402" i="54"/>
  <c r="K402" i="54" s="1"/>
  <c r="AD397" i="54"/>
  <c r="AE397" i="54"/>
  <c r="K397" i="54" s="1"/>
  <c r="AD392" i="54"/>
  <c r="AE392" i="54"/>
  <c r="K392" i="54" s="1"/>
  <c r="AD387" i="54"/>
  <c r="AE387" i="54"/>
  <c r="K387" i="54" s="1"/>
  <c r="AD382" i="54"/>
  <c r="AE382" i="54"/>
  <c r="K382" i="54" s="1"/>
  <c r="AD377" i="54"/>
  <c r="AE377" i="54"/>
  <c r="K377" i="54" s="1"/>
  <c r="AE372" i="54"/>
  <c r="K372" i="54" s="1"/>
  <c r="AD372" i="54"/>
  <c r="AE367" i="54"/>
  <c r="K367" i="54" s="1"/>
  <c r="AD367" i="54"/>
  <c r="AE362" i="54"/>
  <c r="K362" i="54" s="1"/>
  <c r="AD362" i="54"/>
  <c r="AE357" i="54"/>
  <c r="K357" i="54" s="1"/>
  <c r="AD357" i="54"/>
  <c r="AE352" i="54"/>
  <c r="K352" i="54" s="1"/>
  <c r="AD352" i="54"/>
  <c r="AD347" i="54"/>
  <c r="AE347" i="54"/>
  <c r="K347" i="54" s="1"/>
  <c r="AD342" i="54"/>
  <c r="AE342" i="54"/>
  <c r="K342" i="54" s="1"/>
  <c r="AD337" i="54"/>
  <c r="AE337" i="54"/>
  <c r="K337" i="54" s="1"/>
  <c r="AD332" i="54"/>
  <c r="AE332" i="54"/>
  <c r="K332" i="54" s="1"/>
  <c r="AD327" i="54"/>
  <c r="AE327" i="54"/>
  <c r="K327" i="54" s="1"/>
  <c r="AD322" i="54"/>
  <c r="AE322" i="54"/>
  <c r="K322" i="54" s="1"/>
  <c r="AD317" i="54"/>
  <c r="AE317" i="54"/>
  <c r="K317" i="54" s="1"/>
  <c r="AD312" i="54"/>
  <c r="AE312" i="54"/>
  <c r="K312" i="54" s="1"/>
  <c r="AD307" i="54"/>
  <c r="AE307" i="54"/>
  <c r="K307" i="54" s="1"/>
  <c r="AD302" i="54"/>
  <c r="AE302" i="54"/>
  <c r="K302" i="54" s="1"/>
  <c r="AD297" i="54"/>
  <c r="AE297" i="54"/>
  <c r="K297" i="54" s="1"/>
  <c r="AD292" i="54"/>
  <c r="AE292" i="54"/>
  <c r="K292" i="54" s="1"/>
  <c r="AD287" i="54"/>
  <c r="AE287" i="54"/>
  <c r="K287" i="54" s="1"/>
  <c r="AD282" i="54"/>
  <c r="AE282" i="54"/>
  <c r="K282" i="54" s="1"/>
  <c r="AD277" i="54"/>
  <c r="AE277" i="54"/>
  <c r="K277" i="54" s="1"/>
  <c r="AD272" i="54"/>
  <c r="AE272" i="54"/>
  <c r="K272" i="54" s="1"/>
  <c r="AD267" i="54"/>
  <c r="AE267" i="54"/>
  <c r="K267" i="54" s="1"/>
  <c r="AD262" i="54"/>
  <c r="AE262" i="54"/>
  <c r="K262" i="54" s="1"/>
  <c r="AD257" i="54"/>
  <c r="AE257" i="54"/>
  <c r="K257" i="54" s="1"/>
  <c r="AD252" i="54"/>
  <c r="AE252" i="54"/>
  <c r="K252" i="54" s="1"/>
  <c r="AD247" i="54"/>
  <c r="AE247" i="54"/>
  <c r="K247" i="54" s="1"/>
  <c r="AD242" i="54"/>
  <c r="AE242" i="54"/>
  <c r="K242" i="54" s="1"/>
  <c r="AD237" i="54"/>
  <c r="AE237" i="54"/>
  <c r="K237" i="54" s="1"/>
  <c r="AD232" i="54"/>
  <c r="AE232" i="54"/>
  <c r="K232" i="54" s="1"/>
  <c r="AD227" i="54"/>
  <c r="AE227" i="54"/>
  <c r="K227" i="54" s="1"/>
  <c r="AD222" i="54"/>
  <c r="AE222" i="54"/>
  <c r="K222" i="54" s="1"/>
  <c r="AD217" i="54"/>
  <c r="AE217" i="54"/>
  <c r="K217" i="54" s="1"/>
  <c r="AD212" i="54"/>
  <c r="AE212" i="54"/>
  <c r="K212" i="54" s="1"/>
  <c r="AD207" i="54"/>
  <c r="AE207" i="54"/>
  <c r="K207" i="54" s="1"/>
  <c r="AD202" i="54"/>
  <c r="AE202" i="54"/>
  <c r="K202" i="54" s="1"/>
  <c r="AD197" i="54"/>
  <c r="AE197" i="54"/>
  <c r="K197" i="54" s="1"/>
  <c r="AD192" i="54"/>
  <c r="AE192" i="54"/>
  <c r="K192" i="54" s="1"/>
  <c r="AD187" i="54"/>
  <c r="AE187" i="54"/>
  <c r="K187" i="54" s="1"/>
  <c r="AD182" i="54"/>
  <c r="AE182" i="54"/>
  <c r="K182" i="54" s="1"/>
  <c r="AD177" i="54"/>
  <c r="AE177" i="54"/>
  <c r="K177" i="54" s="1"/>
  <c r="AD172" i="54"/>
  <c r="AE172" i="54"/>
  <c r="K172" i="54" s="1"/>
  <c r="AD167" i="54"/>
  <c r="AE167" i="54"/>
  <c r="K167" i="54" s="1"/>
  <c r="AD1090" i="54"/>
  <c r="AE1090" i="54"/>
  <c r="K1090" i="54" s="1"/>
  <c r="AD1085" i="54"/>
  <c r="AE1085" i="54"/>
  <c r="K1085" i="54" s="1"/>
  <c r="AD1080" i="54"/>
  <c r="AE1080" i="54"/>
  <c r="K1080" i="54" s="1"/>
  <c r="AD1075" i="54"/>
  <c r="AE1075" i="54"/>
  <c r="K1075" i="54" s="1"/>
  <c r="AD1070" i="54"/>
  <c r="AE1070" i="54"/>
  <c r="K1070" i="54" s="1"/>
  <c r="AD1065" i="54"/>
  <c r="AE1065" i="54"/>
  <c r="K1065" i="54" s="1"/>
  <c r="AD1060" i="54"/>
  <c r="AE1060" i="54"/>
  <c r="K1060" i="54" s="1"/>
  <c r="AD1055" i="54"/>
  <c r="AE1055" i="54"/>
  <c r="K1055" i="54" s="1"/>
  <c r="AD1050" i="54"/>
  <c r="AE1050" i="54"/>
  <c r="K1050" i="54" s="1"/>
  <c r="AD1045" i="54"/>
  <c r="AE1045" i="54"/>
  <c r="K1045" i="54" s="1"/>
  <c r="AD1040" i="54"/>
  <c r="AE1040" i="54"/>
  <c r="K1040" i="54" s="1"/>
  <c r="AD1035" i="54"/>
  <c r="AE1035" i="54"/>
  <c r="K1035" i="54" s="1"/>
  <c r="AD1030" i="54"/>
  <c r="AE1030" i="54"/>
  <c r="K1030" i="54" s="1"/>
  <c r="AD1025" i="54"/>
  <c r="AE1025" i="54"/>
  <c r="K1025" i="54" s="1"/>
  <c r="AD1020" i="54"/>
  <c r="AE1020" i="54"/>
  <c r="K1020" i="54" s="1"/>
  <c r="AD1015" i="54"/>
  <c r="AE1015" i="54"/>
  <c r="K1015" i="54" s="1"/>
  <c r="AD1010" i="54"/>
  <c r="AE1010" i="54"/>
  <c r="K1010" i="54" s="1"/>
  <c r="AD1005" i="54"/>
  <c r="AE1005" i="54"/>
  <c r="K1005" i="54" s="1"/>
  <c r="AD1000" i="54"/>
  <c r="AE1000" i="54"/>
  <c r="K1000" i="54" s="1"/>
  <c r="AD995" i="54"/>
  <c r="AE995" i="54"/>
  <c r="K995" i="54" s="1"/>
  <c r="AD990" i="54"/>
  <c r="AE990" i="54"/>
  <c r="K990" i="54" s="1"/>
  <c r="AD985" i="54"/>
  <c r="AE985" i="54"/>
  <c r="K985" i="54" s="1"/>
  <c r="AD980" i="54"/>
  <c r="AE980" i="54"/>
  <c r="K980" i="54" s="1"/>
  <c r="AD975" i="54"/>
  <c r="AE975" i="54"/>
  <c r="K975" i="54" s="1"/>
  <c r="AD970" i="54"/>
  <c r="AE970" i="54"/>
  <c r="K970" i="54" s="1"/>
  <c r="AD965" i="54"/>
  <c r="AE965" i="54"/>
  <c r="K965" i="54" s="1"/>
  <c r="AD960" i="54"/>
  <c r="AE960" i="54"/>
  <c r="K960" i="54" s="1"/>
  <c r="AD955" i="54"/>
  <c r="AE955" i="54"/>
  <c r="K955" i="54" s="1"/>
  <c r="AD950" i="54"/>
  <c r="AE950" i="54"/>
  <c r="K950" i="54" s="1"/>
  <c r="AD945" i="54"/>
  <c r="AE945" i="54"/>
  <c r="K945" i="54" s="1"/>
  <c r="AD940" i="54"/>
  <c r="AE940" i="54"/>
  <c r="K940" i="54" s="1"/>
  <c r="AD935" i="54"/>
  <c r="AE935" i="54"/>
  <c r="K935" i="54" s="1"/>
  <c r="AD930" i="54"/>
  <c r="AE930" i="54"/>
  <c r="K930" i="54" s="1"/>
  <c r="AD925" i="54"/>
  <c r="AE925" i="54"/>
  <c r="K925" i="54" s="1"/>
  <c r="AD920" i="54"/>
  <c r="AE920" i="54"/>
  <c r="K920" i="54" s="1"/>
  <c r="AE915" i="54"/>
  <c r="K915" i="54" s="1"/>
  <c r="AD915" i="54"/>
  <c r="AE910" i="54"/>
  <c r="K910" i="54" s="1"/>
  <c r="AD910" i="54"/>
  <c r="AE905" i="54"/>
  <c r="K905" i="54" s="1"/>
  <c r="AD905" i="54"/>
  <c r="AE900" i="54"/>
  <c r="K900" i="54" s="1"/>
  <c r="AD900" i="54"/>
  <c r="AE895" i="54"/>
  <c r="K895" i="54" s="1"/>
  <c r="AD895" i="54"/>
  <c r="AE890" i="54"/>
  <c r="K890" i="54" s="1"/>
  <c r="AD890" i="54"/>
  <c r="AE885" i="54"/>
  <c r="K885" i="54" s="1"/>
  <c r="AD885" i="54"/>
  <c r="AE880" i="54"/>
  <c r="K880" i="54" s="1"/>
  <c r="AD880" i="54"/>
  <c r="AE875" i="54"/>
  <c r="K875" i="54" s="1"/>
  <c r="AD875" i="54"/>
  <c r="AE870" i="54"/>
  <c r="K870" i="54" s="1"/>
  <c r="AD870" i="54"/>
  <c r="AE865" i="54"/>
  <c r="K865" i="54" s="1"/>
  <c r="AD865" i="54"/>
  <c r="AE860" i="54"/>
  <c r="K860" i="54" s="1"/>
  <c r="AD860" i="54"/>
  <c r="AE855" i="54"/>
  <c r="K855" i="54" s="1"/>
  <c r="AD855" i="54"/>
  <c r="AE850" i="54"/>
  <c r="K850" i="54" s="1"/>
  <c r="AD850" i="54"/>
  <c r="AE845" i="54"/>
  <c r="K845" i="54" s="1"/>
  <c r="AD845" i="54"/>
  <c r="AE840" i="54"/>
  <c r="K840" i="54" s="1"/>
  <c r="AD840" i="54"/>
  <c r="AE835" i="54"/>
  <c r="K835" i="54" s="1"/>
  <c r="AD835" i="54"/>
  <c r="AE830" i="54"/>
  <c r="K830" i="54" s="1"/>
  <c r="AD830" i="54"/>
  <c r="AE825" i="54"/>
  <c r="K825" i="54" s="1"/>
  <c r="AD825" i="54"/>
  <c r="AE820" i="54"/>
  <c r="K820" i="54" s="1"/>
  <c r="AD820" i="54"/>
  <c r="AE815" i="54"/>
  <c r="K815" i="54" s="1"/>
  <c r="AD815" i="54"/>
  <c r="AE810" i="54"/>
  <c r="K810" i="54" s="1"/>
  <c r="AD810" i="54"/>
  <c r="AE805" i="54"/>
  <c r="K805" i="54" s="1"/>
  <c r="AD805" i="54"/>
  <c r="AE800" i="54"/>
  <c r="K800" i="54" s="1"/>
  <c r="AD800" i="54"/>
  <c r="AE795" i="54"/>
  <c r="K795" i="54" s="1"/>
  <c r="AD795" i="54"/>
  <c r="AE790" i="54"/>
  <c r="K790" i="54" s="1"/>
  <c r="AD790" i="54"/>
  <c r="AE785" i="54"/>
  <c r="K785" i="54" s="1"/>
  <c r="AD785" i="54"/>
  <c r="AE780" i="54"/>
  <c r="K780" i="54" s="1"/>
  <c r="AD780" i="54"/>
  <c r="AE775" i="54"/>
  <c r="K775" i="54" s="1"/>
  <c r="AD775" i="54"/>
  <c r="AE770" i="54"/>
  <c r="K770" i="54" s="1"/>
  <c r="AD770" i="54"/>
  <c r="AE765" i="54"/>
  <c r="K765" i="54" s="1"/>
  <c r="AD765" i="54"/>
  <c r="AE760" i="54"/>
  <c r="K760" i="54" s="1"/>
  <c r="AD760" i="54"/>
  <c r="AE755" i="54"/>
  <c r="K755" i="54" s="1"/>
  <c r="AD755" i="54"/>
  <c r="AE750" i="54"/>
  <c r="K750" i="54" s="1"/>
  <c r="AD750" i="54"/>
  <c r="AD745" i="54"/>
  <c r="AE745" i="54"/>
  <c r="K745" i="54" s="1"/>
  <c r="AD740" i="54"/>
  <c r="AE740" i="54"/>
  <c r="K740" i="54" s="1"/>
  <c r="AD735" i="54"/>
  <c r="AE735" i="54"/>
  <c r="K735" i="54" s="1"/>
  <c r="AD730" i="54"/>
  <c r="AE730" i="54"/>
  <c r="K730" i="54" s="1"/>
  <c r="AD725" i="54"/>
  <c r="AE725" i="54"/>
  <c r="K725" i="54" s="1"/>
  <c r="AD720" i="54"/>
  <c r="AE720" i="54"/>
  <c r="K720" i="54" s="1"/>
  <c r="AD715" i="54"/>
  <c r="AE715" i="54"/>
  <c r="K715" i="54" s="1"/>
  <c r="AD710" i="54"/>
  <c r="AE710" i="54"/>
  <c r="K710" i="54" s="1"/>
  <c r="AD705" i="54"/>
  <c r="AE705" i="54"/>
  <c r="K705" i="54" s="1"/>
  <c r="AD700" i="54"/>
  <c r="AE700" i="54"/>
  <c r="K700" i="54" s="1"/>
  <c r="AD695" i="54"/>
  <c r="AE695" i="54"/>
  <c r="K695" i="54" s="1"/>
  <c r="AD690" i="54"/>
  <c r="AE690" i="54"/>
  <c r="K690" i="54" s="1"/>
  <c r="AD685" i="54"/>
  <c r="AE685" i="54"/>
  <c r="K685" i="54" s="1"/>
  <c r="AD680" i="54"/>
  <c r="AE680" i="54"/>
  <c r="K680" i="54" s="1"/>
  <c r="AD675" i="54"/>
  <c r="AE675" i="54"/>
  <c r="K675" i="54" s="1"/>
  <c r="AD670" i="54"/>
  <c r="AE670" i="54"/>
  <c r="K670" i="54" s="1"/>
  <c r="AD665" i="54"/>
  <c r="AE665" i="54"/>
  <c r="K665" i="54" s="1"/>
  <c r="AD660" i="54"/>
  <c r="AE660" i="54"/>
  <c r="K660" i="54" s="1"/>
  <c r="AD655" i="54"/>
  <c r="AE655" i="54"/>
  <c r="K655" i="54" s="1"/>
  <c r="AD650" i="54"/>
  <c r="AE650" i="54"/>
  <c r="K650" i="54" s="1"/>
  <c r="AD645" i="54"/>
  <c r="AE645" i="54"/>
  <c r="K645" i="54" s="1"/>
  <c r="AD640" i="54"/>
  <c r="AE640" i="54"/>
  <c r="K640" i="54" s="1"/>
  <c r="AD635" i="54"/>
  <c r="AE635" i="54"/>
  <c r="K635" i="54" s="1"/>
  <c r="AD630" i="54"/>
  <c r="AE630" i="54"/>
  <c r="K630" i="54" s="1"/>
  <c r="AD625" i="54"/>
  <c r="AE625" i="54"/>
  <c r="K625" i="54" s="1"/>
  <c r="AD620" i="54"/>
  <c r="AE620" i="54"/>
  <c r="K620" i="54" s="1"/>
  <c r="AD615" i="54"/>
  <c r="AE615" i="54"/>
  <c r="K615" i="54" s="1"/>
  <c r="AD610" i="54"/>
  <c r="AE610" i="54"/>
  <c r="K610" i="54" s="1"/>
  <c r="AD605" i="54"/>
  <c r="AE605" i="54"/>
  <c r="K605" i="54" s="1"/>
  <c r="AD600" i="54"/>
  <c r="AE600" i="54"/>
  <c r="K600" i="54" s="1"/>
  <c r="AD595" i="54"/>
  <c r="AE595" i="54"/>
  <c r="K595" i="54" s="1"/>
  <c r="AD590" i="54"/>
  <c r="AE590" i="54"/>
  <c r="K590" i="54" s="1"/>
  <c r="AD585" i="54"/>
  <c r="AE585" i="54"/>
  <c r="K585" i="54" s="1"/>
  <c r="AD580" i="54"/>
  <c r="AE580" i="54"/>
  <c r="K580" i="54" s="1"/>
  <c r="AD575" i="54"/>
  <c r="AE575" i="54"/>
  <c r="K575" i="54" s="1"/>
  <c r="AD570" i="54"/>
  <c r="AE570" i="54"/>
  <c r="K570" i="54" s="1"/>
  <c r="AD565" i="54"/>
  <c r="AE565" i="54"/>
  <c r="K565" i="54" s="1"/>
  <c r="AE560" i="54"/>
  <c r="K560" i="54" s="1"/>
  <c r="AD560" i="54"/>
  <c r="AD555" i="54"/>
  <c r="AE555" i="54"/>
  <c r="K555" i="54" s="1"/>
  <c r="AD550" i="54"/>
  <c r="AE550" i="54"/>
  <c r="K550" i="54" s="1"/>
  <c r="AD545" i="54"/>
  <c r="AE545" i="54"/>
  <c r="K545" i="54" s="1"/>
  <c r="AD540" i="54"/>
  <c r="AE540" i="54"/>
  <c r="K540" i="54" s="1"/>
  <c r="AD535" i="54"/>
  <c r="AE535" i="54"/>
  <c r="K535" i="54" s="1"/>
  <c r="AD530" i="54"/>
  <c r="AE530" i="54"/>
  <c r="K530" i="54" s="1"/>
  <c r="AD525" i="54"/>
  <c r="AE525" i="54"/>
  <c r="K525" i="54" s="1"/>
  <c r="AD520" i="54"/>
  <c r="AE520" i="54"/>
  <c r="K520" i="54" s="1"/>
  <c r="AD515" i="54"/>
  <c r="AE515" i="54"/>
  <c r="K515" i="54" s="1"/>
  <c r="AD510" i="54"/>
  <c r="AE510" i="54"/>
  <c r="K510" i="54" s="1"/>
  <c r="AD505" i="54"/>
  <c r="AE505" i="54"/>
  <c r="K505" i="54" s="1"/>
  <c r="AD500" i="54"/>
  <c r="AE500" i="54"/>
  <c r="K500" i="54" s="1"/>
  <c r="AD495" i="54"/>
  <c r="AE495" i="54"/>
  <c r="K495" i="54" s="1"/>
  <c r="AD490" i="54"/>
  <c r="AE490" i="54"/>
  <c r="K490" i="54" s="1"/>
  <c r="AD485" i="54"/>
  <c r="AE485" i="54"/>
  <c r="K485" i="54" s="1"/>
  <c r="AD480" i="54"/>
  <c r="AE480" i="54"/>
  <c r="K480" i="54" s="1"/>
  <c r="AD475" i="54"/>
  <c r="AE475" i="54"/>
  <c r="K475" i="54" s="1"/>
  <c r="AD470" i="54"/>
  <c r="AE470" i="54"/>
  <c r="K470" i="54" s="1"/>
  <c r="AD465" i="54"/>
  <c r="AE465" i="54"/>
  <c r="K465" i="54" s="1"/>
  <c r="AD460" i="54"/>
  <c r="AE460" i="54"/>
  <c r="K460" i="54" s="1"/>
  <c r="AD455" i="54"/>
  <c r="AE455" i="54"/>
  <c r="K455" i="54" s="1"/>
  <c r="AD450" i="54"/>
  <c r="AE450" i="54"/>
  <c r="K450" i="54" s="1"/>
  <c r="AD445" i="54"/>
  <c r="AE445" i="54"/>
  <c r="K445" i="54" s="1"/>
  <c r="AD440" i="54"/>
  <c r="AE440" i="54"/>
  <c r="K440" i="54" s="1"/>
  <c r="AD435" i="54"/>
  <c r="AE435" i="54"/>
  <c r="K435" i="54" s="1"/>
  <c r="AD430" i="54"/>
  <c r="AE430" i="54"/>
  <c r="K430" i="54" s="1"/>
  <c r="AD425" i="54"/>
  <c r="AE425" i="54"/>
  <c r="K425" i="54" s="1"/>
  <c r="AD420" i="54"/>
  <c r="AE420" i="54"/>
  <c r="K420" i="54" s="1"/>
  <c r="AD415" i="54"/>
  <c r="AE415" i="54"/>
  <c r="K415" i="54" s="1"/>
  <c r="AD410" i="54"/>
  <c r="AE410" i="54"/>
  <c r="K410" i="54" s="1"/>
  <c r="AD405" i="54"/>
  <c r="AE405" i="54"/>
  <c r="K405" i="54" s="1"/>
  <c r="AD400" i="54"/>
  <c r="AE400" i="54"/>
  <c r="K400" i="54" s="1"/>
  <c r="AD395" i="54"/>
  <c r="AE395" i="54"/>
  <c r="K395" i="54" s="1"/>
  <c r="AD390" i="54"/>
  <c r="AE390" i="54"/>
  <c r="K390" i="54" s="1"/>
  <c r="AD385" i="54"/>
  <c r="AE385" i="54"/>
  <c r="K385" i="54" s="1"/>
  <c r="AD380" i="54"/>
  <c r="AE380" i="54"/>
  <c r="K380" i="54" s="1"/>
  <c r="AD375" i="54"/>
  <c r="AE375" i="54"/>
  <c r="K375" i="54" s="1"/>
  <c r="AD370" i="54"/>
  <c r="AE370" i="54"/>
  <c r="K370" i="54" s="1"/>
  <c r="AE365" i="54"/>
  <c r="K365" i="54" s="1"/>
  <c r="AD365" i="54"/>
  <c r="AD360" i="54"/>
  <c r="AE360" i="54"/>
  <c r="K360" i="54" s="1"/>
  <c r="AD355" i="54"/>
  <c r="AE355" i="54"/>
  <c r="K355" i="54" s="1"/>
  <c r="AD350" i="54"/>
  <c r="AE350" i="54"/>
  <c r="K350" i="54" s="1"/>
  <c r="AD345" i="54"/>
  <c r="AE345" i="54"/>
  <c r="K345" i="54" s="1"/>
  <c r="AD340" i="54"/>
  <c r="AE340" i="54"/>
  <c r="K340" i="54" s="1"/>
  <c r="AD335" i="54"/>
  <c r="AE335" i="54"/>
  <c r="K335" i="54" s="1"/>
  <c r="AD330" i="54"/>
  <c r="AE330" i="54"/>
  <c r="K330" i="54" s="1"/>
  <c r="AD325" i="54"/>
  <c r="AE325" i="54"/>
  <c r="K325" i="54" s="1"/>
  <c r="AD320" i="54"/>
  <c r="AE320" i="54"/>
  <c r="K320" i="54" s="1"/>
  <c r="AD315" i="54"/>
  <c r="AE315" i="54"/>
  <c r="K315" i="54" s="1"/>
  <c r="AD310" i="54"/>
  <c r="AE310" i="54"/>
  <c r="K310" i="54" s="1"/>
  <c r="AD305" i="54"/>
  <c r="AE305" i="54"/>
  <c r="K305" i="54" s="1"/>
  <c r="AD300" i="54"/>
  <c r="AE300" i="54"/>
  <c r="K300" i="54" s="1"/>
  <c r="AD295" i="54"/>
  <c r="AE295" i="54"/>
  <c r="K295" i="54" s="1"/>
  <c r="AD290" i="54"/>
  <c r="AE290" i="54"/>
  <c r="K290" i="54" s="1"/>
  <c r="AD285" i="54"/>
  <c r="AE285" i="54"/>
  <c r="K285" i="54" s="1"/>
  <c r="AD280" i="54"/>
  <c r="AE280" i="54"/>
  <c r="K280" i="54" s="1"/>
  <c r="AD275" i="54"/>
  <c r="AE275" i="54"/>
  <c r="K275" i="54" s="1"/>
  <c r="AD270" i="54"/>
  <c r="AE270" i="54"/>
  <c r="K270" i="54" s="1"/>
  <c r="AD265" i="54"/>
  <c r="AE265" i="54"/>
  <c r="K265" i="54" s="1"/>
  <c r="AD260" i="54"/>
  <c r="AE260" i="54"/>
  <c r="K260" i="54" s="1"/>
  <c r="AD255" i="54"/>
  <c r="AE255" i="54"/>
  <c r="K255" i="54" s="1"/>
  <c r="AD250" i="54"/>
  <c r="AE250" i="54"/>
  <c r="K250" i="54" s="1"/>
  <c r="AD245" i="54"/>
  <c r="AE245" i="54"/>
  <c r="K245" i="54" s="1"/>
  <c r="AD240" i="54"/>
  <c r="AE240" i="54"/>
  <c r="K240" i="54" s="1"/>
  <c r="AD235" i="54"/>
  <c r="AE235" i="54"/>
  <c r="K235" i="54" s="1"/>
  <c r="AD230" i="54"/>
  <c r="AE230" i="54"/>
  <c r="K230" i="54" s="1"/>
  <c r="AD225" i="54"/>
  <c r="AE225" i="54"/>
  <c r="K225" i="54" s="1"/>
  <c r="AD220" i="54"/>
  <c r="AE220" i="54"/>
  <c r="K220" i="54" s="1"/>
  <c r="AD215" i="54"/>
  <c r="AE215" i="54"/>
  <c r="K215" i="54" s="1"/>
  <c r="AD210" i="54"/>
  <c r="AE210" i="54"/>
  <c r="K210" i="54" s="1"/>
  <c r="AD205" i="54"/>
  <c r="AE205" i="54"/>
  <c r="K205" i="54" s="1"/>
  <c r="AD200" i="54"/>
  <c r="AE200" i="54"/>
  <c r="K200" i="54" s="1"/>
  <c r="AD195" i="54"/>
  <c r="AE195" i="54"/>
  <c r="K195" i="54" s="1"/>
  <c r="AD190" i="54"/>
  <c r="AE190" i="54"/>
  <c r="K190" i="54" s="1"/>
  <c r="AD185" i="54"/>
  <c r="AE185" i="54"/>
  <c r="K185" i="54" s="1"/>
  <c r="AD180" i="54"/>
  <c r="AE180" i="54"/>
  <c r="K180" i="54" s="1"/>
  <c r="AD175" i="54"/>
  <c r="AE175" i="54"/>
  <c r="K175" i="54" s="1"/>
  <c r="AD170" i="54"/>
  <c r="AE170" i="54"/>
  <c r="K170" i="54" s="1"/>
  <c r="AD165" i="54"/>
  <c r="AE165" i="54"/>
  <c r="K165" i="54" s="1"/>
  <c r="R161" i="54"/>
  <c r="H162" i="54"/>
  <c r="AB161" i="54"/>
  <c r="AC161" i="54"/>
  <c r="I161" i="54" s="1"/>
  <c r="AD103" i="54"/>
  <c r="AD109" i="54"/>
  <c r="AD56" i="54"/>
  <c r="AD31" i="54"/>
  <c r="AD69" i="54"/>
  <c r="AD86" i="54"/>
  <c r="AD89" i="54"/>
  <c r="AD129" i="54"/>
  <c r="AD125" i="54"/>
  <c r="AE46" i="54"/>
  <c r="AD75" i="54"/>
  <c r="AD95" i="54"/>
  <c r="AD98" i="54"/>
  <c r="AD101" i="54"/>
  <c r="AD104" i="54"/>
  <c r="AD107" i="54"/>
  <c r="AD114" i="54"/>
  <c r="AD134" i="54"/>
  <c r="AE40" i="54"/>
  <c r="AD100" i="54"/>
  <c r="AD133" i="54"/>
  <c r="AE21" i="54"/>
  <c r="AE34" i="54"/>
  <c r="AE116" i="54"/>
  <c r="AD35" i="54"/>
  <c r="AE43" i="54"/>
  <c r="AE49" i="54"/>
  <c r="AD65" i="54"/>
  <c r="AE24" i="54"/>
  <c r="AE36" i="54"/>
  <c r="AE25" i="54"/>
  <c r="AD37" i="54"/>
  <c r="AE44" i="54"/>
  <c r="AE38" i="54"/>
  <c r="AD68" i="54"/>
  <c r="AD123" i="54"/>
  <c r="AE45" i="54"/>
  <c r="AE80" i="54"/>
  <c r="AE28" i="54"/>
  <c r="AD63" i="54"/>
  <c r="AE67" i="54"/>
  <c r="AD80" i="54"/>
  <c r="AE110" i="54"/>
  <c r="AE122" i="54"/>
  <c r="AD140" i="54"/>
  <c r="AE79" i="54"/>
  <c r="AD91" i="54"/>
  <c r="AD106" i="54"/>
  <c r="AD113" i="54"/>
  <c r="AE47" i="54"/>
  <c r="AE51" i="54"/>
  <c r="AD66" i="54"/>
  <c r="AE71" i="54"/>
  <c r="AD102" i="54"/>
  <c r="AE128" i="54"/>
  <c r="AE20" i="54"/>
  <c r="AE32" i="54"/>
  <c r="AE61" i="54"/>
  <c r="AD70" i="54"/>
  <c r="AD83" i="54"/>
  <c r="AD117" i="54"/>
  <c r="AD124" i="54"/>
  <c r="AD128" i="54"/>
  <c r="AE86" i="54"/>
  <c r="AE94" i="54"/>
  <c r="AE104" i="54"/>
  <c r="AE111" i="54"/>
  <c r="AE137" i="54"/>
  <c r="AE140" i="54"/>
  <c r="AE145" i="54"/>
  <c r="AE149" i="54"/>
  <c r="AE78" i="54"/>
  <c r="AE98" i="54"/>
  <c r="AE105" i="54"/>
  <c r="AE127" i="54"/>
  <c r="AE132" i="54"/>
  <c r="AE141" i="54"/>
  <c r="AE85" i="54"/>
  <c r="AE92" i="54"/>
  <c r="AE99" i="54"/>
  <c r="AE121" i="54"/>
  <c r="AE152" i="54"/>
  <c r="AE155" i="54"/>
  <c r="AE93" i="54"/>
  <c r="AE115" i="54"/>
  <c r="AE126" i="54"/>
  <c r="AE131" i="54"/>
  <c r="AE136" i="54"/>
  <c r="AE144" i="54"/>
  <c r="AE148" i="54"/>
  <c r="AE158" i="54"/>
  <c r="AE161" i="54"/>
  <c r="AD20" i="54"/>
  <c r="K20" i="54" s="1"/>
  <c r="J20" i="54" s="1"/>
  <c r="AD26" i="54"/>
  <c r="AD28" i="54"/>
  <c r="AD32" i="54"/>
  <c r="K32" i="54" s="1"/>
  <c r="J32" i="54" s="1"/>
  <c r="AD34" i="54"/>
  <c r="AD36" i="54"/>
  <c r="K36" i="54" s="1"/>
  <c r="J36" i="54" s="1"/>
  <c r="AD38" i="54"/>
  <c r="AD40" i="54"/>
  <c r="AD44" i="54"/>
  <c r="K44" i="54" s="1"/>
  <c r="J44" i="54" s="1"/>
  <c r="AD46" i="54"/>
  <c r="AE109" i="54"/>
  <c r="AE120" i="54"/>
  <c r="AE54" i="54"/>
  <c r="AE75" i="54"/>
  <c r="AE84" i="54"/>
  <c r="AE103" i="54"/>
  <c r="AE114" i="54"/>
  <c r="AE125" i="54"/>
  <c r="AE151" i="54"/>
  <c r="AD49" i="54"/>
  <c r="K49" i="54" s="1"/>
  <c r="J49" i="54" s="1"/>
  <c r="AD61" i="54"/>
  <c r="AE73" i="54"/>
  <c r="AE83" i="54"/>
  <c r="AE97" i="54"/>
  <c r="AE108" i="54"/>
  <c r="AE119" i="54"/>
  <c r="AE130" i="54"/>
  <c r="AE134" i="54"/>
  <c r="AE139" i="54"/>
  <c r="AE143" i="54"/>
  <c r="AE146" i="54"/>
  <c r="AE154" i="54"/>
  <c r="AE157" i="54"/>
  <c r="AE63" i="54"/>
  <c r="AD71" i="54"/>
  <c r="K71" i="54" s="1"/>
  <c r="J71" i="54" s="1"/>
  <c r="AE82" i="54"/>
  <c r="AE91" i="54"/>
  <c r="AE102" i="54"/>
  <c r="AE113" i="54"/>
  <c r="AE124" i="54"/>
  <c r="AE135" i="54"/>
  <c r="AE147" i="54"/>
  <c r="AE160" i="54"/>
  <c r="AD67" i="54"/>
  <c r="AE96" i="54"/>
  <c r="AE107" i="54"/>
  <c r="AD111" i="54"/>
  <c r="AE118" i="54"/>
  <c r="AD122" i="54"/>
  <c r="AE50" i="54"/>
  <c r="AE56" i="54"/>
  <c r="AE66" i="54"/>
  <c r="AE68" i="54"/>
  <c r="AE70" i="54"/>
  <c r="AD79" i="54"/>
  <c r="AE90" i="54"/>
  <c r="AD94" i="54"/>
  <c r="AE101" i="54"/>
  <c r="AD105" i="54"/>
  <c r="AE112" i="54"/>
  <c r="AD116" i="54"/>
  <c r="AE129" i="54"/>
  <c r="AE138" i="54"/>
  <c r="AE142" i="54"/>
  <c r="AD145" i="54"/>
  <c r="AE150" i="54"/>
  <c r="AD21" i="54"/>
  <c r="K21" i="54" s="1"/>
  <c r="J21" i="54" s="1"/>
  <c r="AD23" i="54"/>
  <c r="AD25" i="54"/>
  <c r="AD43" i="54"/>
  <c r="K43" i="54" s="1"/>
  <c r="J43" i="54" s="1"/>
  <c r="AD47" i="54"/>
  <c r="K47" i="54" s="1"/>
  <c r="J47" i="54" s="1"/>
  <c r="AD51" i="54"/>
  <c r="K51" i="54" s="1"/>
  <c r="J51" i="54" s="1"/>
  <c r="AE69" i="54"/>
  <c r="AE89" i="54"/>
  <c r="AE95" i="54"/>
  <c r="AD99" i="54"/>
  <c r="AE106" i="54"/>
  <c r="AD110" i="54"/>
  <c r="AE123" i="54"/>
  <c r="AD127" i="54"/>
  <c r="AD132" i="54"/>
  <c r="AD146" i="54"/>
  <c r="AE153" i="54"/>
  <c r="AE156" i="54"/>
  <c r="AE31" i="54"/>
  <c r="AE33" i="54"/>
  <c r="AE35" i="54"/>
  <c r="AE37" i="54"/>
  <c r="AE57" i="54"/>
  <c r="AD78" i="54"/>
  <c r="K78" i="54" s="1"/>
  <c r="J78" i="54" s="1"/>
  <c r="AD93" i="54"/>
  <c r="AE100" i="54"/>
  <c r="AE117" i="54"/>
  <c r="AD121" i="54"/>
  <c r="AE133" i="54"/>
  <c r="AE159" i="54"/>
  <c r="AD152" i="54"/>
  <c r="AD158" i="54"/>
  <c r="AD135" i="54"/>
  <c r="AD141" i="54"/>
  <c r="AD147" i="54"/>
  <c r="AD153" i="54"/>
  <c r="AD159" i="54"/>
  <c r="AD130" i="54"/>
  <c r="AD136" i="54"/>
  <c r="AD142" i="54"/>
  <c r="AD148" i="54"/>
  <c r="AD154" i="54"/>
  <c r="AD160" i="54"/>
  <c r="AD137" i="54"/>
  <c r="AD143" i="54"/>
  <c r="AD149" i="54"/>
  <c r="AD155" i="54"/>
  <c r="AD161" i="54"/>
  <c r="AD138" i="54"/>
  <c r="AD144" i="54"/>
  <c r="AD150" i="54"/>
  <c r="AD156" i="54"/>
  <c r="K85" i="54" l="1"/>
  <c r="J85" i="54" s="1"/>
  <c r="K57" i="54"/>
  <c r="J57" i="54" s="1"/>
  <c r="K54" i="54"/>
  <c r="J54" i="54" s="1"/>
  <c r="K82" i="54"/>
  <c r="J82" i="54" s="1"/>
  <c r="K61" i="54"/>
  <c r="J61" i="54" s="1"/>
  <c r="K86" i="54"/>
  <c r="J86" i="54" s="1"/>
  <c r="K33" i="54"/>
  <c r="J33" i="54" s="1"/>
  <c r="K66" i="54"/>
  <c r="J66" i="54" s="1"/>
  <c r="K69" i="54"/>
  <c r="J69" i="54" s="1"/>
  <c r="K38" i="54"/>
  <c r="J38" i="54" s="1"/>
  <c r="K31" i="54"/>
  <c r="J31" i="54" s="1"/>
  <c r="K56" i="54"/>
  <c r="J56" i="54" s="1"/>
  <c r="K75" i="54"/>
  <c r="J75" i="54" s="1"/>
  <c r="AE41" i="54"/>
  <c r="K34" i="54"/>
  <c r="J34" i="54" s="1"/>
  <c r="K84" i="54"/>
  <c r="J84" i="54" s="1"/>
  <c r="K83" i="54"/>
  <c r="J83" i="54" s="1"/>
  <c r="K35" i="54"/>
  <c r="J35" i="54" s="1"/>
  <c r="K90" i="54"/>
  <c r="J90" i="54" s="1"/>
  <c r="K73" i="54"/>
  <c r="J73" i="54" s="1"/>
  <c r="K70" i="54"/>
  <c r="J70" i="54" s="1"/>
  <c r="K68" i="54"/>
  <c r="J68" i="54" s="1"/>
  <c r="K50" i="54"/>
  <c r="J50" i="54" s="1"/>
  <c r="AE65" i="54"/>
  <c r="K65" i="54" s="1"/>
  <c r="AE22" i="54"/>
  <c r="AD41" i="54"/>
  <c r="AB37" i="54"/>
  <c r="AD42" i="54"/>
  <c r="AD74" i="54"/>
  <c r="AB25" i="54"/>
  <c r="AC80" i="54"/>
  <c r="I80" i="54" s="1"/>
  <c r="K40" i="54"/>
  <c r="AB58" i="54"/>
  <c r="AE81" i="54"/>
  <c r="K81" i="54" s="1"/>
  <c r="AE58" i="54"/>
  <c r="K58" i="54" s="1"/>
  <c r="AD58" i="54"/>
  <c r="AC65" i="54"/>
  <c r="I65" i="54" s="1"/>
  <c r="J65" i="54" s="1"/>
  <c r="K156" i="54"/>
  <c r="AE74" i="54"/>
  <c r="AD76" i="54"/>
  <c r="AD52" i="54"/>
  <c r="AC39" i="54"/>
  <c r="I39" i="54" s="1"/>
  <c r="J39" i="54" s="1"/>
  <c r="AD59" i="54"/>
  <c r="AB48" i="54"/>
  <c r="K93" i="54"/>
  <c r="AE62" i="54"/>
  <c r="K62" i="54" s="1"/>
  <c r="J62" i="54" s="1"/>
  <c r="AD48" i="54"/>
  <c r="AD39" i="54"/>
  <c r="K132" i="54"/>
  <c r="AB39" i="54"/>
  <c r="AE48" i="54"/>
  <c r="K48" i="54" s="1"/>
  <c r="AE77" i="54"/>
  <c r="K77" i="54" s="1"/>
  <c r="J77" i="54" s="1"/>
  <c r="AE59" i="54"/>
  <c r="AD62" i="54"/>
  <c r="AB62" i="54"/>
  <c r="AD77" i="54"/>
  <c r="AD27" i="54"/>
  <c r="K147" i="54"/>
  <c r="AD24" i="54"/>
  <c r="AC19" i="54"/>
  <c r="I19" i="54" s="1"/>
  <c r="AB77" i="54"/>
  <c r="K138" i="54"/>
  <c r="AB28" i="54"/>
  <c r="AE72" i="54"/>
  <c r="K72" i="54" s="1"/>
  <c r="AD55" i="54"/>
  <c r="AE55" i="54"/>
  <c r="AB41" i="54"/>
  <c r="K121" i="54"/>
  <c r="AC29" i="54"/>
  <c r="I29" i="54" s="1"/>
  <c r="J29" i="54" s="1"/>
  <c r="K146" i="54"/>
  <c r="K45" i="54"/>
  <c r="AD29" i="54"/>
  <c r="K105" i="54"/>
  <c r="AE23" i="54"/>
  <c r="K23" i="54" s="1"/>
  <c r="J23" i="54" s="1"/>
  <c r="AB55" i="54"/>
  <c r="AB23" i="54"/>
  <c r="AB24" i="54"/>
  <c r="AB76" i="54"/>
  <c r="K136" i="54"/>
  <c r="AD53" i="54"/>
  <c r="AC76" i="54"/>
  <c r="I76" i="54" s="1"/>
  <c r="J76" i="54" s="1"/>
  <c r="K155" i="54"/>
  <c r="K94" i="54"/>
  <c r="K52" i="54"/>
  <c r="K128" i="54"/>
  <c r="K25" i="54"/>
  <c r="J25" i="54" s="1"/>
  <c r="AB53" i="54"/>
  <c r="AE53" i="54"/>
  <c r="K53" i="54" s="1"/>
  <c r="K130" i="54"/>
  <c r="AE19" i="54"/>
  <c r="K19" i="54" s="1"/>
  <c r="J19" i="54" s="1"/>
  <c r="AB19" i="54"/>
  <c r="AE30" i="54"/>
  <c r="K111" i="54"/>
  <c r="AB64" i="54"/>
  <c r="AC64" i="54"/>
  <c r="I64" i="54" s="1"/>
  <c r="J64" i="54" s="1"/>
  <c r="AD30" i="54"/>
  <c r="K102" i="54"/>
  <c r="K28" i="54"/>
  <c r="J28" i="54" s="1"/>
  <c r="AB74" i="54"/>
  <c r="K148" i="54"/>
  <c r="AD87" i="54"/>
  <c r="K67" i="54"/>
  <c r="K26" i="54"/>
  <c r="AC87" i="54"/>
  <c r="I87" i="54" s="1"/>
  <c r="J87" i="54" s="1"/>
  <c r="AB30" i="54"/>
  <c r="K79" i="54"/>
  <c r="K103" i="54"/>
  <c r="AE64" i="54"/>
  <c r="K64" i="54" s="1"/>
  <c r="AE87" i="54"/>
  <c r="K137" i="54"/>
  <c r="K140" i="54"/>
  <c r="K154" i="54"/>
  <c r="K109" i="54"/>
  <c r="K133" i="54"/>
  <c r="K142" i="54"/>
  <c r="K24" i="54"/>
  <c r="J24" i="54" s="1"/>
  <c r="K41" i="54"/>
  <c r="K144" i="54"/>
  <c r="K117" i="54"/>
  <c r="K63" i="54"/>
  <c r="K153" i="54"/>
  <c r="K116" i="54"/>
  <c r="AD81" i="54"/>
  <c r="AB46" i="54"/>
  <c r="K119" i="54"/>
  <c r="K92" i="54"/>
  <c r="K141" i="54"/>
  <c r="K27" i="54"/>
  <c r="J27" i="54" s="1"/>
  <c r="K122" i="54"/>
  <c r="K37" i="54"/>
  <c r="J37" i="54" s="1"/>
  <c r="K107" i="54"/>
  <c r="K150" i="54"/>
  <c r="K145" i="54"/>
  <c r="K104" i="54"/>
  <c r="K76" i="54"/>
  <c r="K112" i="54"/>
  <c r="AB29" i="54"/>
  <c r="K39" i="54"/>
  <c r="K131" i="54"/>
  <c r="AB59" i="54"/>
  <c r="AC60" i="54"/>
  <c r="I60" i="54" s="1"/>
  <c r="J60" i="54" s="1"/>
  <c r="K101" i="54"/>
  <c r="K159" i="54"/>
  <c r="K46" i="54"/>
  <c r="AD22" i="54"/>
  <c r="K22" i="54" s="1"/>
  <c r="K80" i="54"/>
  <c r="K123" i="54"/>
  <c r="AD60" i="54"/>
  <c r="K60" i="54" s="1"/>
  <c r="AE42" i="54"/>
  <c r="K42" i="54" s="1"/>
  <c r="K98" i="54"/>
  <c r="K115" i="54"/>
  <c r="AB60" i="54"/>
  <c r="K161" i="54"/>
  <c r="AE88" i="54"/>
  <c r="K124" i="54"/>
  <c r="K95" i="54"/>
  <c r="K139" i="54"/>
  <c r="K120" i="54"/>
  <c r="AB42" i="54"/>
  <c r="K127" i="54"/>
  <c r="K108" i="54"/>
  <c r="K118" i="54"/>
  <c r="AB22" i="54"/>
  <c r="AB81" i="54"/>
  <c r="K113" i="54"/>
  <c r="K100" i="54"/>
  <c r="K143" i="54"/>
  <c r="K135" i="54"/>
  <c r="K110" i="54"/>
  <c r="K106" i="54"/>
  <c r="K74" i="54"/>
  <c r="K125" i="54"/>
  <c r="K158" i="54"/>
  <c r="K59" i="54"/>
  <c r="K91" i="54"/>
  <c r="K129" i="54"/>
  <c r="K160" i="54"/>
  <c r="K152" i="54"/>
  <c r="K99" i="54"/>
  <c r="AD88" i="54"/>
  <c r="K134" i="54"/>
  <c r="K89" i="54"/>
  <c r="J89" i="54" s="1"/>
  <c r="K97" i="54"/>
  <c r="K157" i="54"/>
  <c r="K29" i="54"/>
  <c r="K151" i="54"/>
  <c r="K96" i="54"/>
  <c r="AB88" i="54"/>
  <c r="AB89" i="54"/>
  <c r="K149" i="54"/>
  <c r="K114" i="54"/>
  <c r="K126" i="54"/>
  <c r="AC72" i="54"/>
  <c r="I72" i="54" s="1"/>
  <c r="J72" i="54" s="1"/>
  <c r="AB72" i="54"/>
  <c r="AC67" i="54"/>
  <c r="I67" i="54" s="1"/>
  <c r="J67" i="54" s="1"/>
  <c r="AB67" i="54"/>
  <c r="AB26" i="54"/>
  <c r="AC26" i="54"/>
  <c r="I26" i="54" s="1"/>
  <c r="AC52" i="54"/>
  <c r="I52" i="54" s="1"/>
  <c r="J52" i="54" s="1"/>
  <c r="AB52" i="54"/>
  <c r="AC45" i="54"/>
  <c r="I45" i="54" s="1"/>
  <c r="J45" i="54" s="1"/>
  <c r="AB45" i="54"/>
  <c r="AC27" i="54"/>
  <c r="I27" i="54" s="1"/>
  <c r="AB27" i="54"/>
  <c r="AD162" i="54"/>
  <c r="AE162" i="54"/>
  <c r="J80" i="54" l="1"/>
  <c r="E13" i="54"/>
  <c r="J26" i="54"/>
  <c r="K55" i="54"/>
  <c r="K87" i="54"/>
  <c r="K30" i="54"/>
  <c r="K88" i="54"/>
  <c r="J88" i="54" s="1"/>
  <c r="K162" i="54"/>
  <c r="AE162" i="6"/>
  <c r="AD91" i="6"/>
  <c r="I91" i="6" s="1"/>
  <c r="AD92" i="6"/>
  <c r="I92" i="6" s="1"/>
  <c r="AD93" i="6"/>
  <c r="I93" i="6" s="1"/>
  <c r="AD94" i="6"/>
  <c r="I94" i="6" s="1"/>
  <c r="AD95" i="6"/>
  <c r="I95" i="6" s="1"/>
  <c r="AD96" i="6"/>
  <c r="I96" i="6" s="1"/>
  <c r="AD97" i="6"/>
  <c r="I97" i="6" s="1"/>
  <c r="AD98" i="6"/>
  <c r="I98" i="6" s="1"/>
  <c r="AD99" i="6"/>
  <c r="I99" i="6" s="1"/>
  <c r="AD100" i="6"/>
  <c r="I100" i="6" s="1"/>
  <c r="AD101" i="6"/>
  <c r="I101" i="6" s="1"/>
  <c r="AD102" i="6"/>
  <c r="I102" i="6" s="1"/>
  <c r="AD103" i="6"/>
  <c r="I103" i="6" s="1"/>
  <c r="AD104" i="6"/>
  <c r="I104" i="6" s="1"/>
  <c r="AD105" i="6"/>
  <c r="I105" i="6" s="1"/>
  <c r="AD106" i="6"/>
  <c r="I106" i="6" s="1"/>
  <c r="AD107" i="6"/>
  <c r="I107" i="6" s="1"/>
  <c r="AD108" i="6"/>
  <c r="I108" i="6" s="1"/>
  <c r="AD109" i="6"/>
  <c r="I109" i="6" s="1"/>
  <c r="AD110" i="6"/>
  <c r="I110" i="6" s="1"/>
  <c r="AD111" i="6"/>
  <c r="I111" i="6" s="1"/>
  <c r="AD112" i="6"/>
  <c r="I112" i="6" s="1"/>
  <c r="AD113" i="6"/>
  <c r="I113" i="6" s="1"/>
  <c r="AD114" i="6"/>
  <c r="I114" i="6" s="1"/>
  <c r="AD115" i="6"/>
  <c r="I115" i="6" s="1"/>
  <c r="AD116" i="6"/>
  <c r="I116" i="6" s="1"/>
  <c r="AD117" i="6"/>
  <c r="I117" i="6" s="1"/>
  <c r="AD118" i="6"/>
  <c r="I118" i="6" s="1"/>
  <c r="AD119" i="6"/>
  <c r="I119" i="6" s="1"/>
  <c r="AD120" i="6"/>
  <c r="I120" i="6" s="1"/>
  <c r="AD121" i="6"/>
  <c r="I121" i="6" s="1"/>
  <c r="AD122" i="6"/>
  <c r="I122" i="6" s="1"/>
  <c r="AD123" i="6"/>
  <c r="I123" i="6" s="1"/>
  <c r="AD124" i="6"/>
  <c r="I124" i="6" s="1"/>
  <c r="AD125" i="6"/>
  <c r="I125" i="6" s="1"/>
  <c r="AD126" i="6"/>
  <c r="I126" i="6" s="1"/>
  <c r="AD127" i="6"/>
  <c r="I127" i="6" s="1"/>
  <c r="AD128" i="6"/>
  <c r="I128" i="6" s="1"/>
  <c r="AD129" i="6"/>
  <c r="I129" i="6" s="1"/>
  <c r="AD130" i="6"/>
  <c r="I130" i="6" s="1"/>
  <c r="AD131" i="6"/>
  <c r="I131" i="6" s="1"/>
  <c r="AD132" i="6"/>
  <c r="I132" i="6" s="1"/>
  <c r="AD133" i="6"/>
  <c r="I133" i="6" s="1"/>
  <c r="AD134" i="6"/>
  <c r="I134" i="6" s="1"/>
  <c r="AD135" i="6"/>
  <c r="I135" i="6" s="1"/>
  <c r="AD136" i="6"/>
  <c r="I136" i="6" s="1"/>
  <c r="AD137" i="6"/>
  <c r="I137" i="6" s="1"/>
  <c r="AD138" i="6"/>
  <c r="I138" i="6" s="1"/>
  <c r="AD139" i="6"/>
  <c r="I139" i="6" s="1"/>
  <c r="AD140" i="6"/>
  <c r="I140" i="6" s="1"/>
  <c r="AD141" i="6"/>
  <c r="I141" i="6" s="1"/>
  <c r="AD142" i="6"/>
  <c r="I142" i="6" s="1"/>
  <c r="AD143" i="6"/>
  <c r="I143" i="6" s="1"/>
  <c r="AD144" i="6"/>
  <c r="I144" i="6" s="1"/>
  <c r="AD145" i="6"/>
  <c r="I145" i="6" s="1"/>
  <c r="AD146" i="6"/>
  <c r="I146" i="6" s="1"/>
  <c r="AD147" i="6"/>
  <c r="I147" i="6" s="1"/>
  <c r="AD148" i="6"/>
  <c r="I148" i="6" s="1"/>
  <c r="AD149" i="6"/>
  <c r="I149" i="6" s="1"/>
  <c r="AD150" i="6"/>
  <c r="I150" i="6" s="1"/>
  <c r="AD151" i="6"/>
  <c r="I151" i="6" s="1"/>
  <c r="AD152" i="6"/>
  <c r="I152" i="6" s="1"/>
  <c r="AD153" i="6"/>
  <c r="I153" i="6" s="1"/>
  <c r="AD154" i="6"/>
  <c r="I154" i="6" s="1"/>
  <c r="AD155" i="6"/>
  <c r="I155" i="6" s="1"/>
  <c r="AD156" i="6"/>
  <c r="I156" i="6" s="1"/>
  <c r="AD157" i="6"/>
  <c r="I157" i="6" s="1"/>
  <c r="AD158" i="6"/>
  <c r="I158" i="6" s="1"/>
  <c r="AD159" i="6"/>
  <c r="I159" i="6" s="1"/>
  <c r="AD160" i="6"/>
  <c r="I160" i="6" s="1"/>
  <c r="AD161" i="6"/>
  <c r="I161" i="6" s="1"/>
  <c r="AC91" i="6"/>
  <c r="AC92" i="6"/>
  <c r="AC93" i="6"/>
  <c r="AC94" i="6"/>
  <c r="AC95" i="6"/>
  <c r="AC96" i="6"/>
  <c r="AC97" i="6"/>
  <c r="AC98" i="6"/>
  <c r="AC99" i="6"/>
  <c r="AC100" i="6"/>
  <c r="AC101" i="6"/>
  <c r="AC102" i="6"/>
  <c r="AC103" i="6"/>
  <c r="AC104" i="6"/>
  <c r="AC105" i="6"/>
  <c r="AC106" i="6"/>
  <c r="AC107" i="6"/>
  <c r="AC108" i="6"/>
  <c r="AC109" i="6"/>
  <c r="AC110" i="6"/>
  <c r="AC111" i="6"/>
  <c r="AC112" i="6"/>
  <c r="AC113" i="6"/>
  <c r="AC114" i="6"/>
  <c r="AC115" i="6"/>
  <c r="AC116" i="6"/>
  <c r="AC117" i="6"/>
  <c r="AC118" i="6"/>
  <c r="AC119" i="6"/>
  <c r="AC120" i="6"/>
  <c r="AC121" i="6"/>
  <c r="AC122" i="6"/>
  <c r="AC123" i="6"/>
  <c r="AC124" i="6"/>
  <c r="AC125" i="6"/>
  <c r="AC126" i="6"/>
  <c r="AC127" i="6"/>
  <c r="AC128" i="6"/>
  <c r="AC129" i="6"/>
  <c r="AC130" i="6"/>
  <c r="AC131" i="6"/>
  <c r="AC132" i="6"/>
  <c r="AC133" i="6"/>
  <c r="AC134" i="6"/>
  <c r="AC135" i="6"/>
  <c r="AC136" i="6"/>
  <c r="AC137" i="6"/>
  <c r="AC138" i="6"/>
  <c r="AC139" i="6"/>
  <c r="AC140" i="6"/>
  <c r="AC141" i="6"/>
  <c r="AC142" i="6"/>
  <c r="AC143" i="6"/>
  <c r="AC144" i="6"/>
  <c r="AC145" i="6"/>
  <c r="AC146" i="6"/>
  <c r="AC147" i="6"/>
  <c r="AC148" i="6"/>
  <c r="AC149" i="6"/>
  <c r="AC150" i="6"/>
  <c r="AC151" i="6"/>
  <c r="AC152" i="6"/>
  <c r="AC153" i="6"/>
  <c r="AC154" i="6"/>
  <c r="AC155" i="6"/>
  <c r="AC156" i="6"/>
  <c r="AC157" i="6"/>
  <c r="AC158" i="6"/>
  <c r="AC159" i="6"/>
  <c r="AC160" i="6"/>
  <c r="AC161" i="6"/>
  <c r="T6" i="54" l="1"/>
  <c r="F13" i="54" s="1"/>
  <c r="R6" i="6"/>
  <c r="AF162" i="6" l="1"/>
  <c r="F9" i="6"/>
  <c r="G12"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9" i="6"/>
  <c r="G20" i="6"/>
  <c r="G21" i="6"/>
  <c r="G22" i="6"/>
  <c r="G23" i="6"/>
  <c r="G24" i="6"/>
  <c r="G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9" i="6"/>
  <c r="F20" i="6"/>
  <c r="F21" i="6"/>
  <c r="F22" i="6"/>
  <c r="F23" i="6"/>
  <c r="F24" i="6"/>
  <c r="F25" i="6"/>
  <c r="E12" i="6"/>
  <c r="AD82" i="6" l="1"/>
  <c r="I82" i="6" s="1"/>
  <c r="AC82" i="6"/>
  <c r="AD57" i="6"/>
  <c r="I57" i="6" s="1"/>
  <c r="AC57" i="6"/>
  <c r="AD84" i="6"/>
  <c r="I84" i="6" s="1"/>
  <c r="AC84" i="6"/>
  <c r="AD69" i="6"/>
  <c r="I69" i="6" s="1"/>
  <c r="AC69" i="6"/>
  <c r="AD54" i="6"/>
  <c r="I54" i="6" s="1"/>
  <c r="AC54" i="6"/>
  <c r="AD49" i="6"/>
  <c r="I49" i="6" s="1"/>
  <c r="AC49" i="6"/>
  <c r="AD44" i="6"/>
  <c r="I44" i="6" s="1"/>
  <c r="AC44" i="6"/>
  <c r="AD34" i="6"/>
  <c r="I34" i="6" s="1"/>
  <c r="AC34" i="6"/>
  <c r="AC83" i="6"/>
  <c r="AD83" i="6"/>
  <c r="I83" i="6" s="1"/>
  <c r="AC78" i="6"/>
  <c r="AD78" i="6"/>
  <c r="I78" i="6" s="1"/>
  <c r="AC73" i="6"/>
  <c r="AD73" i="6"/>
  <c r="I73" i="6" s="1"/>
  <c r="AC68" i="6"/>
  <c r="AD68" i="6"/>
  <c r="I68" i="6" s="1"/>
  <c r="AC43" i="6"/>
  <c r="AD43" i="6"/>
  <c r="I43" i="6" s="1"/>
  <c r="AC38" i="6"/>
  <c r="AD38" i="6"/>
  <c r="I38" i="6" s="1"/>
  <c r="AC33" i="6"/>
  <c r="AD33" i="6"/>
  <c r="I33" i="6" s="1"/>
  <c r="AC47" i="6"/>
  <c r="AD47" i="6"/>
  <c r="I47" i="6" s="1"/>
  <c r="AD86" i="6"/>
  <c r="I86" i="6" s="1"/>
  <c r="AC86" i="6"/>
  <c r="AC71" i="6"/>
  <c r="AD71" i="6"/>
  <c r="I71" i="6" s="1"/>
  <c r="AD66" i="6"/>
  <c r="I66" i="6" s="1"/>
  <c r="AC66" i="6"/>
  <c r="AD61" i="6"/>
  <c r="I61" i="6" s="1"/>
  <c r="AC61" i="6"/>
  <c r="AD56" i="6"/>
  <c r="I56" i="6" s="1"/>
  <c r="AC56" i="6"/>
  <c r="AD51" i="6"/>
  <c r="I51" i="6" s="1"/>
  <c r="AC51" i="6"/>
  <c r="AD36" i="6"/>
  <c r="I36" i="6" s="1"/>
  <c r="AC36" i="6"/>
  <c r="AD31" i="6"/>
  <c r="I31" i="6" s="1"/>
  <c r="AC31" i="6"/>
  <c r="AC32" i="6"/>
  <c r="AD32" i="6"/>
  <c r="I32" i="6" s="1"/>
  <c r="AD90" i="6"/>
  <c r="I90" i="6" s="1"/>
  <c r="AC90" i="6"/>
  <c r="AD85" i="6"/>
  <c r="I85" i="6" s="1"/>
  <c r="AC85" i="6"/>
  <c r="AD75" i="6"/>
  <c r="I75" i="6" s="1"/>
  <c r="AC75" i="6"/>
  <c r="AD70" i="6"/>
  <c r="I70" i="6" s="1"/>
  <c r="AC70" i="6"/>
  <c r="AD50" i="6"/>
  <c r="I50" i="6" s="1"/>
  <c r="AC50" i="6"/>
  <c r="AD35" i="6"/>
  <c r="I35" i="6" s="1"/>
  <c r="AC35" i="6"/>
  <c r="AE154" i="6"/>
  <c r="K154" i="6" s="1"/>
  <c r="AF154" i="6"/>
  <c r="AE70" i="6"/>
  <c r="AF70" i="6"/>
  <c r="K70" i="6" s="1"/>
  <c r="AE153" i="6"/>
  <c r="AF153" i="6"/>
  <c r="AE141" i="6"/>
  <c r="AF141" i="6"/>
  <c r="AE129" i="6"/>
  <c r="AF129" i="6"/>
  <c r="AE117" i="6"/>
  <c r="AF117" i="6"/>
  <c r="AE105" i="6"/>
  <c r="K105" i="6" s="1"/>
  <c r="AF105" i="6"/>
  <c r="AE93" i="6"/>
  <c r="AF93" i="6"/>
  <c r="AE69" i="6"/>
  <c r="AF69" i="6"/>
  <c r="K69" i="6" s="1"/>
  <c r="AE57" i="6"/>
  <c r="AF57" i="6"/>
  <c r="K57" i="6" s="1"/>
  <c r="AE33" i="6"/>
  <c r="AF33" i="6"/>
  <c r="K33" i="6" s="1"/>
  <c r="AE94" i="6"/>
  <c r="AF94" i="6"/>
  <c r="AE104" i="6"/>
  <c r="K104" i="6" s="1"/>
  <c r="AF104" i="6"/>
  <c r="AE44" i="6"/>
  <c r="AF44" i="6"/>
  <c r="K44" i="6" s="1"/>
  <c r="AE32" i="6"/>
  <c r="AF32" i="6"/>
  <c r="K32" i="6" s="1"/>
  <c r="AE152" i="6"/>
  <c r="AF152" i="6"/>
  <c r="AE116" i="6"/>
  <c r="AF116" i="6"/>
  <c r="AF151" i="6"/>
  <c r="AE151" i="6"/>
  <c r="AF139" i="6"/>
  <c r="AE139" i="6"/>
  <c r="AF127" i="6"/>
  <c r="AE127" i="6"/>
  <c r="K127" i="6" s="1"/>
  <c r="AF115" i="6"/>
  <c r="AE115" i="6"/>
  <c r="AF103" i="6"/>
  <c r="AE103" i="6"/>
  <c r="AF91" i="6"/>
  <c r="AE91" i="6"/>
  <c r="K91" i="6" s="1"/>
  <c r="AF43" i="6"/>
  <c r="K43" i="6" s="1"/>
  <c r="AE43" i="6"/>
  <c r="AF31" i="6"/>
  <c r="K31" i="6" s="1"/>
  <c r="AE31" i="6"/>
  <c r="AE142" i="6"/>
  <c r="AF142" i="6"/>
  <c r="AE92" i="6"/>
  <c r="AF92" i="6"/>
  <c r="AE150" i="6"/>
  <c r="AF150" i="6"/>
  <c r="AF138" i="6"/>
  <c r="AE138" i="6"/>
  <c r="K138" i="6" s="1"/>
  <c r="AF126" i="6"/>
  <c r="AE126" i="6"/>
  <c r="AF114" i="6"/>
  <c r="AE114" i="6"/>
  <c r="AF102" i="6"/>
  <c r="AE102" i="6"/>
  <c r="K102" i="6" s="1"/>
  <c r="AF90" i="6"/>
  <c r="K90" i="6" s="1"/>
  <c r="AE90" i="6"/>
  <c r="AE78" i="6"/>
  <c r="AF78" i="6"/>
  <c r="K78" i="6" s="1"/>
  <c r="AF66" i="6"/>
  <c r="K66" i="6" s="1"/>
  <c r="AE66" i="6"/>
  <c r="AF54" i="6"/>
  <c r="K54" i="6" s="1"/>
  <c r="AE54" i="6"/>
  <c r="AE82" i="6"/>
  <c r="AF82" i="6"/>
  <c r="K82" i="6" s="1"/>
  <c r="AE140" i="6"/>
  <c r="AF140" i="6"/>
  <c r="AE56" i="6"/>
  <c r="AF56" i="6"/>
  <c r="K56" i="6" s="1"/>
  <c r="AE161" i="6"/>
  <c r="AF161" i="6"/>
  <c r="AE149" i="6"/>
  <c r="AF149" i="6"/>
  <c r="AE137" i="6"/>
  <c r="AF137" i="6"/>
  <c r="AE125" i="6"/>
  <c r="K125" i="6" s="1"/>
  <c r="AF125" i="6"/>
  <c r="AE113" i="6"/>
  <c r="AF113" i="6"/>
  <c r="AE101" i="6"/>
  <c r="AF101" i="6"/>
  <c r="AE160" i="6"/>
  <c r="AF160" i="6"/>
  <c r="AE148" i="6"/>
  <c r="AF148" i="6"/>
  <c r="AE136" i="6"/>
  <c r="AF136" i="6"/>
  <c r="AE124" i="6"/>
  <c r="K124" i="6" s="1"/>
  <c r="AF124" i="6"/>
  <c r="AE112" i="6"/>
  <c r="AF112" i="6"/>
  <c r="AE100" i="6"/>
  <c r="AF100" i="6"/>
  <c r="AE106" i="6"/>
  <c r="AF106" i="6"/>
  <c r="AE34" i="6"/>
  <c r="AF34" i="6"/>
  <c r="K34" i="6" s="1"/>
  <c r="AE128" i="6"/>
  <c r="AF128" i="6"/>
  <c r="AE68" i="6"/>
  <c r="AF68" i="6"/>
  <c r="K68" i="6" s="1"/>
  <c r="AE159" i="6"/>
  <c r="AF159" i="6"/>
  <c r="AE147" i="6"/>
  <c r="AF147" i="6"/>
  <c r="AE135" i="6"/>
  <c r="AF135" i="6"/>
  <c r="AE123" i="6"/>
  <c r="AF123" i="6"/>
  <c r="AE111" i="6"/>
  <c r="AF111" i="6"/>
  <c r="AE99" i="6"/>
  <c r="AF99" i="6"/>
  <c r="AE75" i="6"/>
  <c r="AF75" i="6"/>
  <c r="K75" i="6" s="1"/>
  <c r="AE51" i="6"/>
  <c r="AF51" i="6"/>
  <c r="K51" i="6" s="1"/>
  <c r="AE118" i="6"/>
  <c r="AF118" i="6"/>
  <c r="AE146" i="6"/>
  <c r="AF146" i="6"/>
  <c r="AE110" i="6"/>
  <c r="AF110" i="6"/>
  <c r="AE86" i="6"/>
  <c r="AF86" i="6"/>
  <c r="K86" i="6" s="1"/>
  <c r="AE38" i="6"/>
  <c r="AF38" i="6"/>
  <c r="K38" i="6" s="1"/>
  <c r="AE157" i="6"/>
  <c r="AF157" i="6"/>
  <c r="AE145" i="6"/>
  <c r="AF145" i="6"/>
  <c r="AE133" i="6"/>
  <c r="AF133" i="6"/>
  <c r="AE121" i="6"/>
  <c r="AF121" i="6"/>
  <c r="AE109" i="6"/>
  <c r="AF109" i="6"/>
  <c r="AE97" i="6"/>
  <c r="AF97" i="6"/>
  <c r="AE85" i="6"/>
  <c r="AF85" i="6"/>
  <c r="K85" i="6" s="1"/>
  <c r="AE73" i="6"/>
  <c r="AF73" i="6"/>
  <c r="K73" i="6" s="1"/>
  <c r="AE61" i="6"/>
  <c r="AF61" i="6"/>
  <c r="K61" i="6" s="1"/>
  <c r="AE49" i="6"/>
  <c r="AF49" i="6"/>
  <c r="K49" i="6" s="1"/>
  <c r="AE130" i="6"/>
  <c r="AF130" i="6"/>
  <c r="AE158" i="6"/>
  <c r="AF158" i="6"/>
  <c r="AE156" i="6"/>
  <c r="AF156" i="6"/>
  <c r="AE144" i="6"/>
  <c r="AF144" i="6"/>
  <c r="AE132" i="6"/>
  <c r="AF132" i="6"/>
  <c r="AE120" i="6"/>
  <c r="AF120" i="6"/>
  <c r="AE108" i="6"/>
  <c r="AF108" i="6"/>
  <c r="AE96" i="6"/>
  <c r="AF96" i="6"/>
  <c r="AE84" i="6"/>
  <c r="AF84" i="6"/>
  <c r="K84" i="6" s="1"/>
  <c r="AE36" i="6"/>
  <c r="AF36" i="6"/>
  <c r="K36" i="6" s="1"/>
  <c r="AE134" i="6"/>
  <c r="AF134" i="6"/>
  <c r="AE122" i="6"/>
  <c r="AF122" i="6"/>
  <c r="AE98" i="6"/>
  <c r="AF98" i="6"/>
  <c r="AE50" i="6"/>
  <c r="AF50" i="6"/>
  <c r="K50" i="6" s="1"/>
  <c r="AF155" i="6"/>
  <c r="AE155" i="6"/>
  <c r="AE143" i="6"/>
  <c r="AF143" i="6"/>
  <c r="AF131" i="6"/>
  <c r="AE131" i="6"/>
  <c r="K131" i="6" s="1"/>
  <c r="AE119" i="6"/>
  <c r="AF119" i="6"/>
  <c r="AF107" i="6"/>
  <c r="AE107" i="6"/>
  <c r="AE95" i="6"/>
  <c r="AF95" i="6"/>
  <c r="AF83" i="6"/>
  <c r="K83" i="6" s="1"/>
  <c r="AE83" i="6"/>
  <c r="AF71" i="6"/>
  <c r="K71" i="6" s="1"/>
  <c r="AE71" i="6"/>
  <c r="AE47" i="6"/>
  <c r="AF47" i="6"/>
  <c r="K47" i="6" s="1"/>
  <c r="AF35" i="6"/>
  <c r="K35" i="6" s="1"/>
  <c r="AE35" i="6"/>
  <c r="K157" i="6" l="1"/>
  <c r="K156" i="6"/>
  <c r="K147" i="6"/>
  <c r="K103" i="6"/>
  <c r="K98" i="6"/>
  <c r="K108" i="6"/>
  <c r="K130" i="6"/>
  <c r="K109" i="6"/>
  <c r="K99" i="6"/>
  <c r="K119" i="6"/>
  <c r="K122" i="6"/>
  <c r="K120" i="6"/>
  <c r="K121" i="6"/>
  <c r="K110" i="6"/>
  <c r="K111" i="6"/>
  <c r="K128" i="6"/>
  <c r="K136" i="6"/>
  <c r="K137" i="6"/>
  <c r="K94" i="6"/>
  <c r="K117" i="6"/>
  <c r="K100" i="6"/>
  <c r="K101" i="6"/>
  <c r="K92" i="6"/>
  <c r="K153" i="6"/>
  <c r="K95" i="6"/>
  <c r="K96" i="6"/>
  <c r="K158" i="6"/>
  <c r="K97" i="6"/>
  <c r="K159" i="6"/>
  <c r="K112" i="6"/>
  <c r="K113" i="6"/>
  <c r="K133" i="6"/>
  <c r="K129" i="6"/>
  <c r="K144" i="6"/>
  <c r="K145" i="6"/>
  <c r="K118" i="6"/>
  <c r="K135" i="6"/>
  <c r="K106" i="6"/>
  <c r="K160" i="6"/>
  <c r="K161" i="6"/>
  <c r="K150" i="6"/>
  <c r="K152" i="6"/>
  <c r="K141" i="6"/>
  <c r="K146" i="6"/>
  <c r="K143" i="6"/>
  <c r="K155" i="6"/>
  <c r="K115" i="6"/>
  <c r="K123" i="6"/>
  <c r="K132" i="6"/>
  <c r="K116" i="6"/>
  <c r="K140" i="6"/>
  <c r="K142" i="6"/>
  <c r="K93" i="6"/>
  <c r="K149" i="6"/>
  <c r="K107" i="6"/>
  <c r="K114" i="6"/>
  <c r="K139" i="6"/>
  <c r="K148" i="6"/>
  <c r="K134" i="6"/>
  <c r="K126" i="6"/>
  <c r="K151" i="6"/>
  <c r="Z48" i="6"/>
  <c r="Z47" i="6"/>
  <c r="Z46" i="6"/>
  <c r="Z45" i="6"/>
  <c r="Z44" i="6"/>
  <c r="Z43" i="6"/>
  <c r="Z42" i="6"/>
  <c r="Z41" i="6"/>
  <c r="Z40" i="6"/>
  <c r="Z39" i="6"/>
  <c r="Z38" i="6"/>
  <c r="Z37" i="6"/>
  <c r="Z36" i="6"/>
  <c r="Z35" i="6"/>
  <c r="Z34" i="6"/>
  <c r="Z33" i="6"/>
  <c r="Z32" i="6"/>
  <c r="Z31" i="6"/>
  <c r="Z30" i="6"/>
  <c r="Z29" i="6"/>
  <c r="Z28" i="6"/>
  <c r="Z27" i="6"/>
  <c r="Z26" i="6"/>
  <c r="Z25" i="6"/>
  <c r="Z24" i="6"/>
  <c r="Z23" i="6"/>
  <c r="Z22" i="6"/>
  <c r="Z21" i="6"/>
  <c r="Z20" i="6"/>
  <c r="Z19" i="6"/>
  <c r="V17" i="5" l="1"/>
  <c r="V22" i="5"/>
  <c r="V27" i="5"/>
  <c r="V32" i="5"/>
  <c r="V37" i="5"/>
  <c r="T14" i="5"/>
  <c r="V14" i="5" s="1"/>
  <c r="T15" i="5"/>
  <c r="V15" i="5" s="1"/>
  <c r="T16" i="5"/>
  <c r="V16" i="5" s="1"/>
  <c r="T17" i="5"/>
  <c r="T18" i="5"/>
  <c r="V18" i="5" s="1"/>
  <c r="T19" i="5"/>
  <c r="V19" i="5" s="1"/>
  <c r="T20" i="5"/>
  <c r="V20" i="5" s="1"/>
  <c r="T21" i="5"/>
  <c r="V21" i="5" s="1"/>
  <c r="T22" i="5"/>
  <c r="T23" i="5"/>
  <c r="V23" i="5" s="1"/>
  <c r="T24" i="5"/>
  <c r="V24" i="5" s="1"/>
  <c r="T25" i="5"/>
  <c r="V25" i="5" s="1"/>
  <c r="T26" i="5"/>
  <c r="V26" i="5" s="1"/>
  <c r="T27" i="5"/>
  <c r="T28" i="5"/>
  <c r="V28" i="5" s="1"/>
  <c r="T29" i="5"/>
  <c r="V29" i="5" s="1"/>
  <c r="T30" i="5"/>
  <c r="V30" i="5" s="1"/>
  <c r="T31" i="5"/>
  <c r="V31" i="5" s="1"/>
  <c r="T32" i="5"/>
  <c r="T33" i="5"/>
  <c r="V33" i="5" s="1"/>
  <c r="T34" i="5"/>
  <c r="V34" i="5" s="1"/>
  <c r="T35" i="5"/>
  <c r="V35" i="5" s="1"/>
  <c r="T36" i="5"/>
  <c r="V36" i="5" s="1"/>
  <c r="T37" i="5"/>
  <c r="T11" i="5"/>
  <c r="V11" i="5" s="1"/>
  <c r="T12" i="5"/>
  <c r="V12" i="5" s="1"/>
  <c r="T13" i="5"/>
  <c r="V13" i="5" s="1"/>
  <c r="U38" i="5"/>
  <c r="K22" i="3" s="1"/>
  <c r="W44" i="54" l="1"/>
  <c r="Z44" i="54"/>
  <c r="AA44" i="6"/>
  <c r="W44" i="6"/>
  <c r="Z39" i="54"/>
  <c r="W39" i="54"/>
  <c r="AA39" i="6"/>
  <c r="W39" i="6"/>
  <c r="W34" i="54"/>
  <c r="Z34" i="54"/>
  <c r="AA34" i="6"/>
  <c r="W34" i="6"/>
  <c r="Z29" i="54"/>
  <c r="W29" i="54"/>
  <c r="AA29" i="6"/>
  <c r="W29" i="6"/>
  <c r="W47" i="54"/>
  <c r="Z47" i="54"/>
  <c r="AA47" i="6"/>
  <c r="W47" i="6"/>
  <c r="Z42" i="54"/>
  <c r="W42" i="54"/>
  <c r="AA42" i="6"/>
  <c r="W42" i="6"/>
  <c r="W37" i="54"/>
  <c r="Z37" i="54"/>
  <c r="AA37" i="6"/>
  <c r="W37" i="6"/>
  <c r="Z32" i="54"/>
  <c r="W32" i="54"/>
  <c r="AA32" i="6"/>
  <c r="W32" i="6"/>
  <c r="W27" i="54"/>
  <c r="Z27" i="54"/>
  <c r="AA27" i="6"/>
  <c r="W27" i="6"/>
  <c r="Z46" i="54"/>
  <c r="W46" i="54"/>
  <c r="AA46" i="6"/>
  <c r="W46" i="6"/>
  <c r="W41" i="54"/>
  <c r="Z41" i="54"/>
  <c r="AA41" i="6"/>
  <c r="W41" i="6"/>
  <c r="Z36" i="54"/>
  <c r="W36" i="54"/>
  <c r="AA36" i="6"/>
  <c r="W36" i="6"/>
  <c r="Z31" i="54"/>
  <c r="W31" i="54"/>
  <c r="AA31" i="6"/>
  <c r="W31" i="6"/>
  <c r="W45" i="54"/>
  <c r="Z45" i="54"/>
  <c r="AA45" i="6"/>
  <c r="W45" i="6"/>
  <c r="W40" i="54"/>
  <c r="Z40" i="54"/>
  <c r="AA40" i="6"/>
  <c r="W40" i="6"/>
  <c r="Z35" i="54"/>
  <c r="W35" i="54"/>
  <c r="AA35" i="6"/>
  <c r="W35" i="6"/>
  <c r="W30" i="54"/>
  <c r="Z30" i="54"/>
  <c r="AA30" i="6"/>
  <c r="W30" i="6"/>
  <c r="W24" i="6"/>
  <c r="W24" i="54"/>
  <c r="Z24" i="54"/>
  <c r="AA24" i="6"/>
  <c r="W23" i="6"/>
  <c r="Z23" i="54"/>
  <c r="W23" i="54"/>
  <c r="AA23" i="6"/>
  <c r="W25" i="6"/>
  <c r="Z25" i="54"/>
  <c r="W25" i="54"/>
  <c r="AA25" i="6"/>
  <c r="Z38" i="54"/>
  <c r="W38" i="54"/>
  <c r="AA38" i="6"/>
  <c r="W22" i="6"/>
  <c r="Z22" i="54"/>
  <c r="W22" i="54"/>
  <c r="AA22" i="6"/>
  <c r="Z48" i="54"/>
  <c r="W48" i="54"/>
  <c r="AA48" i="6"/>
  <c r="Z43" i="54"/>
  <c r="W43" i="54"/>
  <c r="AA43" i="6"/>
  <c r="Z33" i="54"/>
  <c r="W33" i="54"/>
  <c r="AA33" i="6"/>
  <c r="Z28" i="54"/>
  <c r="W28" i="54"/>
  <c r="AA28" i="6"/>
  <c r="W48" i="6"/>
  <c r="W43" i="6"/>
  <c r="W38" i="6"/>
  <c r="W33" i="6"/>
  <c r="W28" i="6"/>
  <c r="W26" i="6"/>
  <c r="Z26" i="54"/>
  <c r="W26" i="54"/>
  <c r="AA26"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S161" i="6"/>
  <c r="T161" i="6" s="1"/>
  <c r="Q161" i="6"/>
  <c r="R161" i="6" s="1"/>
  <c r="S160" i="6"/>
  <c r="T160" i="6" s="1"/>
  <c r="Q160" i="6"/>
  <c r="R160" i="6" s="1"/>
  <c r="S159" i="6"/>
  <c r="T159" i="6" s="1"/>
  <c r="Q159" i="6"/>
  <c r="R159" i="6" s="1"/>
  <c r="S158" i="6"/>
  <c r="T158" i="6" s="1"/>
  <c r="Q158" i="6"/>
  <c r="R158" i="6" s="1"/>
  <c r="S157" i="6"/>
  <c r="T157" i="6" s="1"/>
  <c r="Q157" i="6"/>
  <c r="R157" i="6" s="1"/>
  <c r="S156" i="6"/>
  <c r="T156" i="6" s="1"/>
  <c r="Q156" i="6"/>
  <c r="R156" i="6" s="1"/>
  <c r="S155" i="6"/>
  <c r="T155" i="6" s="1"/>
  <c r="Q155" i="6"/>
  <c r="R155" i="6" s="1"/>
  <c r="S154" i="6"/>
  <c r="T154" i="6" s="1"/>
  <c r="Q154" i="6"/>
  <c r="R154" i="6" s="1"/>
  <c r="S153" i="6"/>
  <c r="T153" i="6" s="1"/>
  <c r="Q153" i="6"/>
  <c r="R153" i="6" s="1"/>
  <c r="S152" i="6"/>
  <c r="T152" i="6" s="1"/>
  <c r="Q152" i="6"/>
  <c r="R152" i="6" s="1"/>
  <c r="S151" i="6"/>
  <c r="T151" i="6" s="1"/>
  <c r="Q151" i="6"/>
  <c r="R151" i="6" s="1"/>
  <c r="S150" i="6"/>
  <c r="T150" i="6" s="1"/>
  <c r="Q150" i="6"/>
  <c r="R150" i="6" s="1"/>
  <c r="S149" i="6"/>
  <c r="T149" i="6" s="1"/>
  <c r="Q149" i="6"/>
  <c r="R149" i="6" s="1"/>
  <c r="S148" i="6"/>
  <c r="T148" i="6" s="1"/>
  <c r="Q148" i="6"/>
  <c r="R148" i="6" s="1"/>
  <c r="S147" i="6"/>
  <c r="T147" i="6" s="1"/>
  <c r="Q147" i="6"/>
  <c r="R147" i="6" s="1"/>
  <c r="S146" i="6"/>
  <c r="T146" i="6" s="1"/>
  <c r="Q146" i="6"/>
  <c r="R146" i="6" s="1"/>
  <c r="S145" i="6"/>
  <c r="T145" i="6" s="1"/>
  <c r="Q145" i="6"/>
  <c r="R145" i="6" s="1"/>
  <c r="S144" i="6"/>
  <c r="T144" i="6" s="1"/>
  <c r="Q144" i="6"/>
  <c r="R144" i="6" s="1"/>
  <c r="S143" i="6"/>
  <c r="T143" i="6" s="1"/>
  <c r="Q143" i="6"/>
  <c r="R143" i="6" s="1"/>
  <c r="S142" i="6"/>
  <c r="T142" i="6" s="1"/>
  <c r="Q142" i="6"/>
  <c r="R142" i="6" s="1"/>
  <c r="S141" i="6"/>
  <c r="T141" i="6" s="1"/>
  <c r="Q141" i="6"/>
  <c r="R141" i="6" s="1"/>
  <c r="S140" i="6"/>
  <c r="T140" i="6" s="1"/>
  <c r="Q140" i="6"/>
  <c r="R140" i="6" s="1"/>
  <c r="S139" i="6"/>
  <c r="T139" i="6" s="1"/>
  <c r="Q139" i="6"/>
  <c r="R139" i="6" s="1"/>
  <c r="S138" i="6"/>
  <c r="T138" i="6" s="1"/>
  <c r="Q138" i="6"/>
  <c r="R138" i="6" s="1"/>
  <c r="S137" i="6"/>
  <c r="T137" i="6" s="1"/>
  <c r="Q137" i="6"/>
  <c r="R137" i="6" s="1"/>
  <c r="S136" i="6"/>
  <c r="T136" i="6" s="1"/>
  <c r="Q136" i="6"/>
  <c r="R136" i="6" s="1"/>
  <c r="S135" i="6"/>
  <c r="T135" i="6" s="1"/>
  <c r="Q135" i="6"/>
  <c r="R135" i="6" s="1"/>
  <c r="S134" i="6"/>
  <c r="T134" i="6" s="1"/>
  <c r="Q134" i="6"/>
  <c r="R134" i="6" s="1"/>
  <c r="S133" i="6"/>
  <c r="T133" i="6" s="1"/>
  <c r="Q133" i="6"/>
  <c r="R133" i="6" s="1"/>
  <c r="S132" i="6"/>
  <c r="T132" i="6" s="1"/>
  <c r="Q132" i="6"/>
  <c r="R132" i="6" s="1"/>
  <c r="S131" i="6"/>
  <c r="T131" i="6" s="1"/>
  <c r="Q131" i="6"/>
  <c r="R131" i="6" s="1"/>
  <c r="S130" i="6"/>
  <c r="T130" i="6" s="1"/>
  <c r="Q130" i="6"/>
  <c r="R130" i="6" s="1"/>
  <c r="S129" i="6"/>
  <c r="T129" i="6" s="1"/>
  <c r="Q129" i="6"/>
  <c r="R129" i="6" s="1"/>
  <c r="S128" i="6"/>
  <c r="T128" i="6" s="1"/>
  <c r="Q128" i="6"/>
  <c r="R128" i="6" s="1"/>
  <c r="S127" i="6"/>
  <c r="T127" i="6" s="1"/>
  <c r="Q127" i="6"/>
  <c r="R127" i="6" s="1"/>
  <c r="S126" i="6"/>
  <c r="T126" i="6" s="1"/>
  <c r="Q126" i="6"/>
  <c r="R126" i="6" s="1"/>
  <c r="S125" i="6"/>
  <c r="T125" i="6" s="1"/>
  <c r="Q125" i="6"/>
  <c r="R125" i="6" s="1"/>
  <c r="S124" i="6"/>
  <c r="T124" i="6" s="1"/>
  <c r="Q124" i="6"/>
  <c r="R124" i="6" s="1"/>
  <c r="S123" i="6"/>
  <c r="T123" i="6" s="1"/>
  <c r="Q123" i="6"/>
  <c r="R123" i="6" s="1"/>
  <c r="S122" i="6"/>
  <c r="T122" i="6" s="1"/>
  <c r="Q122" i="6"/>
  <c r="R122" i="6" s="1"/>
  <c r="S121" i="6"/>
  <c r="T121" i="6" s="1"/>
  <c r="Q121" i="6"/>
  <c r="R121" i="6" s="1"/>
  <c r="S120" i="6"/>
  <c r="T120" i="6" s="1"/>
  <c r="Q120" i="6"/>
  <c r="R120" i="6" s="1"/>
  <c r="S119" i="6"/>
  <c r="T119" i="6" s="1"/>
  <c r="Q119" i="6"/>
  <c r="R119" i="6" s="1"/>
  <c r="S118" i="6"/>
  <c r="T118" i="6" s="1"/>
  <c r="Q118" i="6"/>
  <c r="R118" i="6" s="1"/>
  <c r="S117" i="6"/>
  <c r="T117" i="6" s="1"/>
  <c r="Q117" i="6"/>
  <c r="R117" i="6" s="1"/>
  <c r="S116" i="6"/>
  <c r="T116" i="6" s="1"/>
  <c r="Q116" i="6"/>
  <c r="R116" i="6" s="1"/>
  <c r="S115" i="6"/>
  <c r="T115" i="6" s="1"/>
  <c r="Q115" i="6"/>
  <c r="R115" i="6" s="1"/>
  <c r="S114" i="6"/>
  <c r="T114" i="6" s="1"/>
  <c r="Q114" i="6"/>
  <c r="R114" i="6" s="1"/>
  <c r="S113" i="6"/>
  <c r="T113" i="6" s="1"/>
  <c r="Q113" i="6"/>
  <c r="R113" i="6" s="1"/>
  <c r="S112" i="6"/>
  <c r="T112" i="6" s="1"/>
  <c r="Q112" i="6"/>
  <c r="R112" i="6" s="1"/>
  <c r="S111" i="6"/>
  <c r="T111" i="6" s="1"/>
  <c r="Q111" i="6"/>
  <c r="R111" i="6" s="1"/>
  <c r="S110" i="6"/>
  <c r="T110" i="6" s="1"/>
  <c r="Q110" i="6"/>
  <c r="R110" i="6" s="1"/>
  <c r="S109" i="6"/>
  <c r="T109" i="6" s="1"/>
  <c r="Q109" i="6"/>
  <c r="R109" i="6" s="1"/>
  <c r="S108" i="6"/>
  <c r="T108" i="6" s="1"/>
  <c r="Q108" i="6"/>
  <c r="R108" i="6" s="1"/>
  <c r="S107" i="6"/>
  <c r="T107" i="6" s="1"/>
  <c r="Q107" i="6"/>
  <c r="R107" i="6" s="1"/>
  <c r="S106" i="6"/>
  <c r="T106" i="6" s="1"/>
  <c r="Q106" i="6"/>
  <c r="R106" i="6" s="1"/>
  <c r="S105" i="6"/>
  <c r="T105" i="6" s="1"/>
  <c r="Q105" i="6"/>
  <c r="R105" i="6" s="1"/>
  <c r="S104" i="6"/>
  <c r="T104" i="6" s="1"/>
  <c r="Q104" i="6"/>
  <c r="R104" i="6" s="1"/>
  <c r="S103" i="6"/>
  <c r="T103" i="6" s="1"/>
  <c r="Q103" i="6"/>
  <c r="R103" i="6" s="1"/>
  <c r="S102" i="6"/>
  <c r="T102" i="6" s="1"/>
  <c r="Q102" i="6"/>
  <c r="R102" i="6" s="1"/>
  <c r="S101" i="6"/>
  <c r="T101" i="6" s="1"/>
  <c r="Q101" i="6"/>
  <c r="R101" i="6" s="1"/>
  <c r="S100" i="6"/>
  <c r="T100" i="6" s="1"/>
  <c r="Q100" i="6"/>
  <c r="R100" i="6" s="1"/>
  <c r="S99" i="6"/>
  <c r="T99" i="6" s="1"/>
  <c r="Q99" i="6"/>
  <c r="R99" i="6" s="1"/>
  <c r="S98" i="6"/>
  <c r="T98" i="6" s="1"/>
  <c r="Q98" i="6"/>
  <c r="R98" i="6" s="1"/>
  <c r="S97" i="6"/>
  <c r="T97" i="6" s="1"/>
  <c r="Q97" i="6"/>
  <c r="R97" i="6" s="1"/>
  <c r="S96" i="6"/>
  <c r="T96" i="6" s="1"/>
  <c r="Q96" i="6"/>
  <c r="R96" i="6" s="1"/>
  <c r="S95" i="6"/>
  <c r="T95" i="6" s="1"/>
  <c r="Q95" i="6"/>
  <c r="R95" i="6" s="1"/>
  <c r="S94" i="6"/>
  <c r="T94" i="6" s="1"/>
  <c r="Q94" i="6"/>
  <c r="R94" i="6" s="1"/>
  <c r="S93" i="6"/>
  <c r="T93" i="6" s="1"/>
  <c r="Q93" i="6"/>
  <c r="R93" i="6" s="1"/>
  <c r="S92" i="6"/>
  <c r="T92" i="6" s="1"/>
  <c r="Q92" i="6"/>
  <c r="R92" i="6" s="1"/>
  <c r="S91" i="6"/>
  <c r="T91" i="6" s="1"/>
  <c r="Q91" i="6"/>
  <c r="R91" i="6" s="1"/>
  <c r="S90" i="6"/>
  <c r="T90" i="6" s="1"/>
  <c r="Q90" i="6"/>
  <c r="R90" i="6" s="1"/>
  <c r="S89" i="6"/>
  <c r="T89" i="6" s="1"/>
  <c r="Q89" i="6"/>
  <c r="R89" i="6" s="1"/>
  <c r="S88" i="6"/>
  <c r="T88" i="6" s="1"/>
  <c r="Q88" i="6"/>
  <c r="R88" i="6" s="1"/>
  <c r="S87" i="6"/>
  <c r="T87" i="6" s="1"/>
  <c r="Q87" i="6"/>
  <c r="R87" i="6" s="1"/>
  <c r="S86" i="6"/>
  <c r="T86" i="6" s="1"/>
  <c r="Q86" i="6"/>
  <c r="R86" i="6" s="1"/>
  <c r="J86" i="6" s="1"/>
  <c r="S85" i="6"/>
  <c r="T85" i="6" s="1"/>
  <c r="Q85" i="6"/>
  <c r="R85" i="6" s="1"/>
  <c r="J85" i="6" s="1"/>
  <c r="S84" i="6"/>
  <c r="T84" i="6" s="1"/>
  <c r="Q84" i="6"/>
  <c r="R84" i="6" s="1"/>
  <c r="J84" i="6" s="1"/>
  <c r="S83" i="6"/>
  <c r="T83" i="6" s="1"/>
  <c r="Q83" i="6"/>
  <c r="R83" i="6" s="1"/>
  <c r="S82" i="6"/>
  <c r="T82" i="6" s="1"/>
  <c r="Q82" i="6"/>
  <c r="R82" i="6" s="1"/>
  <c r="S81" i="6"/>
  <c r="T81" i="6" s="1"/>
  <c r="Q81" i="6"/>
  <c r="R81" i="6" s="1"/>
  <c r="S80" i="6"/>
  <c r="T80" i="6" s="1"/>
  <c r="Q80" i="6"/>
  <c r="R80" i="6" s="1"/>
  <c r="S79" i="6"/>
  <c r="T79" i="6" s="1"/>
  <c r="Q79" i="6"/>
  <c r="R79" i="6" s="1"/>
  <c r="S78" i="6"/>
  <c r="T78" i="6" s="1"/>
  <c r="Q78" i="6"/>
  <c r="R78" i="6" s="1"/>
  <c r="J78" i="6" s="1"/>
  <c r="S77" i="6"/>
  <c r="T77" i="6" s="1"/>
  <c r="Q77" i="6"/>
  <c r="R77" i="6" s="1"/>
  <c r="S76" i="6"/>
  <c r="T76" i="6" s="1"/>
  <c r="Q76" i="6"/>
  <c r="R76" i="6" s="1"/>
  <c r="S75" i="6"/>
  <c r="T75" i="6" s="1"/>
  <c r="Q75" i="6"/>
  <c r="R75" i="6" s="1"/>
  <c r="S74" i="6"/>
  <c r="T74" i="6" s="1"/>
  <c r="Q74" i="6"/>
  <c r="R74" i="6" s="1"/>
  <c r="S73" i="6"/>
  <c r="T73" i="6" s="1"/>
  <c r="Q73" i="6"/>
  <c r="R73" i="6" s="1"/>
  <c r="J73" i="6" s="1"/>
  <c r="S72" i="6"/>
  <c r="T72" i="6" s="1"/>
  <c r="Q72" i="6"/>
  <c r="R72" i="6" s="1"/>
  <c r="S71" i="6"/>
  <c r="T71" i="6" s="1"/>
  <c r="Q71" i="6"/>
  <c r="R71" i="6" s="1"/>
  <c r="S70" i="6"/>
  <c r="T70" i="6" s="1"/>
  <c r="Q70" i="6"/>
  <c r="R70" i="6" s="1"/>
  <c r="S69" i="6"/>
  <c r="T69" i="6" s="1"/>
  <c r="Q69" i="6"/>
  <c r="R69" i="6" s="1"/>
  <c r="S68" i="6"/>
  <c r="T68" i="6" s="1"/>
  <c r="Q68" i="6"/>
  <c r="R68" i="6" s="1"/>
  <c r="J68" i="6" s="1"/>
  <c r="S67" i="6"/>
  <c r="T67" i="6" s="1"/>
  <c r="Q67" i="6"/>
  <c r="R67" i="6" s="1"/>
  <c r="S66" i="6"/>
  <c r="T66" i="6" s="1"/>
  <c r="Q66" i="6"/>
  <c r="R66" i="6" s="1"/>
  <c r="J66" i="6" s="1"/>
  <c r="S65" i="6"/>
  <c r="T65" i="6" s="1"/>
  <c r="Q65" i="6"/>
  <c r="R65" i="6" s="1"/>
  <c r="S64" i="6"/>
  <c r="T64" i="6" s="1"/>
  <c r="Q64" i="6"/>
  <c r="R64" i="6" s="1"/>
  <c r="S63" i="6"/>
  <c r="T63" i="6" s="1"/>
  <c r="Q63" i="6"/>
  <c r="R63" i="6" s="1"/>
  <c r="S62" i="6"/>
  <c r="T62" i="6" s="1"/>
  <c r="Q62" i="6"/>
  <c r="R62" i="6" s="1"/>
  <c r="S61" i="6"/>
  <c r="T61" i="6" s="1"/>
  <c r="Q61" i="6"/>
  <c r="R61" i="6" s="1"/>
  <c r="J61" i="6" s="1"/>
  <c r="S60" i="6"/>
  <c r="T60" i="6" s="1"/>
  <c r="Q60" i="6"/>
  <c r="R60" i="6" s="1"/>
  <c r="S59" i="6"/>
  <c r="T59" i="6" s="1"/>
  <c r="Q59" i="6"/>
  <c r="R59" i="6" s="1"/>
  <c r="S58" i="6"/>
  <c r="T58" i="6" s="1"/>
  <c r="Q58" i="6"/>
  <c r="R58" i="6" s="1"/>
  <c r="S57" i="6"/>
  <c r="T57" i="6" s="1"/>
  <c r="Q57" i="6"/>
  <c r="R57" i="6" s="1"/>
  <c r="S56" i="6"/>
  <c r="T56" i="6" s="1"/>
  <c r="Q56" i="6"/>
  <c r="R56" i="6" s="1"/>
  <c r="J56" i="6" s="1"/>
  <c r="S55" i="6"/>
  <c r="T55" i="6" s="1"/>
  <c r="Q55" i="6"/>
  <c r="R55" i="6" s="1"/>
  <c r="S54" i="6"/>
  <c r="T54" i="6" s="1"/>
  <c r="Q54" i="6"/>
  <c r="R54" i="6" s="1"/>
  <c r="J54" i="6" s="1"/>
  <c r="S53" i="6"/>
  <c r="T53" i="6" s="1"/>
  <c r="Q53" i="6"/>
  <c r="R53" i="6" s="1"/>
  <c r="S52" i="6"/>
  <c r="T52" i="6" s="1"/>
  <c r="Q52" i="6"/>
  <c r="R52" i="6" s="1"/>
  <c r="S51" i="6"/>
  <c r="T51" i="6" s="1"/>
  <c r="Q51" i="6"/>
  <c r="R51" i="6" s="1"/>
  <c r="S50" i="6"/>
  <c r="T50" i="6" s="1"/>
  <c r="Q50" i="6"/>
  <c r="R50" i="6" s="1"/>
  <c r="J50" i="6" s="1"/>
  <c r="S49" i="6"/>
  <c r="T49" i="6" s="1"/>
  <c r="Q49" i="6"/>
  <c r="R49" i="6" s="1"/>
  <c r="J49" i="6" s="1"/>
  <c r="S48" i="6"/>
  <c r="T48" i="6" s="1"/>
  <c r="Q48" i="6"/>
  <c r="R48" i="6" s="1"/>
  <c r="S47" i="6"/>
  <c r="T47" i="6" s="1"/>
  <c r="Q47" i="6"/>
  <c r="R47" i="6" s="1"/>
  <c r="S46" i="6"/>
  <c r="T46" i="6" s="1"/>
  <c r="Q46" i="6"/>
  <c r="R46" i="6" s="1"/>
  <c r="S45" i="6"/>
  <c r="T45" i="6" s="1"/>
  <c r="Q45" i="6"/>
  <c r="R45" i="6" s="1"/>
  <c r="S44" i="6"/>
  <c r="T44" i="6" s="1"/>
  <c r="Q44" i="6"/>
  <c r="R44" i="6" s="1"/>
  <c r="J44" i="6" s="1"/>
  <c r="S43" i="6"/>
  <c r="T43" i="6" s="1"/>
  <c r="Q43" i="6"/>
  <c r="R43" i="6" s="1"/>
  <c r="J43" i="6" s="1"/>
  <c r="S42" i="6"/>
  <c r="T42" i="6" s="1"/>
  <c r="Q42" i="6"/>
  <c r="R42" i="6" s="1"/>
  <c r="S41" i="6"/>
  <c r="T41" i="6" s="1"/>
  <c r="Q41" i="6"/>
  <c r="R41" i="6" s="1"/>
  <c r="S40" i="6"/>
  <c r="T40" i="6" s="1"/>
  <c r="Q40" i="6"/>
  <c r="R40" i="6" s="1"/>
  <c r="S39" i="6"/>
  <c r="T39" i="6" s="1"/>
  <c r="Q39" i="6"/>
  <c r="R39" i="6" s="1"/>
  <c r="S38" i="6"/>
  <c r="T38" i="6" s="1"/>
  <c r="Q38" i="6"/>
  <c r="R38" i="6" s="1"/>
  <c r="J38" i="6" s="1"/>
  <c r="S37" i="6"/>
  <c r="T37" i="6" s="1"/>
  <c r="Q37" i="6"/>
  <c r="R37" i="6" s="1"/>
  <c r="S36" i="6"/>
  <c r="T36" i="6" s="1"/>
  <c r="Q36" i="6"/>
  <c r="R36" i="6" s="1"/>
  <c r="J36" i="6" s="1"/>
  <c r="S35" i="6"/>
  <c r="T35" i="6" s="1"/>
  <c r="Q35" i="6"/>
  <c r="R35" i="6" s="1"/>
  <c r="S34" i="6"/>
  <c r="T34" i="6" s="1"/>
  <c r="Q34" i="6"/>
  <c r="R34" i="6" s="1"/>
  <c r="S33" i="6"/>
  <c r="T33" i="6" s="1"/>
  <c r="Q33" i="6"/>
  <c r="R33" i="6" s="1"/>
  <c r="S32" i="6"/>
  <c r="T32" i="6" s="1"/>
  <c r="Q32" i="6"/>
  <c r="R32" i="6" s="1"/>
  <c r="J32" i="6" s="1"/>
  <c r="S31" i="6"/>
  <c r="T31" i="6" s="1"/>
  <c r="Q31" i="6"/>
  <c r="R31" i="6" s="1"/>
  <c r="J31" i="6" s="1"/>
  <c r="S30" i="6"/>
  <c r="T30" i="6" s="1"/>
  <c r="Q30" i="6"/>
  <c r="R30" i="6" s="1"/>
  <c r="S29" i="6"/>
  <c r="T29" i="6" s="1"/>
  <c r="Q29" i="6"/>
  <c r="R29" i="6" s="1"/>
  <c r="S28" i="6"/>
  <c r="T28" i="6" s="1"/>
  <c r="Q28" i="6"/>
  <c r="R28" i="6" s="1"/>
  <c r="S27" i="6"/>
  <c r="T27" i="6" s="1"/>
  <c r="Q27" i="6"/>
  <c r="R27" i="6" s="1"/>
  <c r="S26" i="6"/>
  <c r="T26" i="6" s="1"/>
  <c r="Q26" i="6"/>
  <c r="R26" i="6" s="1"/>
  <c r="S25" i="6"/>
  <c r="T25" i="6" s="1"/>
  <c r="Q25" i="6"/>
  <c r="R25" i="6" s="1"/>
  <c r="S24" i="6"/>
  <c r="T24" i="6" s="1"/>
  <c r="Q24" i="6"/>
  <c r="R24" i="6" s="1"/>
  <c r="S23" i="6"/>
  <c r="T23" i="6" s="1"/>
  <c r="Q23" i="6"/>
  <c r="R23" i="6" s="1"/>
  <c r="S22" i="6"/>
  <c r="T22" i="6" s="1"/>
  <c r="Q22" i="6"/>
  <c r="R22" i="6" s="1"/>
  <c r="S21" i="6"/>
  <c r="T21" i="6" s="1"/>
  <c r="Q21" i="6"/>
  <c r="R21" i="6" s="1"/>
  <c r="S20" i="6"/>
  <c r="T20" i="6" s="1"/>
  <c r="Q20" i="6"/>
  <c r="R20" i="6" s="1"/>
  <c r="S19" i="6"/>
  <c r="T19" i="6" s="1"/>
  <c r="Q19" i="6"/>
  <c r="R19" i="6" s="1"/>
  <c r="R10" i="6" l="1"/>
  <c r="N77" i="6" s="1"/>
  <c r="J90" i="6"/>
  <c r="J34" i="6"/>
  <c r="J70" i="6"/>
  <c r="J82" i="6"/>
  <c r="J35" i="6"/>
  <c r="J47" i="6"/>
  <c r="J71" i="6"/>
  <c r="J83" i="6"/>
  <c r="J21" i="6"/>
  <c r="J33" i="6"/>
  <c r="J51" i="6"/>
  <c r="J57" i="6"/>
  <c r="J69" i="6"/>
  <c r="J75" i="6"/>
  <c r="H24" i="6"/>
  <c r="H45" i="6"/>
  <c r="AD45" i="6" s="1"/>
  <c r="I45" i="6" s="1"/>
  <c r="J45" i="6" s="1"/>
  <c r="H19" i="6"/>
  <c r="H23" i="6"/>
  <c r="H22" i="6"/>
  <c r="H40" i="6"/>
  <c r="AD40" i="6" s="1"/>
  <c r="I40" i="6" s="1"/>
  <c r="J40" i="6" s="1"/>
  <c r="H25" i="6"/>
  <c r="H37" i="6"/>
  <c r="H55" i="6"/>
  <c r="H67" i="6"/>
  <c r="H79" i="6"/>
  <c r="H42" i="6"/>
  <c r="H72" i="6"/>
  <c r="H26" i="6"/>
  <c r="H80" i="6"/>
  <c r="H27" i="6"/>
  <c r="H63" i="6"/>
  <c r="H81" i="6"/>
  <c r="H87" i="6"/>
  <c r="H39" i="6"/>
  <c r="H62" i="6"/>
  <c r="H76" i="6"/>
  <c r="H88" i="6"/>
  <c r="H30" i="6"/>
  <c r="H48" i="6"/>
  <c r="H28" i="6"/>
  <c r="H46" i="6"/>
  <c r="H58" i="6"/>
  <c r="H64" i="6"/>
  <c r="H41" i="6"/>
  <c r="H53" i="6"/>
  <c r="H59" i="6"/>
  <c r="H65" i="6"/>
  <c r="H77" i="6"/>
  <c r="H89" i="6"/>
  <c r="H60" i="6"/>
  <c r="H74" i="6"/>
  <c r="H52" i="6"/>
  <c r="H29" i="6"/>
  <c r="H20" i="6"/>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8" i="5"/>
  <c r="AE40" i="6" l="1"/>
  <c r="N65" i="6"/>
  <c r="N87" i="6"/>
  <c r="N22" i="6"/>
  <c r="N59" i="6"/>
  <c r="N70" i="6"/>
  <c r="N26" i="6"/>
  <c r="N25" i="6"/>
  <c r="N84" i="6"/>
  <c r="N39" i="6"/>
  <c r="N20" i="6"/>
  <c r="N75" i="6"/>
  <c r="N63" i="6"/>
  <c r="N41" i="6"/>
  <c r="N49" i="6"/>
  <c r="N72" i="6"/>
  <c r="N60" i="6"/>
  <c r="N48" i="6"/>
  <c r="N52" i="6"/>
  <c r="N73" i="6"/>
  <c r="N58" i="6"/>
  <c r="N51" i="6"/>
  <c r="N21" i="6"/>
  <c r="N85" i="6"/>
  <c r="N80" i="6"/>
  <c r="N76" i="6"/>
  <c r="N64" i="6"/>
  <c r="N62" i="6"/>
  <c r="N61" i="6"/>
  <c r="N55" i="6"/>
  <c r="N38" i="6"/>
  <c r="N53" i="6"/>
  <c r="N29" i="6"/>
  <c r="N27" i="6"/>
  <c r="N88" i="6"/>
  <c r="N68" i="6"/>
  <c r="N47" i="6"/>
  <c r="N35" i="6"/>
  <c r="N50" i="6"/>
  <c r="N82" i="6"/>
  <c r="N43" i="6"/>
  <c r="N31" i="6"/>
  <c r="N37" i="6"/>
  <c r="N81" i="6"/>
  <c r="N19" i="6"/>
  <c r="N28" i="6"/>
  <c r="N83" i="6"/>
  <c r="N69" i="6"/>
  <c r="N90" i="6"/>
  <c r="N74" i="6"/>
  <c r="N71" i="6"/>
  <c r="N33" i="6"/>
  <c r="N78" i="6"/>
  <c r="N66" i="6"/>
  <c r="N56" i="6"/>
  <c r="N54" i="6"/>
  <c r="N36" i="6"/>
  <c r="N46" i="6"/>
  <c r="N44" i="6"/>
  <c r="N42" i="6"/>
  <c r="N40" i="6"/>
  <c r="N86" i="6"/>
  <c r="N24" i="6"/>
  <c r="N34" i="6"/>
  <c r="N32" i="6"/>
  <c r="N30" i="6"/>
  <c r="N57" i="6"/>
  <c r="N79" i="6"/>
  <c r="N89" i="6"/>
  <c r="N23" i="6"/>
  <c r="N45" i="6"/>
  <c r="N67" i="6"/>
  <c r="AF45" i="6"/>
  <c r="AE45" i="6"/>
  <c r="AC45" i="6"/>
  <c r="AF40" i="6"/>
  <c r="K40" i="6" s="1"/>
  <c r="AC40" i="6"/>
  <c r="AE88" i="6"/>
  <c r="AF88" i="6"/>
  <c r="AC88" i="6"/>
  <c r="AD88" i="6"/>
  <c r="I88" i="6" s="1"/>
  <c r="AD77" i="6"/>
  <c r="I77" i="6" s="1"/>
  <c r="AE77" i="6"/>
  <c r="AC77" i="6"/>
  <c r="AF77" i="6"/>
  <c r="AC58" i="6"/>
  <c r="AD58" i="6"/>
  <c r="I58" i="6" s="1"/>
  <c r="J58" i="6" s="1"/>
  <c r="AE58" i="6"/>
  <c r="AF58" i="6"/>
  <c r="AE76" i="6"/>
  <c r="AF76" i="6"/>
  <c r="AD76" i="6"/>
  <c r="I76" i="6" s="1"/>
  <c r="J76" i="6" s="1"/>
  <c r="AC76" i="6"/>
  <c r="AD81" i="6"/>
  <c r="I81" i="6" s="1"/>
  <c r="J81" i="6" s="1"/>
  <c r="AC81" i="6"/>
  <c r="AE81" i="6"/>
  <c r="K81" i="6" s="1"/>
  <c r="AF81" i="6"/>
  <c r="AD26" i="6"/>
  <c r="I26" i="6" s="1"/>
  <c r="AC26" i="6"/>
  <c r="AE26" i="6"/>
  <c r="AF26" i="6"/>
  <c r="AE87" i="6"/>
  <c r="AD87" i="6"/>
  <c r="I87" i="6" s="1"/>
  <c r="J87" i="6" s="1"/>
  <c r="AC87" i="6"/>
  <c r="AF87" i="6"/>
  <c r="AD52" i="6"/>
  <c r="I52" i="6" s="1"/>
  <c r="J52" i="6" s="1"/>
  <c r="AE52" i="6"/>
  <c r="AC52" i="6"/>
  <c r="AF52" i="6"/>
  <c r="AF67" i="6"/>
  <c r="AE67" i="6"/>
  <c r="AD67" i="6"/>
  <c r="I67" i="6" s="1"/>
  <c r="J67" i="6" s="1"/>
  <c r="AC67" i="6"/>
  <c r="AF42" i="6"/>
  <c r="AE42" i="6"/>
  <c r="K42" i="6" s="1"/>
  <c r="AC42" i="6"/>
  <c r="AD42" i="6"/>
  <c r="I42" i="6" s="1"/>
  <c r="J42" i="6" s="1"/>
  <c r="AE72" i="6"/>
  <c r="AF72" i="6"/>
  <c r="AD72" i="6"/>
  <c r="I72" i="6" s="1"/>
  <c r="J72" i="6" s="1"/>
  <c r="AC72" i="6"/>
  <c r="AE37" i="6"/>
  <c r="AF37" i="6"/>
  <c r="AD37" i="6"/>
  <c r="I37" i="6" s="1"/>
  <c r="AC37" i="6"/>
  <c r="AC28" i="6"/>
  <c r="AD28" i="6"/>
  <c r="I28" i="6" s="1"/>
  <c r="AE28" i="6"/>
  <c r="AF28" i="6"/>
  <c r="AC62" i="6"/>
  <c r="AE62" i="6"/>
  <c r="AD62" i="6"/>
  <c r="I62" i="6" s="1"/>
  <c r="AF62" i="6"/>
  <c r="AD64" i="6"/>
  <c r="I64" i="6" s="1"/>
  <c r="J64" i="6" s="1"/>
  <c r="AE64" i="6"/>
  <c r="AC64" i="6"/>
  <c r="AF64" i="6"/>
  <c r="AD55" i="6"/>
  <c r="I55" i="6" s="1"/>
  <c r="J55" i="6" s="1"/>
  <c r="AC55" i="6"/>
  <c r="AF55" i="6"/>
  <c r="AE55" i="6"/>
  <c r="AE46" i="6"/>
  <c r="K46" i="6" s="1"/>
  <c r="AD46" i="6"/>
  <c r="I46" i="6" s="1"/>
  <c r="J46" i="6" s="1"/>
  <c r="AC46" i="6"/>
  <c r="AF46" i="6"/>
  <c r="AD74" i="6"/>
  <c r="I74" i="6" s="1"/>
  <c r="J74" i="6" s="1"/>
  <c r="AC74" i="6"/>
  <c r="AE74" i="6"/>
  <c r="AF74" i="6"/>
  <c r="AC53" i="6"/>
  <c r="AD53" i="6"/>
  <c r="I53" i="6" s="1"/>
  <c r="J53" i="6" s="1"/>
  <c r="AE53" i="6"/>
  <c r="AF53" i="6"/>
  <c r="AC79" i="6"/>
  <c r="AF79" i="6"/>
  <c r="AE79" i="6"/>
  <c r="AD79" i="6"/>
  <c r="I79" i="6" s="1"/>
  <c r="J79" i="6" s="1"/>
  <c r="AD80" i="6"/>
  <c r="I80" i="6" s="1"/>
  <c r="AE80" i="6"/>
  <c r="AC80" i="6"/>
  <c r="AF80" i="6"/>
  <c r="AC63" i="6"/>
  <c r="AE63" i="6"/>
  <c r="AD63" i="6"/>
  <c r="I63" i="6" s="1"/>
  <c r="J63" i="6" s="1"/>
  <c r="AF63" i="6"/>
  <c r="AF59" i="6"/>
  <c r="AE59" i="6"/>
  <c r="AD59" i="6"/>
  <c r="I59" i="6" s="1"/>
  <c r="J59" i="6" s="1"/>
  <c r="AC59" i="6"/>
  <c r="AE48" i="6"/>
  <c r="AC48" i="6"/>
  <c r="AD48" i="6"/>
  <c r="I48" i="6" s="1"/>
  <c r="J48" i="6" s="1"/>
  <c r="AF48" i="6"/>
  <c r="AC41" i="6"/>
  <c r="AD41" i="6"/>
  <c r="I41" i="6" s="1"/>
  <c r="J41" i="6" s="1"/>
  <c r="AE41" i="6"/>
  <c r="AF41" i="6"/>
  <c r="AF30" i="6"/>
  <c r="AE30" i="6"/>
  <c r="AC30" i="6"/>
  <c r="AD30" i="6"/>
  <c r="I30" i="6" s="1"/>
  <c r="J30" i="6" s="1"/>
  <c r="AD39" i="6"/>
  <c r="I39" i="6" s="1"/>
  <c r="J39" i="6" s="1"/>
  <c r="AC39" i="6"/>
  <c r="AE39" i="6"/>
  <c r="AF39" i="6"/>
  <c r="AC27" i="6"/>
  <c r="AD27" i="6"/>
  <c r="I27" i="6" s="1"/>
  <c r="AE27" i="6"/>
  <c r="AF27" i="6"/>
  <c r="AD25" i="6"/>
  <c r="I25" i="6" s="1"/>
  <c r="AE25" i="6"/>
  <c r="AC25" i="6"/>
  <c r="AF25" i="6"/>
  <c r="AF29" i="6"/>
  <c r="AD29" i="6"/>
  <c r="I29" i="6" s="1"/>
  <c r="J29" i="6" s="1"/>
  <c r="AC29" i="6"/>
  <c r="AE29" i="6"/>
  <c r="AE65" i="6"/>
  <c r="AF65" i="6"/>
  <c r="AD65" i="6"/>
  <c r="I65" i="6" s="1"/>
  <c r="J65" i="6" s="1"/>
  <c r="AC65" i="6"/>
  <c r="AE60" i="6"/>
  <c r="AF60" i="6"/>
  <c r="AD60" i="6"/>
  <c r="I60" i="6" s="1"/>
  <c r="J60" i="6" s="1"/>
  <c r="AC60" i="6"/>
  <c r="AE89" i="6"/>
  <c r="AF89" i="6"/>
  <c r="AD89" i="6"/>
  <c r="I89" i="6" s="1"/>
  <c r="AC89" i="6"/>
  <c r="AC24" i="6"/>
  <c r="AD24" i="6"/>
  <c r="I24" i="6" s="1"/>
  <c r="J24" i="6" s="1"/>
  <c r="AE24" i="6"/>
  <c r="AF24" i="6"/>
  <c r="AC23" i="6"/>
  <c r="AD23" i="6"/>
  <c r="I23" i="6" s="1"/>
  <c r="AE23" i="6"/>
  <c r="K23" i="6" s="1"/>
  <c r="J23" i="6" s="1"/>
  <c r="AF23" i="6"/>
  <c r="AD22" i="6"/>
  <c r="I22" i="6" s="1"/>
  <c r="J22" i="6" s="1"/>
  <c r="AC22" i="6"/>
  <c r="AE22" i="6"/>
  <c r="AF22" i="6"/>
  <c r="AD20" i="6"/>
  <c r="I20" i="6" s="1"/>
  <c r="AC20" i="6"/>
  <c r="AE20" i="6"/>
  <c r="AF20" i="6"/>
  <c r="K20" i="6" s="1"/>
  <c r="J20" i="6" s="1"/>
  <c r="AD21" i="6"/>
  <c r="I21" i="6" s="1"/>
  <c r="AC21" i="6"/>
  <c r="AF21" i="6"/>
  <c r="K21" i="6" s="1"/>
  <c r="AE21" i="6"/>
  <c r="AC19" i="6"/>
  <c r="AD19" i="6"/>
  <c r="I19" i="6" s="1"/>
  <c r="AF19" i="6"/>
  <c r="AE19" i="6"/>
  <c r="N12" i="5"/>
  <c r="P12" i="5" s="1"/>
  <c r="E12" i="5"/>
  <c r="G12" i="5" s="1"/>
  <c r="N11" i="5"/>
  <c r="P11" i="5" s="1"/>
  <c r="N9" i="5"/>
  <c r="P9" i="5" s="1"/>
  <c r="E11" i="5"/>
  <c r="G11" i="5" s="1"/>
  <c r="E9" i="5"/>
  <c r="G9" i="5" s="1"/>
  <c r="N10" i="5"/>
  <c r="P10" i="5" s="1"/>
  <c r="Q10" i="5" s="1"/>
  <c r="E10" i="5"/>
  <c r="G10" i="5" s="1"/>
  <c r="H10" i="5" s="1"/>
  <c r="K67" i="6" l="1"/>
  <c r="K55" i="6"/>
  <c r="K39" i="6"/>
  <c r="K74" i="6"/>
  <c r="K22" i="6"/>
  <c r="K26" i="6"/>
  <c r="J26" i="6" s="1"/>
  <c r="E13" i="6"/>
  <c r="E3" i="16" s="1"/>
  <c r="T4" i="6"/>
  <c r="K45" i="6"/>
  <c r="K79" i="6"/>
  <c r="K60" i="6"/>
  <c r="K72" i="6"/>
  <c r="K29" i="6"/>
  <c r="K25" i="6"/>
  <c r="J25" i="6" s="1"/>
  <c r="K30" i="6"/>
  <c r="K59" i="6"/>
  <c r="K62" i="6"/>
  <c r="J62" i="6" s="1"/>
  <c r="K52" i="6"/>
  <c r="K77" i="6"/>
  <c r="J77" i="6" s="1"/>
  <c r="K27" i="6"/>
  <c r="J27" i="6" s="1"/>
  <c r="K41" i="6"/>
  <c r="K53" i="6"/>
  <c r="K28" i="6"/>
  <c r="J28" i="6" s="1"/>
  <c r="K63" i="6"/>
  <c r="K65" i="6"/>
  <c r="K87" i="6"/>
  <c r="K76" i="6"/>
  <c r="K88" i="6"/>
  <c r="J88" i="6" s="1"/>
  <c r="K24" i="6"/>
  <c r="K58" i="6"/>
  <c r="K80" i="6"/>
  <c r="J80" i="6" s="1"/>
  <c r="K64" i="6"/>
  <c r="K89" i="6"/>
  <c r="J89" i="6" s="1"/>
  <c r="K48" i="6"/>
  <c r="K37" i="6"/>
  <c r="J37" i="6" s="1"/>
  <c r="K19" i="6"/>
  <c r="J19" i="6" s="1"/>
  <c r="T10" i="5"/>
  <c r="N37" i="5"/>
  <c r="P37" i="5" s="1"/>
  <c r="Q37" i="5" s="1"/>
  <c r="E37" i="5"/>
  <c r="G37" i="5" s="1"/>
  <c r="N36" i="5"/>
  <c r="P36" i="5" s="1"/>
  <c r="Q36" i="5" s="1"/>
  <c r="E36" i="5"/>
  <c r="G36" i="5" s="1"/>
  <c r="N35" i="5"/>
  <c r="P35" i="5" s="1"/>
  <c r="Q35" i="5" s="1"/>
  <c r="E35" i="5"/>
  <c r="G35" i="5" s="1"/>
  <c r="N34" i="5"/>
  <c r="P34" i="5" s="1"/>
  <c r="Q34" i="5" s="1"/>
  <c r="E34" i="5"/>
  <c r="G34" i="5" s="1"/>
  <c r="N33" i="5"/>
  <c r="P33" i="5" s="1"/>
  <c r="Q33" i="5" s="1"/>
  <c r="E33" i="5"/>
  <c r="G33" i="5" s="1"/>
  <c r="N32" i="5"/>
  <c r="P32" i="5" s="1"/>
  <c r="Q32" i="5" s="1"/>
  <c r="E32" i="5"/>
  <c r="G32" i="5" s="1"/>
  <c r="N31" i="5"/>
  <c r="P31" i="5" s="1"/>
  <c r="Q31" i="5" s="1"/>
  <c r="E31" i="5"/>
  <c r="G31" i="5" s="1"/>
  <c r="N30" i="5"/>
  <c r="P30" i="5" s="1"/>
  <c r="Q30" i="5" s="1"/>
  <c r="E30" i="5"/>
  <c r="G30" i="5" s="1"/>
  <c r="N29" i="5"/>
  <c r="P29" i="5" s="1"/>
  <c r="Q29" i="5" s="1"/>
  <c r="E29" i="5"/>
  <c r="G29" i="5" s="1"/>
  <c r="N28" i="5"/>
  <c r="P28" i="5" s="1"/>
  <c r="Q28" i="5" s="1"/>
  <c r="E28" i="5"/>
  <c r="G28" i="5" s="1"/>
  <c r="N27" i="5"/>
  <c r="P27" i="5" s="1"/>
  <c r="Q27" i="5" s="1"/>
  <c r="E27" i="5"/>
  <c r="G27" i="5" s="1"/>
  <c r="N26" i="5"/>
  <c r="P26" i="5" s="1"/>
  <c r="Q26" i="5" s="1"/>
  <c r="E26" i="5"/>
  <c r="G26" i="5" s="1"/>
  <c r="N25" i="5"/>
  <c r="P25" i="5" s="1"/>
  <c r="Q25" i="5" s="1"/>
  <c r="E25" i="5"/>
  <c r="G25" i="5" s="1"/>
  <c r="N24" i="5"/>
  <c r="P24" i="5" s="1"/>
  <c r="Q24" i="5" s="1"/>
  <c r="E24" i="5"/>
  <c r="G24" i="5" s="1"/>
  <c r="N23" i="5"/>
  <c r="P23" i="5" s="1"/>
  <c r="E23" i="5"/>
  <c r="G23" i="5" s="1"/>
  <c r="H23" i="5" s="1"/>
  <c r="N22" i="5"/>
  <c r="P22" i="5" s="1"/>
  <c r="E22" i="5"/>
  <c r="G22" i="5" s="1"/>
  <c r="N21" i="5"/>
  <c r="P21" i="5" s="1"/>
  <c r="E21" i="5"/>
  <c r="G21" i="5" s="1"/>
  <c r="N20" i="5"/>
  <c r="P20" i="5" s="1"/>
  <c r="E20" i="5"/>
  <c r="G20" i="5" s="1"/>
  <c r="N19" i="5"/>
  <c r="P19" i="5" s="1"/>
  <c r="E19" i="5"/>
  <c r="G19" i="5" s="1"/>
  <c r="N18" i="5"/>
  <c r="P18" i="5" s="1"/>
  <c r="E18" i="5"/>
  <c r="G18" i="5" s="1"/>
  <c r="N17" i="5"/>
  <c r="P17" i="5" s="1"/>
  <c r="E17" i="5"/>
  <c r="G17" i="5" s="1"/>
  <c r="N16" i="5"/>
  <c r="P16" i="5" s="1"/>
  <c r="E16" i="5"/>
  <c r="G16" i="5" s="1"/>
  <c r="N15" i="5"/>
  <c r="P15" i="5" s="1"/>
  <c r="E15" i="5"/>
  <c r="G15" i="5" s="1"/>
  <c r="N14" i="5"/>
  <c r="P14" i="5" s="1"/>
  <c r="E14" i="5"/>
  <c r="G14" i="5" s="1"/>
  <c r="N13" i="5"/>
  <c r="P13" i="5" s="1"/>
  <c r="E13" i="5"/>
  <c r="G13" i="5" s="1"/>
  <c r="N8" i="5"/>
  <c r="P8" i="5" s="1"/>
  <c r="E8" i="5"/>
  <c r="G8" i="5" s="1"/>
  <c r="X21" i="64" l="1"/>
  <c r="X21" i="72"/>
  <c r="X21" i="70"/>
  <c r="X21" i="71"/>
  <c r="X21" i="66"/>
  <c r="X21" i="67"/>
  <c r="X21" i="69"/>
  <c r="X21" i="68"/>
  <c r="X21" i="65"/>
  <c r="V10" i="5"/>
  <c r="X21" i="6"/>
  <c r="F3" i="16" a="1"/>
  <c r="F3" i="16" s="1"/>
  <c r="Q8" i="5"/>
  <c r="P38" i="5"/>
  <c r="H8" i="5"/>
  <c r="G38" i="5"/>
  <c r="H24" i="5"/>
  <c r="H25" i="5"/>
  <c r="H26" i="5"/>
  <c r="H27" i="5"/>
  <c r="H28" i="5"/>
  <c r="H29" i="5"/>
  <c r="H30" i="5"/>
  <c r="H31" i="5"/>
  <c r="H32" i="5"/>
  <c r="H33" i="5"/>
  <c r="H34" i="5"/>
  <c r="H35" i="5"/>
  <c r="H36" i="5"/>
  <c r="H37" i="5"/>
  <c r="H16" i="5"/>
  <c r="H20" i="5"/>
  <c r="H19" i="5"/>
  <c r="H11" i="5"/>
  <c r="Q23" i="5"/>
  <c r="H12" i="5"/>
  <c r="H15" i="5"/>
  <c r="H9" i="5"/>
  <c r="H17" i="5"/>
  <c r="H18" i="5"/>
  <c r="H13" i="5"/>
  <c r="H14" i="5"/>
  <c r="H21" i="5"/>
  <c r="H22" i="5"/>
  <c r="Q21" i="5"/>
  <c r="Q14" i="5"/>
  <c r="Q18" i="5"/>
  <c r="Q11" i="5"/>
  <c r="Q15" i="5"/>
  <c r="Q19" i="5"/>
  <c r="Q9" i="5"/>
  <c r="Q13" i="5"/>
  <c r="Q17" i="5"/>
  <c r="Q12" i="5"/>
  <c r="Q16" i="5"/>
  <c r="Q20" i="5"/>
  <c r="Q22" i="5"/>
  <c r="AA21" i="6" l="1"/>
  <c r="W21" i="69"/>
  <c r="W21" i="68"/>
  <c r="W21" i="65"/>
  <c r="AA21" i="72"/>
  <c r="W21" i="64"/>
  <c r="AA21" i="70"/>
  <c r="W21" i="72"/>
  <c r="AA21" i="71"/>
  <c r="W21" i="70"/>
  <c r="AA21" i="66"/>
  <c r="AA21" i="67"/>
  <c r="W21" i="71"/>
  <c r="AA21" i="69"/>
  <c r="AA21" i="68"/>
  <c r="AA21" i="65"/>
  <c r="W21" i="66"/>
  <c r="W21" i="67"/>
  <c r="AA21" i="64"/>
  <c r="W21" i="6"/>
  <c r="W21" i="54"/>
  <c r="Z21" i="54"/>
  <c r="T8" i="5"/>
  <c r="T9" i="5"/>
  <c r="H38" i="5"/>
  <c r="Q38" i="5"/>
  <c r="K20" i="3" s="1"/>
  <c r="K15" i="3"/>
  <c r="K17" i="3"/>
  <c r="V9" i="5" l="1"/>
  <c r="X20" i="70"/>
  <c r="X20" i="68"/>
  <c r="X20" i="71"/>
  <c r="X20" i="64"/>
  <c r="X20" i="67"/>
  <c r="X20" i="72"/>
  <c r="X20" i="66"/>
  <c r="X20" i="65"/>
  <c r="X20" i="69"/>
  <c r="X20" i="6"/>
  <c r="V8" i="5"/>
  <c r="V38" i="5" s="1"/>
  <c r="B8" i="54" s="1"/>
  <c r="X19" i="72"/>
  <c r="R10" i="72" s="1"/>
  <c r="X19" i="71"/>
  <c r="R10" i="71" s="1"/>
  <c r="X19" i="64"/>
  <c r="R10" i="64" s="1"/>
  <c r="X19" i="67"/>
  <c r="R10" i="67" s="1"/>
  <c r="X19" i="70"/>
  <c r="R10" i="70" s="1"/>
  <c r="X19" i="65"/>
  <c r="R10" i="65" s="1"/>
  <c r="N32" i="65" s="1"/>
  <c r="X19" i="69"/>
  <c r="R10" i="69" s="1"/>
  <c r="X19" i="6"/>
  <c r="X19" i="66"/>
  <c r="R10" i="66" s="1"/>
  <c r="X19" i="68"/>
  <c r="R10" i="68" s="1"/>
  <c r="W20" i="54"/>
  <c r="Z20" i="54"/>
  <c r="W20" i="6"/>
  <c r="B9" i="6" s="1"/>
  <c r="AA20" i="6"/>
  <c r="T38" i="5"/>
  <c r="K19" i="3"/>
  <c r="W20" i="69" l="1"/>
  <c r="AA20" i="68"/>
  <c r="AA20" i="71"/>
  <c r="AA20" i="64"/>
  <c r="W20" i="70"/>
  <c r="AA20" i="67"/>
  <c r="W20" i="68"/>
  <c r="AA20" i="72"/>
  <c r="W20" i="71"/>
  <c r="AA20" i="66"/>
  <c r="W20" i="64"/>
  <c r="W20" i="67"/>
  <c r="W20" i="72"/>
  <c r="W20" i="66"/>
  <c r="AA20" i="65"/>
  <c r="AA20" i="69"/>
  <c r="AA20" i="70"/>
  <c r="W20" i="65"/>
  <c r="K21" i="3"/>
  <c r="K24" i="3" s="1"/>
  <c r="R10" i="54"/>
  <c r="W19" i="54"/>
  <c r="AA19" i="67"/>
  <c r="AA19" i="70"/>
  <c r="AA19" i="65"/>
  <c r="W19" i="65"/>
  <c r="B9" i="65" s="1"/>
  <c r="W19" i="72"/>
  <c r="B9" i="72" s="1"/>
  <c r="W19" i="71"/>
  <c r="B9" i="71" s="1"/>
  <c r="W19" i="64"/>
  <c r="B9" i="64" s="1"/>
  <c r="AA19" i="69"/>
  <c r="W19" i="67"/>
  <c r="B9" i="67" s="1"/>
  <c r="W19" i="70"/>
  <c r="B9" i="70" s="1"/>
  <c r="W19" i="69"/>
  <c r="B9" i="69" s="1"/>
  <c r="AA19" i="66"/>
  <c r="AA19" i="68"/>
  <c r="W19" i="66"/>
  <c r="B9" i="66" s="1"/>
  <c r="AA19" i="72"/>
  <c r="AA19" i="71"/>
  <c r="W19" i="68"/>
  <c r="B9" i="68" s="1"/>
  <c r="AA19" i="64"/>
  <c r="Z19" i="54"/>
  <c r="AA19" i="6"/>
  <c r="W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Stock, Martina (LEL-SG)</author>
  </authors>
  <commentList>
    <comment ref="B13" authorId="0" shapeId="0" xr:uid="{00000000-0006-0000-0000-000001000000}">
      <text>
        <r>
          <rPr>
            <b/>
            <sz val="9"/>
            <color indexed="81"/>
            <rFont val="Segoe UI"/>
            <family val="2"/>
          </rPr>
          <t>Kommentar oder Infofeld mit Erläuterungen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Müller, Richard (LEL)</author>
  </authors>
  <commentList>
    <comment ref="F6" authorId="0" shapeId="0" xr:uid="{00000000-0006-0000-0200-000001000000}">
      <text>
        <r>
          <rPr>
            <sz val="8"/>
            <color indexed="81"/>
            <rFont val="Tahoma"/>
            <family val="2"/>
          </rPr>
          <t>wie Tränkestation, Putzbürste, ggf. Heuraufe u.w.</t>
        </r>
      </text>
    </comment>
    <comment ref="O6" authorId="0" shapeId="0" xr:uid="{00000000-0006-0000-0200-000002000000}">
      <text>
        <r>
          <rPr>
            <sz val="8"/>
            <color indexed="81"/>
            <rFont val="Tahoma"/>
            <family val="2"/>
          </rPr>
          <t>wie Tränkestation, Putzbürste, ggf. Heuraufe u.w.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Rückert, Christine Dr. (MLR)</author>
  </authors>
  <commentList>
    <comment ref="K25" authorId="0" shapeId="0" xr:uid="{00000000-0006-0000-0300-000001000000}">
      <text>
        <r>
          <rPr>
            <b/>
            <sz val="9"/>
            <color indexed="81"/>
            <rFont val="Segoe UI"/>
            <family val="2"/>
          </rPr>
          <t>Rückert, Christine Dr. (MLR):</t>
        </r>
        <r>
          <rPr>
            <sz val="9"/>
            <color indexed="81"/>
            <rFont val="Segoe UI"/>
            <family val="2"/>
          </rPr>
          <t xml:space="preserve">
Der hier eingetragene Wert kann nicht größer sein, als der Wert in Zelle K24;  </t>
        </r>
        <r>
          <rPr>
            <b/>
            <sz val="9"/>
            <color indexed="81"/>
            <rFont val="Segoe UI"/>
            <family val="2"/>
          </rPr>
          <t>(sämtliche auch nicht prämienberechtigte Kälber unbedingt mit angeben!!!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<sst xmlns="http://schemas.openxmlformats.org/spreadsheetml/2006/main" count="772" uniqueCount="180">
  <si>
    <t>Hinweise zu den Arbeitsblättern der FAKT-Tierwohlmaßnahmen</t>
  </si>
  <si>
    <t xml:space="preserve"> Eingabefeld, ungeschützt</t>
  </si>
  <si>
    <t xml:space="preserve"> Berechnetes Feld</t>
  </si>
  <si>
    <t xml:space="preserve"> Kommentar oder Infofeld mit Erläuterungen</t>
  </si>
  <si>
    <t>Mit den TAB-Taste kann von Eingabe- zu Eingabefeld gesprungen werden.</t>
  </si>
  <si>
    <t>Beachten Sie bitte auch die Hinweise zu den einzelnen Eingabefeldern unter den Kommentaren</t>
  </si>
  <si>
    <t xml:space="preserve">Stand: </t>
  </si>
  <si>
    <t xml:space="preserve">i 1: </t>
  </si>
  <si>
    <t xml:space="preserve">Die gesamte Fläche des Stalles für die vorgesehene Maßnahme, welche von den Tieren uneingeschränkt genutzt </t>
  </si>
  <si>
    <t xml:space="preserve"> Antragsteller </t>
  </si>
  <si>
    <t xml:space="preserve">Name, Ort </t>
  </si>
  <si>
    <t xml:space="preserve">Unternehmens-Nr. </t>
  </si>
  <si>
    <t xml:space="preserve"> Für jeden beantragten Stall ist ein Formblatt auszufüllen</t>
  </si>
  <si>
    <t>1.</t>
  </si>
  <si>
    <t>Stck.</t>
  </si>
  <si>
    <t>2.</t>
  </si>
  <si>
    <t>3.</t>
  </si>
  <si>
    <t>4.</t>
  </si>
  <si>
    <t>Anlagen</t>
  </si>
  <si>
    <t>Lageplan (Bereich Maßnahme ersichtlich)</t>
  </si>
  <si>
    <t>Gesamtbewertung des LRA</t>
  </si>
  <si>
    <t>Datum</t>
  </si>
  <si>
    <t>Handzeichen</t>
  </si>
  <si>
    <t>Stall</t>
  </si>
  <si>
    <t>Bearbeitungs-spalte</t>
  </si>
  <si>
    <t>ja</t>
  </si>
  <si>
    <t>nein</t>
  </si>
  <si>
    <t xml:space="preserve">- FAKT II G7 - </t>
  </si>
  <si>
    <t xml:space="preserve">Anlage zum Antrag tiergerechte Haltung von Kälbern (G7) </t>
  </si>
  <si>
    <t>Erläuterungen zum Arbeitsblatt Haltung von Kälbern (FAKT II G7)</t>
  </si>
  <si>
    <t>Nutzbare Stallfläche gesamt (uneingeschränkt nutzbar):</t>
  </si>
  <si>
    <t xml:space="preserve">beziehungsweise ohne Behinderung über- oder unterquert werden kann. </t>
  </si>
  <si>
    <r>
      <t>nutzbare Stallfläche gesamt i</t>
    </r>
    <r>
      <rPr>
        <vertAlign val="superscript"/>
        <sz val="10"/>
        <rFont val="Arial"/>
        <family val="2"/>
      </rPr>
      <t>1</t>
    </r>
    <r>
      <rPr>
        <sz val="10"/>
        <rFont val="Arial"/>
        <family val="2"/>
      </rPr>
      <t xml:space="preserve"> (uneingeschränkt nutzbar)</t>
    </r>
  </si>
  <si>
    <t>Fläche eingestreuter Liegebereich</t>
  </si>
  <si>
    <r>
      <t>m</t>
    </r>
    <r>
      <rPr>
        <vertAlign val="superscript"/>
        <sz val="10"/>
        <color indexed="8"/>
        <rFont val="Arial"/>
        <family val="2"/>
      </rPr>
      <t>2</t>
    </r>
  </si>
  <si>
    <t>Vorgabe je Tier</t>
  </si>
  <si>
    <t>Angabe AST</t>
  </si>
  <si>
    <t xml:space="preserve">Fläche / Tier </t>
  </si>
  <si>
    <t xml:space="preserve"> m²</t>
  </si>
  <si>
    <t>2) Liegefläche</t>
  </si>
  <si>
    <t xml:space="preserve">Länge </t>
  </si>
  <si>
    <t>Breite</t>
  </si>
  <si>
    <t>Bruttofläche</t>
  </si>
  <si>
    <t xml:space="preserve">abzüglich Einbauten </t>
  </si>
  <si>
    <t>[Stück]</t>
  </si>
  <si>
    <t>[m]</t>
  </si>
  <si>
    <t>[m²]</t>
  </si>
  <si>
    <t>Nutzbare Stallfläche gesammt und Tierzahl</t>
  </si>
  <si>
    <t>Liegefläche gesamt und Tierzahl</t>
  </si>
  <si>
    <t>1) nutzbare Stallfläche  (uneingeschränkt nutzbar)</t>
  </si>
  <si>
    <t>Liegebereich eingestreut</t>
  </si>
  <si>
    <t>Putzbürste(n), je 20 Tiere min. 1 Bürste</t>
  </si>
  <si>
    <t>i 2:</t>
  </si>
  <si>
    <t xml:space="preserve">technischer oder weiterer Aspekte geringer sein als die rechnerisch möglichen. </t>
  </si>
  <si>
    <t xml:space="preserve">Ermittlung der Tierplätze nach den FAKT-Vorgaben  </t>
  </si>
  <si>
    <t>Nettofläche</t>
  </si>
  <si>
    <t>Tierplätze für Maßnahme tatsächlich:</t>
  </si>
  <si>
    <t>geplante gehaltene Kälber im Antragsjahr:</t>
  </si>
  <si>
    <t>Fütterung</t>
  </si>
  <si>
    <t>Vollmilch oder Milchaustauscher während des Haltungszeitraumes</t>
  </si>
  <si>
    <t>Tränken min. 2x täglich oder ad libitum</t>
  </si>
  <si>
    <t>Außenklimakontakt</t>
  </si>
  <si>
    <t xml:space="preserve">i 3: </t>
  </si>
  <si>
    <t xml:space="preserve">Angabe zu den tatsächlichen Tierplätzen. Diese können gegebenenfalls aufgrund verfahrens- </t>
  </si>
  <si>
    <t>max. Tierzahl je Iglu/ Bucht</t>
  </si>
  <si>
    <t>max. Tierplätze aufgrund der nutzbaren Stallfläche rechnerisch möglich</t>
  </si>
  <si>
    <t>max. Tierplätze aufgrund des Liegebereichs rechnerisch möglich</t>
  </si>
  <si>
    <t xml:space="preserve">i 4: </t>
  </si>
  <si>
    <t>Diese Zahl ist die Summe der möglichen Tiere die pro Iglu/Bucht gehalten werden können.</t>
  </si>
  <si>
    <t>Die jeweils kleinere und damit limitierende Zahl je Bucht fließt in die Summe mit ein.</t>
  </si>
  <si>
    <r>
      <t>geplante gehaltene Kälber im Antragsjahr i</t>
    </r>
    <r>
      <rPr>
        <b/>
        <vertAlign val="superscript"/>
        <sz val="10"/>
        <color theme="1"/>
        <rFont val="Arial"/>
        <family val="2"/>
      </rPr>
      <t>4</t>
    </r>
    <r>
      <rPr>
        <b/>
        <vertAlign val="superscript"/>
        <sz val="10"/>
        <color indexed="8"/>
        <rFont val="Arial"/>
        <family val="2"/>
      </rPr>
      <t xml:space="preserve"> </t>
    </r>
  </si>
  <si>
    <r>
      <t>Tierplätze für Maßnahme tatsächlich i</t>
    </r>
    <r>
      <rPr>
        <b/>
        <vertAlign val="superscript"/>
        <sz val="10"/>
        <color theme="1"/>
        <rFont val="Arial"/>
        <family val="2"/>
      </rPr>
      <t>3</t>
    </r>
  </si>
  <si>
    <r>
      <t>max. Tierplätze rechnerisch möglich i</t>
    </r>
    <r>
      <rPr>
        <vertAlign val="superscript"/>
        <sz val="10"/>
        <rFont val="Arial"/>
        <family val="2"/>
      </rPr>
      <t>2</t>
    </r>
  </si>
  <si>
    <t>Gefördert werden nur männliche Kälber.</t>
  </si>
  <si>
    <t xml:space="preserve">Eine gemeinsame Haltung von männlichen und weiblichen Kälbern in den beantragten Ställen ist möglich. </t>
  </si>
  <si>
    <t>Iglu / Bucht
(Nummer/ Standort oder Name)</t>
  </si>
  <si>
    <t xml:space="preserve">Name: </t>
  </si>
  <si>
    <t>Unternehmensnummer:</t>
  </si>
  <si>
    <t>im Hintergrund zu prüfen:</t>
  </si>
  <si>
    <t>Ohrmarkennummer (LOM)</t>
  </si>
  <si>
    <t>Geschlecht</t>
  </si>
  <si>
    <t>Geburtsdatum</t>
  </si>
  <si>
    <t>Einstalldatum</t>
  </si>
  <si>
    <t>Ausstalldatum</t>
  </si>
  <si>
    <t>Geburt bis Einstalldatum ≤ 7. Wochen (43 Tage)?</t>
  </si>
  <si>
    <t>Geburt bis Ausstalldatum ≥ 12. Wochen (84 Tage)?</t>
  </si>
  <si>
    <t>Iglu/Bucht 
wie im Formblatt</t>
  </si>
  <si>
    <t>abweichende Tierzahl je Iglu/ Bucht</t>
  </si>
  <si>
    <t>tatsächlich gehaltene Tierzahl je Iglu/ Bucht</t>
  </si>
  <si>
    <t>Datum und Unterschrift des Antragstellers:</t>
  </si>
  <si>
    <t>männlich:</t>
  </si>
  <si>
    <t>weiblich:</t>
  </si>
  <si>
    <t>Angaben zu allen (mänllich und weiblich) voraussichtlich gehaltenen Kälbern in Kalenderjahr.</t>
  </si>
  <si>
    <t>Anzahl Tierplätze - Zusammenfassung aus Tabellenblatt "Angaben Tierplätze G7"</t>
  </si>
  <si>
    <t>Zeitraum von 7.-12. Woche eingehalten</t>
  </si>
  <si>
    <t>Iglu/Bucht</t>
  </si>
  <si>
    <t>Tierplätze tatsächlcih</t>
  </si>
  <si>
    <r>
      <t xml:space="preserve">(Summe aller </t>
    </r>
    <r>
      <rPr>
        <b/>
        <u/>
        <sz val="10"/>
        <color theme="1"/>
        <rFont val="Arial"/>
        <family val="2"/>
      </rPr>
      <t>förderfähigen</t>
    </r>
    <r>
      <rPr>
        <sz val="10"/>
        <color theme="1"/>
        <rFont val="Arial"/>
        <family val="2"/>
      </rPr>
      <t xml:space="preserve"> männlichen Tiere aus den Bestandsverzeichnissen)</t>
    </r>
  </si>
  <si>
    <t>Übersicht förderfähigen männliche Tiere:</t>
  </si>
  <si>
    <t>beziehungsweise im Arbeitsblatt &lt;Erläuterungen G7&gt;.</t>
  </si>
  <si>
    <t>Der limitierende Faktor ist entwerder die Stallfläche oder die Liegefläche.</t>
  </si>
  <si>
    <t>Stall- und Abteilpläne mit Belegungszahlen (für Maßnahme), Bezifferung der Iglus / Buchten</t>
  </si>
  <si>
    <t>exemplarischer Möbilierungsplan Iglus / Bucht</t>
  </si>
  <si>
    <r>
      <t xml:space="preserve">Iglu / Bucht
</t>
    </r>
    <r>
      <rPr>
        <sz val="9"/>
        <color theme="1"/>
        <rFont val="Arial"/>
        <family val="2"/>
      </rPr>
      <t>(Name wie im Formblatt angegeben auswählen)</t>
    </r>
  </si>
  <si>
    <t/>
  </si>
  <si>
    <t>Version 1</t>
  </si>
  <si>
    <t>Version 1.1</t>
  </si>
  <si>
    <t>Stand: 09.12.2024</t>
  </si>
  <si>
    <t>Stand: 29.11.2023</t>
  </si>
  <si>
    <t>Veränderungen: redaktionelle Änderungen</t>
  </si>
  <si>
    <t>Version 1.2</t>
  </si>
  <si>
    <t>max. mögliche gehaltene Kälber im Antragsjahr</t>
  </si>
  <si>
    <t>Stand: 23.01.2025</t>
  </si>
  <si>
    <t>Von den rechnerisch möglichen Tierzahlen abweichende Tierzahlen.</t>
  </si>
  <si>
    <t xml:space="preserve">Für alle fördertechnisch beantragten Tiere, sowie die Tiere die mit in den beantragten Ställen eingestallt sind, </t>
  </si>
  <si>
    <t>muss sichergestellt sein, dass diese während des Haltungszeitraumes mit den vorgegebenen Standards gehalten werden.</t>
  </si>
  <si>
    <t>Version 1.3</t>
  </si>
  <si>
    <t>Antagsjahr:</t>
  </si>
  <si>
    <t>Startdatum:</t>
  </si>
  <si>
    <t>Enddatum:</t>
  </si>
  <si>
    <t>Im Förderzeitraum:</t>
  </si>
  <si>
    <t>eingestallte Tiere</t>
  </si>
  <si>
    <t>Wann hat das Tier den 84. erreicht?</t>
  </si>
  <si>
    <t>Wann hat das Tier den 43. Tag erreicht?</t>
  </si>
  <si>
    <t xml:space="preserve">Die Fördervoraussetzungen und antragsbegründenden Anlagen wurden geprüft und die vorgelegten Unterlagen sind plausibel.. </t>
  </si>
  <si>
    <t>Die Fördervoraussetzungen und /oder antragsbegründenden Anlagen für das Haltungsverfahren sind nicht erfüllt. Der Antrag ist abzulehnen.</t>
  </si>
  <si>
    <t>für Folgeanträge:</t>
  </si>
  <si>
    <t>Folgeantrag:</t>
  </si>
  <si>
    <t>Neuantrag:</t>
  </si>
  <si>
    <t>Förderfähig in 2025?</t>
  </si>
  <si>
    <t>Förderfähigkeit bei Neuantrag</t>
  </si>
  <si>
    <t>Förderfähigkeit bei Folgeantrag</t>
  </si>
  <si>
    <t>Bemerkung zur Förderfähigkeit bei Neuantrag</t>
  </si>
  <si>
    <t>Bemerkung zur Förderfähigkeit bei Folgeantrag</t>
  </si>
  <si>
    <t>Sonstige Bemerkungen 
(Amt oder Antragsteller)</t>
  </si>
  <si>
    <t>Anschrift:</t>
  </si>
  <si>
    <t>Version 1.4</t>
  </si>
  <si>
    <t>Stand: 25.06.2025</t>
  </si>
  <si>
    <t>Einfügen neuer Spalten und Prüfungen zur besseren Nachvollziehbarkeit der förderfähigen Tiere.</t>
  </si>
  <si>
    <t xml:space="preserve">Alle zu beantragenden Ställe, Iglus, Boxen oder Buchten müssen unter den </t>
  </si>
  <si>
    <t>Angaben Tierplätze G7 aufgeführt werden.</t>
  </si>
  <si>
    <t>Es sind die Bestandsverzeichnisse G7 1 bis 10 zu verwenden! Nur nach Rücksprache</t>
  </si>
  <si>
    <t>mit der zuständigen ULB kann das "BestandsVZ OHNE Stallangabe!" verwendet werden.</t>
  </si>
  <si>
    <t>Bemerkung zum Haltungsabschnitt</t>
  </si>
  <si>
    <t>Version 1.5</t>
  </si>
  <si>
    <r>
      <t xml:space="preserve">Bestandsverzeichnis Tiergerechte Haltung von Kälbern (G7) nach FAKT II, </t>
    </r>
    <r>
      <rPr>
        <b/>
        <u/>
        <sz val="14"/>
        <color rgb="FFFF0000"/>
        <rFont val="Arial"/>
        <family val="2"/>
      </rPr>
      <t>Antragsjahr 2026</t>
    </r>
  </si>
  <si>
    <t>Förderfähig in 2026?</t>
  </si>
  <si>
    <t>Anzahl gleichzeitig eingestallter Tiere</t>
  </si>
  <si>
    <t>Bemerkung zur Herkunft</t>
  </si>
  <si>
    <t xml:space="preserve">i 5: </t>
  </si>
  <si>
    <t>Tierplätze für Maßnahme rechnerisch:</t>
  </si>
  <si>
    <r>
      <t>Anzahl Tierplätze</t>
    </r>
    <r>
      <rPr>
        <sz val="11"/>
        <color theme="1"/>
        <rFont val="Arial"/>
        <family val="2"/>
      </rPr>
      <t xml:space="preserve"> (nach "Angaben Tierplätze G7" in genanntem Iglu / Bucht)</t>
    </r>
    <r>
      <rPr>
        <b/>
        <sz val="11"/>
        <color theme="1"/>
        <rFont val="Arial"/>
        <family val="2"/>
      </rPr>
      <t xml:space="preserve"> :</t>
    </r>
  </si>
  <si>
    <t xml:space="preserve">Hier werden die Anzahl an Tieren ausgegeben die in einem /Iglu/ in einer Bucht gehalten werden können. </t>
  </si>
  <si>
    <t xml:space="preserve">Diese Angabe kann von den maximal möglichen Tierplätzen abweichen, wenn der Antragsteller </t>
  </si>
  <si>
    <t>im Blatt "Angaben Tierplätze G7" eine händische Korrektur vorgenommen hat.</t>
  </si>
  <si>
    <r>
      <t>Anzahl Tierplätze</t>
    </r>
    <r>
      <rPr>
        <sz val="9"/>
        <color theme="1"/>
        <rFont val="Arial"/>
        <family val="2"/>
      </rPr>
      <t xml:space="preserve"> </t>
    </r>
    <r>
      <rPr>
        <b/>
        <sz val="9"/>
        <color theme="1"/>
        <rFont val="Arial"/>
        <family val="2"/>
      </rPr>
      <t>i</t>
    </r>
    <r>
      <rPr>
        <b/>
        <vertAlign val="superscript"/>
        <sz val="9"/>
        <color theme="1"/>
        <rFont val="Arial"/>
        <family val="2"/>
      </rPr>
      <t>5</t>
    </r>
    <r>
      <rPr>
        <sz val="9"/>
        <color theme="1"/>
        <rFont val="Arial"/>
        <family val="2"/>
      </rPr>
      <t xml:space="preserve">
(nach "Angaben Tierplätze G7" in genanntem Iglu / Bucht)</t>
    </r>
  </si>
  <si>
    <r>
      <t>Besatzdichte von 1,5 Tieren je m</t>
    </r>
    <r>
      <rPr>
        <b/>
        <vertAlign val="superscript"/>
        <sz val="10"/>
        <color theme="1"/>
        <rFont val="Arial"/>
        <family val="2"/>
      </rPr>
      <t>2</t>
    </r>
    <r>
      <rPr>
        <b/>
        <sz val="10"/>
        <color theme="1"/>
        <rFont val="Arial"/>
        <family val="2"/>
      </rPr>
      <t xml:space="preserve"> im Haltungszeitraum überschritten? *</t>
    </r>
  </si>
  <si>
    <t>max. Tierzahl je Iglu/ Bucht rechnerisch</t>
  </si>
  <si>
    <t>Prüfung auf Fachrechtsverstoß aufgrund einer Überbelegung</t>
  </si>
  <si>
    <t>Förderfähige Tierzahl nach Prüfung:</t>
  </si>
  <si>
    <r>
      <rPr>
        <b/>
        <sz val="12"/>
        <color rgb="FFFF0000"/>
        <rFont val="Arial"/>
        <family val="2"/>
      </rPr>
      <t>Achtung!</t>
    </r>
    <r>
      <rPr>
        <sz val="11"/>
        <color theme="1"/>
        <rFont val="Arial"/>
        <family val="2"/>
      </rPr>
      <t xml:space="preserve"> Es liegt die Möglichkeit eines Fachrechtsverstoßes aufgrund von Überschreitung der Besatzdichte vor! Bitte prüfen!</t>
    </r>
  </si>
  <si>
    <r>
      <rPr>
        <b/>
        <u/>
        <sz val="10"/>
        <color rgb="FFFF0000"/>
        <rFont val="Arial"/>
        <family val="2"/>
      </rPr>
      <t>Hinweis</t>
    </r>
    <r>
      <rPr>
        <sz val="10"/>
        <color rgb="FFFF0000"/>
        <rFont val="Arial"/>
        <family val="2"/>
      </rPr>
      <t>:</t>
    </r>
    <r>
      <rPr>
        <sz val="10"/>
        <rFont val="Arial"/>
        <family val="2"/>
      </rPr>
      <t xml:space="preserve"> Bei Verwendung des Bestandsverzeichnisses </t>
    </r>
    <r>
      <rPr>
        <b/>
        <sz val="10"/>
        <rFont val="Arial"/>
        <family val="2"/>
      </rPr>
      <t>OHNE</t>
    </r>
    <r>
      <rPr>
        <sz val="10"/>
        <rFont val="Arial"/>
        <family val="2"/>
      </rPr>
      <t xml:space="preserve"> Stallangabe werden die förderfähigen Tiere direkt auf dem Bestandsverzeichnis ausgegeben!</t>
    </r>
  </si>
  <si>
    <r>
      <t>Anzahl Tierplätze</t>
    </r>
    <r>
      <rPr>
        <sz val="9"/>
        <color theme="1"/>
        <rFont val="Arial"/>
        <family val="2"/>
      </rPr>
      <t xml:space="preserve"> </t>
    </r>
    <r>
      <rPr>
        <b/>
        <sz val="9"/>
        <color theme="1"/>
        <rFont val="Arial"/>
        <family val="2"/>
      </rPr>
      <t>i</t>
    </r>
    <r>
      <rPr>
        <b/>
        <vertAlign val="superscript"/>
        <sz val="9"/>
        <color theme="1"/>
        <rFont val="Arial"/>
        <family val="2"/>
      </rPr>
      <t>5</t>
    </r>
    <r>
      <rPr>
        <sz val="9"/>
        <color theme="1"/>
        <rFont val="Arial"/>
        <family val="2"/>
      </rPr>
      <t xml:space="preserve">
(nach "Angaben Tierplätze G7")</t>
    </r>
  </si>
  <si>
    <t>max. Tierzahl je rechnerisch</t>
  </si>
  <si>
    <r>
      <rPr>
        <b/>
        <u/>
        <sz val="10"/>
        <color rgb="FFFF0000"/>
        <rFont val="Arial"/>
        <family val="2"/>
      </rPr>
      <t>Hinweis:</t>
    </r>
    <r>
      <rPr>
        <sz val="10"/>
        <rFont val="Arial"/>
        <family val="2"/>
      </rPr>
      <t xml:space="preserve"> Dieses Bestandsverzeichnis ist </t>
    </r>
    <r>
      <rPr>
        <b/>
        <sz val="10"/>
        <rFont val="Arial"/>
        <family val="2"/>
      </rPr>
      <t>NUR</t>
    </r>
    <r>
      <rPr>
        <sz val="10"/>
        <rFont val="Arial"/>
        <family val="2"/>
      </rPr>
      <t xml:space="preserve"> nach Rücksprache mit der zuständigen ULB zu verwenden!</t>
    </r>
  </si>
  <si>
    <t>Stand: 04.03.2026</t>
  </si>
  <si>
    <t>FAKT II G7 - Version 1.5, 04.03.2026</t>
  </si>
  <si>
    <t>Anpassung Förderjahr, Spalte J im Fall von weiblichen Tieren, Einfügen der Spalten</t>
  </si>
  <si>
    <t xml:space="preserve"> "Bemerkung zur Herkunft" und "Anzahl gleichzeitig eingestallter Tiere" und Hinweise</t>
  </si>
  <si>
    <t>Maßnahmenbeginn:</t>
  </si>
  <si>
    <t>förderfähige gehaltene Tiere (7.-12. Woche)</t>
  </si>
  <si>
    <r>
      <rPr>
        <b/>
        <u/>
        <sz val="10"/>
        <color rgb="FFFF0000"/>
        <rFont val="Arial"/>
        <family val="2"/>
      </rPr>
      <t>Hinweis:</t>
    </r>
    <r>
      <rPr>
        <sz val="10"/>
        <rFont val="Arial"/>
        <family val="2"/>
      </rPr>
      <t xml:space="preserve"> für jedes Iglu / jede Bucht ist ein gesondertes Bestandsverzeichnis zu führen - Bestandsverzeichnis G7 -1 bis 10 (sofern nicht anders mit der zuständigen ULB besprochen)</t>
    </r>
  </si>
  <si>
    <r>
      <rPr>
        <b/>
        <u/>
        <sz val="10"/>
        <color rgb="FFFF0000"/>
        <rFont val="Arial"/>
        <family val="2"/>
      </rPr>
      <t>Hinweis</t>
    </r>
    <r>
      <rPr>
        <b/>
        <sz val="10"/>
        <color theme="1"/>
        <rFont val="Arial"/>
        <family val="2"/>
      </rPr>
      <t xml:space="preserve">: </t>
    </r>
    <r>
      <rPr>
        <sz val="10"/>
        <color theme="1"/>
        <rFont val="Arial"/>
        <family val="2"/>
      </rPr>
      <t xml:space="preserve">Bei gemischten Tiergruppen (männliche und weibliche Tiere gemeinsam), müssen zur Nachvollziehbarkeit der Besatzdichte </t>
    </r>
    <r>
      <rPr>
        <b/>
        <u/>
        <sz val="10"/>
        <color theme="1"/>
        <rFont val="Arial"/>
        <family val="2"/>
      </rPr>
      <t>ALLE</t>
    </r>
    <r>
      <rPr>
        <sz val="10"/>
        <color theme="1"/>
        <rFont val="Arial"/>
        <family val="2"/>
      </rPr>
      <t xml:space="preserve"> Tiere dieser Tiergruppe im Bestandsverzeichnis angegeben werden, wenngleich die weiblichen Tiere </t>
    </r>
    <r>
      <rPr>
        <b/>
        <u/>
        <sz val="10"/>
        <color theme="1"/>
        <rFont val="Arial"/>
        <family val="2"/>
      </rPr>
      <t>NICHT</t>
    </r>
    <r>
      <rPr>
        <sz val="10"/>
        <color theme="1"/>
        <rFont val="Arial"/>
        <family val="2"/>
      </rPr>
      <t xml:space="preserve"> förderfähig sind!</t>
    </r>
  </si>
  <si>
    <t>Bemerkung zur Förderfähigkeit</t>
  </si>
  <si>
    <t xml:space="preserve">Mit der Einreichung über FIONA bestätige ich die Richtigkeit der Angaben </t>
  </si>
  <si>
    <t xml:space="preserve">in diesem Formular. Die Einreichung über FIONA ersetzt die Unterschrift. </t>
  </si>
  <si>
    <t xml:space="preserve">Erfolgt die Einreichung des Formulars ausnahmsweise aus technischen Gründen </t>
  </si>
  <si>
    <t>in Papierform bei der zuständigen Behörde, ist das Formular zu unterschreiben.</t>
  </si>
  <si>
    <t>Erklärung des Antragstellers:</t>
  </si>
  <si>
    <t>Text "Erklärung des Antragstellers" eingefügt.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</si>
</sst>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 _€_-;\-* #,##0\ _€_-;_-* &quot;-&quot;??\ _€_-;_-@_-"/>
    <numFmt numFmtId="166" formatCode="#,##0.00_ ;\-#,##0.00\ "/>
  </numFmts>
  <fonts count="33" x14ac:knownFonts="1">
    <font>
      <sz val="10"/>
      <color theme="1"/>
      <name val="Arial"/>
      <family val="2"/>
    </font>
    <font>
      <sz val="10"/>
      <color theme="1"/>
      <name val="Arial"/>
      <family val="2"/>
    </font>
    <font>
      <b/>
      <sz val="10"/>
      <color theme="1"/>
      <name val="Arial"/>
      <family val="2"/>
    </font>
    <font>
      <sz val="11"/>
      <color theme="1"/>
      <name val="Calibri"/>
      <family val="2"/>
      <scheme val="minor"/>
    </font>
    <font>
      <b/>
      <sz val="14"/>
      <color theme="1"/>
      <name val="Arial"/>
      <family val="2"/>
    </font>
    <font>
      <b/>
      <sz val="12"/>
      <color theme="1"/>
      <name val="Arial"/>
      <family val="2"/>
    </font>
    <font>
      <sz val="11"/>
      <color theme="1"/>
      <name val="Arial"/>
      <family val="2"/>
    </font>
    <font>
      <b/>
      <sz val="11"/>
      <color theme="1"/>
      <name val="Arial"/>
      <family val="2"/>
    </font>
    <font>
      <b/>
      <vertAlign val="superscript"/>
      <sz val="10"/>
      <color indexed="8"/>
      <name val="Arial"/>
      <family val="2"/>
    </font>
    <font>
      <sz val="9"/>
      <color theme="1"/>
      <name val="Arial"/>
      <family val="2"/>
    </font>
    <font>
      <sz val="10"/>
      <name val="Arial"/>
      <family val="2"/>
    </font>
    <font>
      <vertAlign val="superscript"/>
      <sz val="10"/>
      <name val="Arial"/>
      <family val="2"/>
    </font>
    <font>
      <vertAlign val="superscript"/>
      <sz val="10"/>
      <color indexed="8"/>
      <name val="Arial"/>
      <family val="2"/>
    </font>
    <font>
      <b/>
      <sz val="10"/>
      <color rgb="FFFF0000"/>
      <name val="Arial"/>
      <family val="2"/>
    </font>
    <font>
      <b/>
      <sz val="9"/>
      <color indexed="81"/>
      <name val="Segoe UI"/>
      <family val="2"/>
    </font>
    <font>
      <sz val="8"/>
      <color indexed="81"/>
      <name val="Tahoma"/>
      <family val="2"/>
    </font>
    <font>
      <b/>
      <sz val="16"/>
      <color theme="1"/>
      <name val="Arial"/>
      <family val="2"/>
    </font>
    <font>
      <b/>
      <sz val="12"/>
      <color rgb="FF0070C0"/>
      <name val="Arial"/>
      <family val="2"/>
    </font>
    <font>
      <b/>
      <sz val="12"/>
      <color theme="4"/>
      <name val="Arial"/>
      <family val="2"/>
    </font>
    <font>
      <b/>
      <vertAlign val="superscript"/>
      <sz val="10"/>
      <color theme="1"/>
      <name val="Arial"/>
      <family val="2"/>
    </font>
    <font>
      <sz val="9"/>
      <color indexed="81"/>
      <name val="Segoe UI"/>
      <family val="2"/>
    </font>
    <font>
      <sz val="10"/>
      <color rgb="FFFF0000"/>
      <name val="Arial"/>
      <family val="2"/>
    </font>
    <font>
      <b/>
      <u/>
      <sz val="14"/>
      <color theme="1"/>
      <name val="Arial"/>
      <family val="2"/>
    </font>
    <font>
      <b/>
      <u/>
      <sz val="10"/>
      <color theme="1"/>
      <name val="Arial"/>
      <family val="2"/>
    </font>
    <font>
      <b/>
      <u/>
      <sz val="14"/>
      <color rgb="FFFF0000"/>
      <name val="Arial"/>
      <family val="2"/>
    </font>
    <font>
      <sz val="11"/>
      <color rgb="FFFF0000"/>
      <name val="Arial"/>
      <family val="2"/>
    </font>
    <font>
      <b/>
      <u/>
      <sz val="10"/>
      <color rgb="FFFF0000"/>
      <name val="Arial"/>
      <family val="2"/>
    </font>
    <font>
      <b/>
      <sz val="9"/>
      <color theme="1"/>
      <name val="Arial"/>
      <family val="2"/>
    </font>
    <font>
      <b/>
      <vertAlign val="superscript"/>
      <sz val="9"/>
      <color theme="1"/>
      <name val="Arial"/>
      <family val="2"/>
    </font>
    <font>
      <b/>
      <sz val="12"/>
      <color rgb="FFFF0000"/>
      <name val="Arial"/>
      <family val="2"/>
    </font>
    <font>
      <b/>
      <sz val="10"/>
      <name val="Arial"/>
      <family val="2"/>
    </font>
    <font>
      <u/>
      <sz val="11"/>
      <color rgb="FFFF0000"/>
      <name val="Arial"/>
      <family val="2"/>
    </font>
    <font>
      <sz val="11"/>
      <color rgb="FFFF0000"/>
      <name val="Calibri"/>
      <family val="2"/>
      <scheme val="minor"/>
    </font>
  </fonts>
  <fills count="8">
    <fill>
      <patternFill patternType="none"/>
    </fill>
    <fill>
      <patternFill patternType="gray125"/>
    </fill>
    <fill>
      <patternFill patternType="solid">
        <fgColor rgb="FFFFFFCC"/>
        <bgColor indexed="64"/>
      </patternFill>
    </fill>
    <fill>
      <patternFill patternType="solid">
        <fgColor rgb="FF99FF33"/>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theme="6"/>
      </left>
      <right style="thin">
        <color theme="6"/>
      </right>
      <top style="thin">
        <color theme="6"/>
      </top>
      <bottom/>
      <diagonal/>
    </border>
    <border>
      <left/>
      <right style="medium">
        <color indexed="64"/>
      </right>
      <top style="thin">
        <color indexed="64"/>
      </top>
      <bottom/>
      <diagonal/>
    </border>
  </borders>
  <cellStyleXfs count="7">
    <xf numFmtId="0" fontId="0" fillId="0" borderId="0"/>
    <xf numFmtId="0" fontId="3"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86">
    <xf numFmtId="0" fontId="0" fillId="0" borderId="0" xfId="0"/>
    <xf numFmtId="0" fontId="4" fillId="0" borderId="0" xfId="1" applyFont="1"/>
    <xf numFmtId="0" fontId="3" fillId="0" borderId="0" xfId="1"/>
    <xf numFmtId="0" fontId="6" fillId="0" borderId="0" xfId="1" applyFont="1"/>
    <xf numFmtId="0" fontId="6" fillId="2" borderId="1" xfId="1" applyFont="1" applyFill="1" applyBorder="1"/>
    <xf numFmtId="0" fontId="6" fillId="3" borderId="1" xfId="1" applyFont="1" applyFill="1" applyBorder="1"/>
    <xf numFmtId="0" fontId="4" fillId="0" borderId="0" xfId="2" applyFont="1" applyProtection="1">
      <protection locked="0"/>
    </xf>
    <xf numFmtId="0" fontId="3" fillId="0" borderId="0" xfId="2"/>
    <xf numFmtId="0" fontId="6" fillId="0" borderId="0" xfId="2" applyFont="1" applyProtection="1"/>
    <xf numFmtId="0" fontId="7" fillId="0" borderId="0" xfId="2" applyFont="1"/>
    <xf numFmtId="0" fontId="6" fillId="0" borderId="0" xfId="2" applyFont="1"/>
    <xf numFmtId="0" fontId="2" fillId="4" borderId="2" xfId="3" applyFont="1" applyFill="1" applyBorder="1" applyAlignment="1" applyProtection="1">
      <alignment horizontal="left" vertical="center"/>
    </xf>
    <xf numFmtId="0" fontId="2" fillId="4" borderId="3" xfId="3" applyFont="1" applyFill="1" applyBorder="1" applyAlignment="1" applyProtection="1">
      <alignment vertical="center"/>
    </xf>
    <xf numFmtId="0" fontId="2" fillId="4" borderId="3" xfId="3" applyFont="1" applyFill="1" applyBorder="1" applyAlignment="1" applyProtection="1">
      <alignment horizontal="right" vertical="center"/>
    </xf>
    <xf numFmtId="0" fontId="1" fillId="4" borderId="3" xfId="3" applyFont="1" applyFill="1" applyBorder="1" applyAlignment="1" applyProtection="1">
      <alignment vertical="center"/>
    </xf>
    <xf numFmtId="0" fontId="2" fillId="0" borderId="0" xfId="3" applyFont="1" applyAlignment="1" applyProtection="1">
      <alignment vertical="center"/>
    </xf>
    <xf numFmtId="0" fontId="5" fillId="4" borderId="5" xfId="3" applyFont="1" applyFill="1" applyBorder="1" applyAlignment="1" applyProtection="1">
      <alignment horizontal="left" vertical="center"/>
    </xf>
    <xf numFmtId="0" fontId="2" fillId="4" borderId="0" xfId="3" applyFont="1" applyFill="1" applyBorder="1" applyAlignment="1" applyProtection="1">
      <alignment vertical="center"/>
    </xf>
    <xf numFmtId="0" fontId="2" fillId="4" borderId="0" xfId="3" applyFont="1" applyFill="1" applyBorder="1" applyAlignment="1" applyProtection="1">
      <alignment horizontal="right" vertical="center"/>
    </xf>
    <xf numFmtId="0" fontId="1" fillId="4" borderId="0" xfId="3" applyFont="1" applyFill="1" applyBorder="1" applyAlignment="1" applyProtection="1">
      <alignment vertical="center"/>
    </xf>
    <xf numFmtId="0" fontId="2" fillId="4" borderId="5" xfId="3" applyFont="1" applyFill="1" applyBorder="1" applyAlignment="1" applyProtection="1">
      <alignment horizontal="left" vertical="center"/>
    </xf>
    <xf numFmtId="0" fontId="2" fillId="0" borderId="5" xfId="3" applyFont="1" applyBorder="1" applyAlignment="1" applyProtection="1">
      <alignment horizontal="left" vertical="center"/>
    </xf>
    <xf numFmtId="0" fontId="2" fillId="0" borderId="0" xfId="3" applyFont="1" applyBorder="1" applyAlignment="1" applyProtection="1">
      <alignment vertical="center"/>
    </xf>
    <xf numFmtId="0" fontId="2" fillId="0" borderId="0" xfId="3" applyFont="1" applyFill="1" applyBorder="1" applyAlignment="1" applyProtection="1">
      <alignment horizontal="right" vertical="center"/>
    </xf>
    <xf numFmtId="0" fontId="1" fillId="0" borderId="0" xfId="3" applyFont="1" applyBorder="1" applyAlignment="1" applyProtection="1">
      <alignment vertical="center"/>
    </xf>
    <xf numFmtId="0" fontId="2" fillId="0" borderId="0" xfId="3" applyFont="1" applyFill="1" applyBorder="1" applyAlignment="1" applyProtection="1">
      <alignment vertical="center"/>
    </xf>
    <xf numFmtId="0" fontId="1" fillId="0" borderId="0" xfId="3" applyFont="1" applyBorder="1" applyAlignment="1" applyProtection="1">
      <alignment horizontal="right" vertical="center"/>
    </xf>
    <xf numFmtId="0" fontId="2" fillId="0" borderId="5" xfId="3" applyFont="1" applyBorder="1" applyAlignment="1" applyProtection="1">
      <alignment vertical="center"/>
    </xf>
    <xf numFmtId="0" fontId="2" fillId="0" borderId="0" xfId="3" applyFont="1" applyBorder="1" applyAlignment="1" applyProtection="1">
      <alignment horizontal="right" vertical="center"/>
    </xf>
    <xf numFmtId="0" fontId="1" fillId="0" borderId="0" xfId="3" applyFont="1" applyFill="1" applyBorder="1" applyAlignment="1" applyProtection="1">
      <alignment vertical="center"/>
    </xf>
    <xf numFmtId="0" fontId="1" fillId="1" borderId="6" xfId="3" applyFont="1" applyFill="1" applyBorder="1" applyAlignment="1" applyProtection="1">
      <alignment vertical="center"/>
    </xf>
    <xf numFmtId="0" fontId="9" fillId="0" borderId="5" xfId="3" applyFont="1" applyBorder="1" applyAlignment="1" applyProtection="1">
      <alignment horizontal="left" vertical="center"/>
    </xf>
    <xf numFmtId="3" fontId="1" fillId="0" borderId="0" xfId="3" applyNumberFormat="1" applyFont="1" applyBorder="1" applyAlignment="1" applyProtection="1">
      <alignment vertical="center"/>
    </xf>
    <xf numFmtId="49" fontId="7" fillId="0" borderId="5" xfId="3" applyNumberFormat="1" applyFont="1" applyBorder="1" applyAlignment="1" applyProtection="1">
      <alignment horizontal="center" vertical="center"/>
    </xf>
    <xf numFmtId="0" fontId="7" fillId="0" borderId="0" xfId="3" applyFont="1" applyBorder="1" applyAlignment="1" applyProtection="1">
      <alignment vertical="center"/>
    </xf>
    <xf numFmtId="0" fontId="1" fillId="0" borderId="0" xfId="3" applyFont="1" applyBorder="1" applyAlignment="1" applyProtection="1">
      <alignment horizontal="center" vertical="center"/>
    </xf>
    <xf numFmtId="0" fontId="1" fillId="0" borderId="0" xfId="3" applyFont="1" applyFill="1" applyBorder="1" applyAlignment="1" applyProtection="1">
      <alignment horizontal="left" vertical="center"/>
    </xf>
    <xf numFmtId="0" fontId="1" fillId="0" borderId="0" xfId="3"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 fillId="0" borderId="0" xfId="3" applyFont="1" applyBorder="1" applyAlignment="1" applyProtection="1">
      <alignment horizontal="left" vertical="center"/>
    </xf>
    <xf numFmtId="0" fontId="1" fillId="0" borderId="1" xfId="3" applyFont="1" applyBorder="1" applyAlignment="1" applyProtection="1">
      <alignment horizontal="center" vertical="center"/>
    </xf>
    <xf numFmtId="0" fontId="1" fillId="0" borderId="0" xfId="3" applyFont="1" applyFill="1" applyBorder="1" applyAlignment="1" applyProtection="1"/>
    <xf numFmtId="0" fontId="0" fillId="0" borderId="0" xfId="3" applyFont="1" applyBorder="1" applyAlignment="1" applyProtection="1">
      <alignment horizontal="left" vertical="center"/>
    </xf>
    <xf numFmtId="3" fontId="1" fillId="3" borderId="1" xfId="3" applyNumberFormat="1" applyFont="1" applyFill="1" applyBorder="1" applyAlignment="1" applyProtection="1">
      <alignment horizontal="center" vertical="center"/>
    </xf>
    <xf numFmtId="0" fontId="2" fillId="0" borderId="0" xfId="3" applyFont="1" applyFill="1" applyBorder="1" applyAlignment="1" applyProtection="1">
      <alignment horizontal="left" vertical="center"/>
    </xf>
    <xf numFmtId="3" fontId="2" fillId="2" borderId="1" xfId="3" applyNumberFormat="1" applyFont="1" applyFill="1" applyBorder="1" applyAlignment="1" applyProtection="1">
      <alignment horizontal="center" vertical="center"/>
      <protection locked="0"/>
    </xf>
    <xf numFmtId="0" fontId="2" fillId="0" borderId="1" xfId="3" applyFont="1" applyBorder="1" applyAlignment="1" applyProtection="1">
      <alignment horizontal="center" vertical="center"/>
    </xf>
    <xf numFmtId="0" fontId="1" fillId="0" borderId="5" xfId="3" applyFont="1" applyBorder="1" applyAlignment="1" applyProtection="1">
      <alignment horizontal="center" vertical="center"/>
    </xf>
    <xf numFmtId="0" fontId="7" fillId="0" borderId="5" xfId="3" applyFont="1" applyBorder="1" applyAlignment="1" applyProtection="1">
      <alignment horizontal="center" vertical="center"/>
    </xf>
    <xf numFmtId="0" fontId="1" fillId="2" borderId="1" xfId="3" applyFont="1" applyFill="1" applyBorder="1" applyAlignment="1" applyProtection="1">
      <alignment horizontal="center" vertical="center"/>
      <protection locked="0"/>
    </xf>
    <xf numFmtId="0" fontId="7" fillId="0" borderId="5" xfId="3" applyFont="1" applyBorder="1" applyAlignment="1" applyProtection="1">
      <alignment horizontal="center"/>
    </xf>
    <xf numFmtId="0" fontId="7" fillId="0" borderId="0" xfId="3" applyFont="1" applyBorder="1" applyAlignment="1" applyProtection="1"/>
    <xf numFmtId="0" fontId="0" fillId="0" borderId="0" xfId="3" applyFont="1" applyBorder="1" applyAlignment="1" applyProtection="1"/>
    <xf numFmtId="0" fontId="1" fillId="0" borderId="11" xfId="3" applyFont="1" applyBorder="1" applyAlignment="1" applyProtection="1">
      <alignment horizontal="center" vertical="center"/>
    </xf>
    <xf numFmtId="0" fontId="1" fillId="0" borderId="7" xfId="3" applyFont="1" applyBorder="1" applyAlignment="1" applyProtection="1">
      <alignment vertical="center"/>
    </xf>
    <xf numFmtId="0" fontId="1" fillId="0" borderId="12" xfId="3" applyFont="1" applyBorder="1" applyAlignment="1" applyProtection="1">
      <alignment vertical="center"/>
    </xf>
    <xf numFmtId="0" fontId="1" fillId="1" borderId="13" xfId="3" applyFont="1" applyFill="1" applyBorder="1" applyAlignment="1" applyProtection="1">
      <alignment horizontal="left" vertical="center"/>
    </xf>
    <xf numFmtId="0" fontId="1" fillId="1" borderId="0" xfId="3" applyFont="1" applyFill="1" applyBorder="1" applyAlignment="1" applyProtection="1">
      <alignment horizontal="left" vertical="center"/>
    </xf>
    <xf numFmtId="0" fontId="1" fillId="1" borderId="14" xfId="3" applyFont="1" applyFill="1" applyBorder="1" applyAlignment="1" applyProtection="1">
      <alignment vertical="center"/>
    </xf>
    <xf numFmtId="0" fontId="1" fillId="1" borderId="5" xfId="3" applyFont="1" applyFill="1" applyBorder="1" applyAlignment="1" applyProtection="1">
      <alignment horizontal="center" vertical="center"/>
    </xf>
    <xf numFmtId="0" fontId="7" fillId="1" borderId="0" xfId="3" applyFont="1" applyFill="1" applyBorder="1" applyAlignment="1" applyProtection="1">
      <alignment horizontal="left" vertical="center"/>
    </xf>
    <xf numFmtId="0" fontId="1" fillId="1" borderId="0" xfId="3" applyFont="1" applyFill="1" applyBorder="1" applyAlignment="1" applyProtection="1">
      <alignment vertical="center"/>
    </xf>
    <xf numFmtId="0" fontId="1" fillId="5" borderId="15" xfId="3" applyFont="1" applyFill="1" applyBorder="1" applyAlignment="1" applyProtection="1">
      <alignment vertical="center"/>
    </xf>
    <xf numFmtId="0" fontId="1" fillId="1" borderId="0" xfId="3" applyFont="1" applyFill="1" applyBorder="1" applyAlignment="1" applyProtection="1">
      <alignment horizontal="center" vertical="center"/>
    </xf>
    <xf numFmtId="0" fontId="1" fillId="1" borderId="16" xfId="3" applyFont="1" applyFill="1" applyBorder="1" applyAlignment="1" applyProtection="1">
      <alignment horizontal="center" vertical="center"/>
    </xf>
    <xf numFmtId="0" fontId="1" fillId="1" borderId="17" xfId="3" applyFont="1" applyFill="1" applyBorder="1" applyAlignment="1" applyProtection="1">
      <alignment horizontal="left" vertical="center" wrapText="1"/>
    </xf>
    <xf numFmtId="0" fontId="1" fillId="1" borderId="17" xfId="3" applyFont="1" applyFill="1" applyBorder="1" applyAlignment="1" applyProtection="1">
      <alignment horizontal="center" vertical="center"/>
    </xf>
    <xf numFmtId="0" fontId="1" fillId="1" borderId="17" xfId="3" applyFont="1" applyFill="1" applyBorder="1" applyAlignment="1" applyProtection="1">
      <alignment vertical="center"/>
    </xf>
    <xf numFmtId="0" fontId="1" fillId="1" borderId="18" xfId="3" applyFont="1" applyFill="1" applyBorder="1" applyAlignment="1" applyProtection="1">
      <alignment vertical="center"/>
    </xf>
    <xf numFmtId="3" fontId="1" fillId="0" borderId="0" xfId="3" applyNumberFormat="1" applyFont="1" applyFill="1" applyBorder="1" applyAlignment="1" applyProtection="1">
      <alignment horizontal="center" vertical="center"/>
    </xf>
    <xf numFmtId="0" fontId="7" fillId="0" borderId="0" xfId="0" applyFont="1"/>
    <xf numFmtId="0" fontId="6" fillId="0" borderId="0" xfId="2" applyFont="1" applyFill="1"/>
    <xf numFmtId="0" fontId="7" fillId="0" borderId="0" xfId="3" applyFont="1" applyBorder="1" applyAlignment="1" applyProtection="1">
      <alignment horizontal="left" vertical="center"/>
    </xf>
    <xf numFmtId="0" fontId="0" fillId="0" borderId="1" xfId="3" applyFont="1" applyBorder="1" applyAlignment="1" applyProtection="1">
      <alignment horizontal="center" vertical="center"/>
    </xf>
    <xf numFmtId="0" fontId="7" fillId="0" borderId="0" xfId="2" applyFont="1" applyProtection="1">
      <protection locked="0"/>
    </xf>
    <xf numFmtId="0" fontId="13" fillId="0" borderId="0" xfId="3" applyFont="1" applyFill="1" applyBorder="1" applyAlignment="1" applyProtection="1">
      <alignment horizontal="left" vertical="center"/>
    </xf>
    <xf numFmtId="0" fontId="0" fillId="0" borderId="0" xfId="0" applyProtection="1"/>
    <xf numFmtId="0" fontId="4" fillId="0" borderId="0" xfId="1" quotePrefix="1" applyFont="1"/>
    <xf numFmtId="0" fontId="6" fillId="0" borderId="0" xfId="0" applyFont="1"/>
    <xf numFmtId="0" fontId="1" fillId="0" borderId="0" xfId="3" applyFont="1" applyAlignment="1" applyProtection="1">
      <alignment vertical="center"/>
    </xf>
    <xf numFmtId="0" fontId="3" fillId="0" borderId="0" xfId="2" applyProtection="1"/>
    <xf numFmtId="0" fontId="3" fillId="0" borderId="0" xfId="2" applyFill="1" applyBorder="1" applyProtection="1"/>
    <xf numFmtId="0" fontId="3" fillId="0" borderId="19" xfId="2" applyFill="1" applyBorder="1" applyProtection="1"/>
    <xf numFmtId="0" fontId="3" fillId="0" borderId="20" xfId="2" applyFill="1" applyBorder="1" applyProtection="1"/>
    <xf numFmtId="0" fontId="3" fillId="0" borderId="21" xfId="2" applyFill="1" applyBorder="1" applyProtection="1"/>
    <xf numFmtId="0" fontId="7" fillId="0" borderId="0" xfId="0" applyFont="1" applyAlignment="1">
      <alignment vertical="top" wrapText="1"/>
    </xf>
    <xf numFmtId="0" fontId="1" fillId="0" borderId="24" xfId="3" applyFont="1" applyBorder="1" applyAlignment="1" applyProtection="1">
      <alignment horizontal="center" vertical="center"/>
    </xf>
    <xf numFmtId="0" fontId="1" fillId="0" borderId="25" xfId="3" applyFont="1" applyBorder="1" applyAlignment="1" applyProtection="1">
      <alignment horizontal="center" vertical="center"/>
    </xf>
    <xf numFmtId="0" fontId="1" fillId="0" borderId="26" xfId="3" applyFont="1" applyBorder="1" applyAlignment="1" applyProtection="1">
      <alignment horizontal="center" vertical="center"/>
    </xf>
    <xf numFmtId="0" fontId="1" fillId="0" borderId="28" xfId="3" applyFont="1" applyBorder="1" applyAlignment="1" applyProtection="1">
      <alignment horizontal="center" vertical="center"/>
    </xf>
    <xf numFmtId="43" fontId="1" fillId="0" borderId="10" xfId="4" applyFont="1" applyFill="1" applyBorder="1" applyAlignment="1" applyProtection="1">
      <alignment horizontal="right" vertical="center"/>
    </xf>
    <xf numFmtId="0" fontId="1" fillId="0" borderId="10" xfId="3" applyFont="1" applyFill="1" applyBorder="1" applyAlignment="1" applyProtection="1">
      <alignment horizontal="center" vertical="center"/>
    </xf>
    <xf numFmtId="0" fontId="6" fillId="0" borderId="0" xfId="0" applyFont="1" applyProtection="1">
      <protection locked="0"/>
    </xf>
    <xf numFmtId="0" fontId="16" fillId="0" borderId="0" xfId="0" applyFont="1"/>
    <xf numFmtId="0" fontId="17" fillId="5" borderId="0" xfId="0" applyFont="1" applyFill="1" applyBorder="1"/>
    <xf numFmtId="0" fontId="7" fillId="5" borderId="0" xfId="0" applyFont="1" applyFill="1" applyBorder="1"/>
    <xf numFmtId="0" fontId="6" fillId="5" borderId="0" xfId="0" applyFont="1" applyFill="1" applyBorder="1"/>
    <xf numFmtId="0" fontId="6" fillId="5" borderId="0" xfId="0" applyFont="1" applyFill="1" applyBorder="1" applyAlignment="1">
      <alignment horizontal="right"/>
    </xf>
    <xf numFmtId="0" fontId="5" fillId="6" borderId="24" xfId="3" applyFont="1" applyFill="1" applyBorder="1" applyAlignment="1">
      <alignment horizontal="right" vertical="center"/>
    </xf>
    <xf numFmtId="0" fontId="6" fillId="6" borderId="27" xfId="0" applyFont="1" applyFill="1" applyBorder="1" applyAlignment="1">
      <alignment horizontal="left" vertical="top" wrapText="1"/>
    </xf>
    <xf numFmtId="0" fontId="18" fillId="5" borderId="0" xfId="0" applyFont="1" applyFill="1" applyBorder="1"/>
    <xf numFmtId="0" fontId="6" fillId="6" borderId="30" xfId="0" applyFont="1" applyFill="1" applyBorder="1" applyAlignment="1">
      <alignment horizontal="center" vertical="top"/>
    </xf>
    <xf numFmtId="0" fontId="6" fillId="6" borderId="30" xfId="0" applyFont="1" applyFill="1" applyBorder="1" applyAlignment="1">
      <alignment vertical="top"/>
    </xf>
    <xf numFmtId="0" fontId="6" fillId="6" borderId="30" xfId="0" applyFont="1" applyFill="1" applyBorder="1" applyAlignment="1">
      <alignment horizontal="center" vertical="top" wrapText="1"/>
    </xf>
    <xf numFmtId="0" fontId="6" fillId="6" borderId="21" xfId="0" applyFont="1" applyFill="1" applyBorder="1" applyAlignment="1">
      <alignment horizontal="center" vertical="top"/>
    </xf>
    <xf numFmtId="0" fontId="6" fillId="6" borderId="21" xfId="0" applyFont="1" applyFill="1" applyBorder="1" applyAlignment="1">
      <alignment horizontal="center" vertical="top" wrapText="1"/>
    </xf>
    <xf numFmtId="0" fontId="7" fillId="0" borderId="34" xfId="0" applyFont="1" applyBorder="1"/>
    <xf numFmtId="0" fontId="6" fillId="0" borderId="35" xfId="0" applyFont="1" applyBorder="1"/>
    <xf numFmtId="0" fontId="7" fillId="0" borderId="35" xfId="0" applyFont="1" applyBorder="1"/>
    <xf numFmtId="0" fontId="6" fillId="0" borderId="36" xfId="0" applyFont="1" applyBorder="1"/>
    <xf numFmtId="0" fontId="2" fillId="0" borderId="0" xfId="3" applyFont="1" applyBorder="1" applyAlignment="1" applyProtection="1">
      <alignment horizontal="left" vertical="center"/>
    </xf>
    <xf numFmtId="0" fontId="2" fillId="0" borderId="0" xfId="3" applyFont="1" applyBorder="1" applyAlignment="1" applyProtection="1">
      <alignment horizontal="center" vertical="center"/>
    </xf>
    <xf numFmtId="0" fontId="1" fillId="5" borderId="0" xfId="3" applyFont="1" applyFill="1" applyBorder="1" applyAlignment="1" applyProtection="1">
      <alignment horizontal="left" vertical="center"/>
    </xf>
    <xf numFmtId="3" fontId="2" fillId="0" borderId="0" xfId="3" applyNumberFormat="1" applyFont="1" applyFill="1" applyBorder="1" applyAlignment="1" applyProtection="1">
      <alignment horizontal="center" vertical="center"/>
      <protection locked="0"/>
    </xf>
    <xf numFmtId="164" fontId="7" fillId="0" borderId="37" xfId="0" applyNumberFormat="1" applyFont="1" applyBorder="1" applyProtection="1"/>
    <xf numFmtId="0" fontId="21" fillId="0" borderId="0" xfId="0" applyFont="1"/>
    <xf numFmtId="166" fontId="1" fillId="3" borderId="22" xfId="4" applyNumberFormat="1" applyFont="1" applyFill="1" applyBorder="1" applyAlignment="1" applyProtection="1">
      <alignment horizontal="center" vertical="center"/>
    </xf>
    <xf numFmtId="166" fontId="1" fillId="3" borderId="24" xfId="4" applyNumberFormat="1" applyFont="1" applyFill="1" applyBorder="1" applyAlignment="1" applyProtection="1">
      <alignment horizontal="center" vertical="center"/>
    </xf>
    <xf numFmtId="0" fontId="6" fillId="0" borderId="0" xfId="0" applyFont="1" applyFill="1"/>
    <xf numFmtId="0" fontId="6" fillId="0" borderId="0" xfId="0" applyFont="1" applyFill="1" applyBorder="1"/>
    <xf numFmtId="0" fontId="4" fillId="0" borderId="0" xfId="3" applyFont="1" applyFill="1" applyBorder="1" applyAlignment="1">
      <alignment horizontal="center" vertical="center"/>
    </xf>
    <xf numFmtId="0" fontId="6" fillId="0" borderId="0" xfId="0" applyFont="1" applyFill="1" applyBorder="1" applyAlignment="1">
      <alignment horizontal="center" vertical="top" wrapText="1"/>
    </xf>
    <xf numFmtId="0" fontId="22" fillId="0" borderId="0" xfId="0" applyFont="1" applyBorder="1" applyAlignment="1" applyProtection="1"/>
    <xf numFmtId="0" fontId="5" fillId="0" borderId="0" xfId="0" applyFont="1" applyFill="1" applyBorder="1" applyAlignment="1" applyProtection="1"/>
    <xf numFmtId="0" fontId="5" fillId="0" borderId="24"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6" fillId="0" borderId="0" xfId="1" applyFont="1" applyFill="1" applyBorder="1" applyProtection="1"/>
    <xf numFmtId="0" fontId="2" fillId="0" borderId="0" xfId="0" applyFont="1" applyProtection="1"/>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22" xfId="0" applyFont="1" applyBorder="1" applyAlignment="1" applyProtection="1">
      <alignment vertical="center"/>
    </xf>
    <xf numFmtId="0" fontId="2" fillId="0" borderId="19" xfId="0" applyFont="1" applyBorder="1" applyAlignment="1" applyProtection="1">
      <alignment vertical="center" wrapText="1"/>
    </xf>
    <xf numFmtId="0" fontId="2" fillId="0" borderId="0" xfId="0" applyFont="1" applyAlignment="1" applyProtection="1">
      <alignment wrapText="1"/>
    </xf>
    <xf numFmtId="0" fontId="0" fillId="2" borderId="1" xfId="0" applyFill="1" applyBorder="1" applyProtection="1">
      <protection locked="0"/>
    </xf>
    <xf numFmtId="14" fontId="0" fillId="2" borderId="1" xfId="0" applyNumberFormat="1" applyFill="1" applyBorder="1" applyProtection="1">
      <protection locked="0"/>
    </xf>
    <xf numFmtId="14" fontId="0" fillId="2" borderId="24" xfId="0" applyNumberFormat="1" applyFill="1" applyBorder="1" applyAlignment="1" applyProtection="1">
      <alignment horizontal="center"/>
      <protection locked="0"/>
    </xf>
    <xf numFmtId="43" fontId="6" fillId="2" borderId="1" xfId="4" applyFont="1" applyFill="1" applyBorder="1" applyProtection="1">
      <protection locked="0"/>
    </xf>
    <xf numFmtId="43" fontId="6" fillId="3" borderId="1" xfId="4" applyFont="1" applyFill="1" applyBorder="1" applyProtection="1"/>
    <xf numFmtId="165" fontId="6" fillId="3" borderId="42" xfId="4" applyNumberFormat="1" applyFont="1" applyFill="1" applyBorder="1"/>
    <xf numFmtId="165" fontId="6" fillId="3" borderId="42" xfId="0" applyNumberFormat="1" applyFont="1" applyFill="1" applyBorder="1"/>
    <xf numFmtId="165" fontId="6" fillId="3" borderId="43" xfId="0" applyNumberFormat="1" applyFont="1" applyFill="1" applyBorder="1"/>
    <xf numFmtId="0" fontId="6" fillId="7" borderId="29"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33" xfId="0" applyFont="1" applyFill="1" applyBorder="1" applyAlignment="1">
      <alignment horizontal="center" vertical="top" wrapText="1"/>
    </xf>
    <xf numFmtId="0" fontId="6" fillId="7" borderId="8" xfId="0" applyFont="1" applyFill="1" applyBorder="1" applyAlignment="1">
      <alignment horizontal="center" vertical="top" wrapText="1"/>
    </xf>
    <xf numFmtId="1" fontId="6" fillId="2" borderId="24" xfId="4" applyNumberFormat="1" applyFont="1" applyFill="1" applyBorder="1" applyProtection="1">
      <protection locked="0"/>
    </xf>
    <xf numFmtId="165" fontId="6" fillId="3" borderId="34" xfId="0" applyNumberFormat="1" applyFont="1" applyFill="1" applyBorder="1"/>
    <xf numFmtId="165" fontId="6" fillId="3" borderId="44" xfId="0" applyNumberFormat="1" applyFont="1" applyFill="1" applyBorder="1"/>
    <xf numFmtId="0" fontId="6" fillId="3" borderId="41" xfId="0" applyFont="1" applyFill="1" applyBorder="1"/>
    <xf numFmtId="0" fontId="6" fillId="7" borderId="6" xfId="0" applyFont="1" applyFill="1" applyBorder="1" applyAlignment="1">
      <alignment horizontal="center" vertical="top" wrapText="1"/>
    </xf>
    <xf numFmtId="0" fontId="5" fillId="3" borderId="0" xfId="0" applyFont="1" applyFill="1" applyBorder="1" applyAlignment="1" applyProtection="1">
      <alignment horizontal="center" vertical="center"/>
    </xf>
    <xf numFmtId="0" fontId="6" fillId="2" borderId="1" xfId="1" applyFont="1" applyFill="1" applyBorder="1" applyProtection="1">
      <protection locked="0"/>
    </xf>
    <xf numFmtId="0" fontId="5" fillId="0" borderId="1" xfId="0" applyFont="1" applyBorder="1" applyAlignment="1" applyProtection="1">
      <alignment vertical="center" wrapText="1"/>
    </xf>
    <xf numFmtId="0" fontId="0" fillId="0" borderId="45" xfId="0" applyFont="1" applyBorder="1"/>
    <xf numFmtId="0" fontId="5" fillId="0" borderId="0" xfId="0" applyFont="1"/>
    <xf numFmtId="1" fontId="5" fillId="3" borderId="1" xfId="0" applyNumberFormat="1" applyFont="1" applyFill="1" applyBorder="1" applyAlignment="1" applyProtection="1">
      <alignment horizontal="center" vertical="center"/>
    </xf>
    <xf numFmtId="0" fontId="2" fillId="0" borderId="0" xfId="3"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21" fillId="1" borderId="6" xfId="3" applyFont="1" applyFill="1" applyBorder="1" applyAlignment="1" applyProtection="1">
      <alignment vertical="center"/>
    </xf>
    <xf numFmtId="0" fontId="1" fillId="3" borderId="1" xfId="3" applyFont="1" applyFill="1" applyBorder="1" applyAlignment="1" applyProtection="1">
      <alignment horizontal="center" vertical="center"/>
    </xf>
    <xf numFmtId="0" fontId="0" fillId="0" borderId="0" xfId="0" applyProtection="1"/>
    <xf numFmtId="0" fontId="22" fillId="0" borderId="0" xfId="0" applyFont="1" applyBorder="1" applyAlignment="1" applyProtection="1"/>
    <xf numFmtId="0" fontId="5" fillId="0" borderId="0" xfId="0" applyFont="1" applyFill="1" applyBorder="1" applyAlignment="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6" fillId="0" borderId="0" xfId="1" applyFont="1" applyFill="1" applyBorder="1" applyProtection="1"/>
    <xf numFmtId="0" fontId="2" fillId="0" borderId="19" xfId="0" applyFont="1" applyBorder="1" applyAlignment="1" applyProtection="1">
      <alignment vertical="center" wrapText="1"/>
    </xf>
    <xf numFmtId="0" fontId="5" fillId="3" borderId="0" xfId="0" applyFont="1" applyFill="1" applyBorder="1" applyAlignment="1" applyProtection="1">
      <alignment horizontal="center" vertical="center"/>
    </xf>
    <xf numFmtId="14" fontId="0" fillId="0" borderId="0" xfId="0" applyNumberFormat="1" applyProtection="1"/>
    <xf numFmtId="0" fontId="5" fillId="0" borderId="9" xfId="0" applyFont="1" applyFill="1" applyBorder="1" applyAlignment="1" applyProtection="1">
      <alignment vertical="center"/>
    </xf>
    <xf numFmtId="0" fontId="5" fillId="0" borderId="27" xfId="0" applyFont="1" applyFill="1" applyBorder="1" applyAlignment="1" applyProtection="1">
      <alignment vertical="center"/>
    </xf>
    <xf numFmtId="0" fontId="5" fillId="0" borderId="27" xfId="0" applyFont="1" applyBorder="1" applyAlignment="1" applyProtection="1">
      <alignment vertical="center" wrapText="1"/>
    </xf>
    <xf numFmtId="0" fontId="0" fillId="0" borderId="0" xfId="0" applyProtection="1"/>
    <xf numFmtId="0" fontId="22" fillId="0" borderId="0" xfId="0" applyFont="1" applyBorder="1" applyAlignment="1" applyProtection="1"/>
    <xf numFmtId="0" fontId="5" fillId="0" borderId="0" xfId="0" applyFont="1" applyFill="1" applyBorder="1" applyAlignment="1" applyProtection="1"/>
    <xf numFmtId="0" fontId="5" fillId="0" borderId="24"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6" fillId="0" borderId="0" xfId="1" applyFont="1" applyFill="1" applyBorder="1" applyProtection="1"/>
    <xf numFmtId="0" fontId="2" fillId="0" borderId="0" xfId="0" applyFont="1" applyProtection="1"/>
    <xf numFmtId="0" fontId="2" fillId="0" borderId="1" xfId="0" applyFont="1" applyBorder="1" applyAlignment="1" applyProtection="1">
      <alignment vertical="center"/>
    </xf>
    <xf numFmtId="0" fontId="2" fillId="0" borderId="1" xfId="0" applyFont="1" applyBorder="1" applyAlignment="1" applyProtection="1">
      <alignment vertical="center" wrapText="1"/>
    </xf>
    <xf numFmtId="0" fontId="2" fillId="0" borderId="22" xfId="0" applyFont="1" applyBorder="1" applyAlignment="1" applyProtection="1">
      <alignment vertical="center"/>
    </xf>
    <xf numFmtId="0" fontId="2" fillId="0" borderId="19" xfId="0" applyFont="1" applyBorder="1" applyAlignment="1" applyProtection="1">
      <alignment vertical="center" wrapText="1"/>
    </xf>
    <xf numFmtId="0" fontId="2" fillId="0" borderId="0" xfId="0" applyFont="1" applyAlignment="1" applyProtection="1">
      <alignment wrapText="1"/>
    </xf>
    <xf numFmtId="0" fontId="0" fillId="2" borderId="1" xfId="0" applyFill="1" applyBorder="1" applyProtection="1">
      <protection locked="0"/>
    </xf>
    <xf numFmtId="14" fontId="0" fillId="2" borderId="1" xfId="0" applyNumberFormat="1" applyFill="1" applyBorder="1" applyProtection="1">
      <protection locked="0"/>
    </xf>
    <xf numFmtId="14" fontId="0" fillId="2" borderId="24" xfId="0" applyNumberFormat="1" applyFill="1" applyBorder="1" applyAlignment="1" applyProtection="1">
      <alignment horizontal="center"/>
      <protection locked="0"/>
    </xf>
    <xf numFmtId="0" fontId="0" fillId="3" borderId="1" xfId="0" applyFill="1" applyBorder="1" applyAlignment="1" applyProtection="1">
      <alignment horizontal="center"/>
    </xf>
    <xf numFmtId="0" fontId="0" fillId="3" borderId="1" xfId="0" applyFill="1" applyBorder="1" applyAlignment="1" applyProtection="1">
      <alignment wrapText="1"/>
    </xf>
    <xf numFmtId="0" fontId="6" fillId="7" borderId="6" xfId="0" applyFont="1" applyFill="1" applyBorder="1" applyAlignment="1">
      <alignment horizontal="center" vertical="top" wrapText="1"/>
    </xf>
    <xf numFmtId="0" fontId="5" fillId="3" borderId="0" xfId="0" applyFont="1" applyFill="1" applyBorder="1" applyAlignment="1" applyProtection="1">
      <alignment horizontal="center" vertical="center"/>
    </xf>
    <xf numFmtId="0" fontId="5" fillId="0" borderId="1" xfId="0" applyFont="1" applyBorder="1" applyAlignment="1" applyProtection="1">
      <alignment vertical="center" wrapText="1"/>
    </xf>
    <xf numFmtId="0" fontId="0" fillId="0" borderId="45" xfId="0" applyFont="1" applyBorder="1"/>
    <xf numFmtId="0" fontId="21" fillId="0" borderId="0" xfId="0" applyFont="1" applyProtection="1"/>
    <xf numFmtId="1" fontId="5" fillId="3" borderId="1" xfId="0" applyNumberFormat="1" applyFont="1" applyFill="1" applyBorder="1" applyAlignment="1" applyProtection="1">
      <alignment horizontal="center" vertical="center"/>
    </xf>
    <xf numFmtId="0" fontId="5" fillId="2" borderId="1" xfId="0" applyFont="1" applyFill="1" applyBorder="1" applyAlignment="1" applyProtection="1">
      <alignment horizontal="center" vertical="center"/>
      <protection locked="0"/>
    </xf>
    <xf numFmtId="14" fontId="0" fillId="0" borderId="0" xfId="0" applyNumberFormat="1" applyProtection="1"/>
    <xf numFmtId="0" fontId="5" fillId="0" borderId="9" xfId="0" applyFont="1" applyFill="1" applyBorder="1" applyAlignment="1" applyProtection="1">
      <alignment vertical="center"/>
    </xf>
    <xf numFmtId="0" fontId="5" fillId="0" borderId="27" xfId="0" applyFont="1" applyFill="1" applyBorder="1" applyAlignment="1" applyProtection="1">
      <alignment vertical="center"/>
    </xf>
    <xf numFmtId="0" fontId="5" fillId="0" borderId="9" xfId="0" applyFont="1" applyFill="1" applyBorder="1" applyAlignment="1" applyProtection="1">
      <alignment horizontal="center" vertical="center"/>
    </xf>
    <xf numFmtId="14" fontId="0" fillId="3" borderId="1" xfId="0" applyNumberFormat="1" applyFill="1" applyBorder="1" applyProtection="1"/>
    <xf numFmtId="0" fontId="7" fillId="0" borderId="0" xfId="0" applyFont="1" applyFill="1" applyBorder="1" applyAlignment="1" applyProtection="1">
      <alignment horizontal="center" vertical="center"/>
    </xf>
    <xf numFmtId="0" fontId="1" fillId="5" borderId="14" xfId="3" applyFont="1" applyFill="1" applyBorder="1" applyAlignment="1" applyProtection="1">
      <alignment vertical="center"/>
    </xf>
    <xf numFmtId="0" fontId="1" fillId="2" borderId="19" xfId="3" applyFont="1" applyFill="1" applyBorder="1" applyAlignment="1" applyProtection="1">
      <alignment horizontal="center" vertical="center"/>
      <protection locked="0"/>
    </xf>
    <xf numFmtId="0" fontId="1" fillId="1" borderId="7" xfId="3" applyFont="1" applyFill="1" applyBorder="1" applyAlignment="1" applyProtection="1">
      <alignment vertical="center"/>
    </xf>
    <xf numFmtId="0" fontId="1" fillId="1" borderId="10" xfId="3" applyFont="1" applyFill="1" applyBorder="1" applyAlignment="1" applyProtection="1">
      <alignment vertical="center"/>
    </xf>
    <xf numFmtId="0" fontId="1" fillId="1" borderId="46" xfId="3" applyFont="1" applyFill="1" applyBorder="1" applyAlignment="1" applyProtection="1">
      <alignment vertical="center"/>
    </xf>
    <xf numFmtId="0" fontId="0" fillId="0" borderId="0" xfId="0" applyAlignment="1" applyProtection="1">
      <alignment horizontal="left" vertical="center"/>
    </xf>
    <xf numFmtId="0" fontId="2" fillId="0" borderId="0" xfId="0" applyFont="1" applyAlignment="1" applyProtection="1">
      <alignment vertical="center" wrapText="1"/>
    </xf>
    <xf numFmtId="0" fontId="0" fillId="3" borderId="1" xfId="0" applyFill="1" applyBorder="1" applyAlignment="1" applyProtection="1">
      <alignment horizontal="center" wrapText="1"/>
    </xf>
    <xf numFmtId="0" fontId="0" fillId="0" borderId="0" xfId="0" applyAlignment="1" applyProtection="1">
      <alignment wrapText="1"/>
    </xf>
    <xf numFmtId="0" fontId="0" fillId="2" borderId="1" xfId="0" applyFill="1" applyBorder="1" applyAlignment="1" applyProtection="1">
      <alignment wrapText="1"/>
      <protection locked="0"/>
    </xf>
    <xf numFmtId="0" fontId="0" fillId="0" borderId="0" xfId="0" applyAlignment="1" applyProtection="1">
      <alignment vertical="center"/>
      <protection locked="0"/>
    </xf>
    <xf numFmtId="0" fontId="5" fillId="0" borderId="9" xfId="0" applyFont="1" applyFill="1" applyBorder="1" applyAlignment="1" applyProtection="1">
      <alignment horizontal="center" vertical="center"/>
    </xf>
    <xf numFmtId="0" fontId="25" fillId="0" borderId="0" xfId="1" applyFont="1"/>
    <xf numFmtId="0" fontId="0" fillId="2" borderId="19" xfId="0" applyFill="1" applyBorder="1" applyAlignment="1" applyProtection="1">
      <alignment wrapText="1"/>
      <protection locked="0"/>
    </xf>
    <xf numFmtId="0" fontId="0" fillId="0" borderId="10" xfId="0" applyFill="1" applyBorder="1" applyAlignment="1" applyProtection="1">
      <alignment wrapText="1"/>
      <protection locked="0"/>
    </xf>
    <xf numFmtId="14" fontId="5" fillId="0" borderId="0" xfId="0" applyNumberFormat="1" applyFont="1" applyFill="1" applyBorder="1" applyAlignment="1" applyProtection="1">
      <alignment horizontal="center" vertical="center"/>
    </xf>
    <xf numFmtId="14" fontId="0" fillId="2" borderId="1" xfId="0" applyNumberFormat="1" applyFill="1" applyBorder="1" applyProtection="1">
      <protection locked="0"/>
    </xf>
    <xf numFmtId="14" fontId="0" fillId="2" borderId="24" xfId="0" applyNumberFormat="1" applyFill="1" applyBorder="1" applyAlignment="1" applyProtection="1">
      <alignment horizontal="center"/>
      <protection locked="0"/>
    </xf>
    <xf numFmtId="0" fontId="0" fillId="2" borderId="1" xfId="0" applyFill="1" applyBorder="1" applyProtection="1">
      <protection locked="0"/>
    </xf>
    <xf numFmtId="0" fontId="0" fillId="2" borderId="1" xfId="0" applyFill="1" applyBorder="1" applyProtection="1">
      <protection locked="0"/>
    </xf>
    <xf numFmtId="0" fontId="0" fillId="0" borderId="0" xfId="0" applyAlignment="1">
      <alignment horizontal="left"/>
    </xf>
    <xf numFmtId="1" fontId="5" fillId="3" borderId="0" xfId="0" applyNumberFormat="1" applyFont="1" applyFill="1"/>
    <xf numFmtId="0" fontId="5" fillId="0" borderId="9" xfId="0" applyFont="1" applyFill="1" applyBorder="1" applyAlignment="1" applyProtection="1">
      <alignment horizontal="center" vertical="center"/>
    </xf>
    <xf numFmtId="0" fontId="0" fillId="0" borderId="0" xfId="0" applyAlignment="1" applyProtection="1">
      <alignment horizontal="left" vertical="center"/>
    </xf>
    <xf numFmtId="0" fontId="2" fillId="0" borderId="1" xfId="0" applyFont="1" applyBorder="1" applyAlignment="1">
      <alignment vertical="center" wrapText="1"/>
    </xf>
    <xf numFmtId="0" fontId="0" fillId="7" borderId="1" xfId="0" applyFill="1" applyBorder="1" applyAlignment="1" applyProtection="1">
      <alignment wrapText="1"/>
    </xf>
    <xf numFmtId="0" fontId="0" fillId="0" borderId="0" xfId="0" applyFont="1" applyFill="1" applyBorder="1" applyAlignment="1">
      <alignment horizontal="center" vertical="top" wrapText="1"/>
    </xf>
    <xf numFmtId="1" fontId="0" fillId="0" borderId="0" xfId="0" applyNumberFormat="1" applyProtection="1"/>
    <xf numFmtId="0" fontId="6" fillId="0" borderId="0" xfId="0" applyFont="1" applyProtection="1"/>
    <xf numFmtId="0" fontId="2" fillId="0" borderId="0" xfId="0" applyFont="1" applyFill="1" applyBorder="1" applyAlignment="1" applyProtection="1">
      <alignment vertical="center" wrapText="1"/>
    </xf>
    <xf numFmtId="0" fontId="25" fillId="0" borderId="0" xfId="0" applyFont="1"/>
    <xf numFmtId="0" fontId="10" fillId="0" borderId="0" xfId="0" applyFont="1"/>
    <xf numFmtId="0" fontId="31" fillId="0" borderId="0" xfId="0" applyFont="1"/>
    <xf numFmtId="0" fontId="32" fillId="0" borderId="0" xfId="1" applyFont="1"/>
    <xf numFmtId="0" fontId="6" fillId="6" borderId="29" xfId="0" applyFont="1" applyFill="1" applyBorder="1" applyAlignment="1">
      <alignment horizontal="center" vertical="top" wrapText="1"/>
    </xf>
    <xf numFmtId="0" fontId="6" fillId="6" borderId="33" xfId="0" applyFont="1" applyFill="1" applyBorder="1" applyAlignment="1">
      <alignment horizontal="center" vertical="top" wrapText="1"/>
    </xf>
    <xf numFmtId="165" fontId="7" fillId="3" borderId="39" xfId="0" applyNumberFormat="1" applyFont="1" applyFill="1" applyBorder="1" applyAlignment="1" applyProtection="1">
      <alignment horizontal="center"/>
    </xf>
    <xf numFmtId="165" fontId="7" fillId="3" borderId="40" xfId="0" applyNumberFormat="1" applyFont="1" applyFill="1" applyBorder="1" applyAlignment="1" applyProtection="1">
      <alignment horizontal="center"/>
    </xf>
    <xf numFmtId="165" fontId="7" fillId="3" borderId="38" xfId="0" applyNumberFormat="1" applyFont="1" applyFill="1" applyBorder="1" applyAlignment="1" applyProtection="1">
      <alignment horizontal="center"/>
    </xf>
    <xf numFmtId="165" fontId="7" fillId="3" borderId="18" xfId="0" applyNumberFormat="1" applyFont="1" applyFill="1" applyBorder="1" applyAlignment="1" applyProtection="1">
      <alignment horizontal="center"/>
    </xf>
    <xf numFmtId="165" fontId="6" fillId="3" borderId="1" xfId="0" applyNumberFormat="1" applyFont="1" applyFill="1" applyBorder="1" applyAlignment="1" applyProtection="1">
      <alignment horizontal="center"/>
    </xf>
    <xf numFmtId="165" fontId="6" fillId="3" borderId="41" xfId="0" applyNumberFormat="1" applyFont="1" applyFill="1" applyBorder="1" applyAlignment="1" applyProtection="1">
      <alignment horizontal="center"/>
    </xf>
    <xf numFmtId="0" fontId="6" fillId="6" borderId="31" xfId="0" applyFont="1" applyFill="1" applyBorder="1" applyAlignment="1">
      <alignment horizontal="center" vertical="top" wrapText="1"/>
    </xf>
    <xf numFmtId="0" fontId="6" fillId="6" borderId="32" xfId="0" applyFont="1" applyFill="1" applyBorder="1" applyAlignment="1">
      <alignment horizontal="center" vertical="top" wrapText="1"/>
    </xf>
    <xf numFmtId="0" fontId="6" fillId="7" borderId="31" xfId="0" applyFont="1" applyFill="1" applyBorder="1" applyAlignment="1">
      <alignment horizontal="center" vertical="top" wrapText="1"/>
    </xf>
    <xf numFmtId="0" fontId="6" fillId="7" borderId="32" xfId="0" applyFont="1" applyFill="1" applyBorder="1" applyAlignment="1">
      <alignment horizontal="center" vertical="top" wrapText="1"/>
    </xf>
    <xf numFmtId="0" fontId="6" fillId="6" borderId="23" xfId="0" applyFont="1" applyFill="1" applyBorder="1" applyAlignment="1">
      <alignment horizontal="center" vertical="top" wrapText="1"/>
    </xf>
    <xf numFmtId="0" fontId="6" fillId="6" borderId="15" xfId="0" applyFont="1" applyFill="1" applyBorder="1" applyAlignment="1">
      <alignment horizontal="center" vertical="top" wrapText="1"/>
    </xf>
    <xf numFmtId="0" fontId="2" fillId="0" borderId="4" xfId="3" applyFont="1" applyFill="1" applyBorder="1" applyAlignment="1" applyProtection="1">
      <alignment horizontal="center" wrapText="1"/>
    </xf>
    <xf numFmtId="0" fontId="2" fillId="0" borderId="6" xfId="3" applyFont="1" applyFill="1" applyBorder="1" applyAlignment="1" applyProtection="1">
      <alignment horizontal="center" wrapText="1"/>
    </xf>
    <xf numFmtId="0" fontId="2" fillId="0" borderId="8" xfId="3" applyFont="1" applyFill="1" applyBorder="1" applyAlignment="1" applyProtection="1">
      <alignment horizontal="center" wrapText="1"/>
    </xf>
    <xf numFmtId="0" fontId="2" fillId="2" borderId="7" xfId="3" applyFont="1" applyFill="1" applyBorder="1" applyAlignment="1" applyProtection="1">
      <alignment horizontal="left" vertical="center"/>
      <protection locked="0"/>
    </xf>
    <xf numFmtId="49" fontId="2" fillId="2" borderId="7" xfId="3" applyNumberFormat="1" applyFont="1" applyFill="1" applyBorder="1" applyAlignment="1" applyProtection="1">
      <alignment horizontal="left" vertical="center"/>
      <protection locked="0"/>
    </xf>
    <xf numFmtId="0" fontId="1" fillId="0" borderId="0" xfId="3" applyFont="1" applyAlignment="1" applyProtection="1">
      <alignment horizontal="center" vertical="center"/>
    </xf>
    <xf numFmtId="0" fontId="1" fillId="0" borderId="24" xfId="3" applyFont="1" applyBorder="1" applyAlignment="1" applyProtection="1">
      <alignment horizontal="center" vertical="center" wrapText="1"/>
    </xf>
    <xf numFmtId="0" fontId="1" fillId="0" borderId="27" xfId="3" applyFont="1" applyBorder="1" applyAlignment="1" applyProtection="1">
      <alignment horizontal="center" vertical="center" wrapText="1"/>
    </xf>
    <xf numFmtId="0" fontId="1" fillId="0" borderId="23" xfId="3" applyFont="1" applyBorder="1" applyAlignment="1" applyProtection="1">
      <alignment horizontal="center" vertical="center" wrapText="1"/>
    </xf>
    <xf numFmtId="0" fontId="1" fillId="0" borderId="12" xfId="3" applyFont="1" applyBorder="1" applyAlignment="1" applyProtection="1">
      <alignment horizontal="center" vertical="center" wrapText="1"/>
    </xf>
    <xf numFmtId="0" fontId="0" fillId="0" borderId="24" xfId="3" applyFont="1" applyBorder="1" applyAlignment="1" applyProtection="1">
      <alignment horizontal="center" vertical="center" wrapText="1"/>
    </xf>
    <xf numFmtId="0" fontId="0" fillId="0" borderId="27" xfId="3" applyFont="1" applyBorder="1" applyAlignment="1" applyProtection="1">
      <alignment horizontal="center" vertical="center" wrapText="1"/>
    </xf>
    <xf numFmtId="0" fontId="0" fillId="0" borderId="24" xfId="3" applyFont="1" applyBorder="1" applyAlignment="1" applyProtection="1">
      <alignment horizontal="center" vertical="center"/>
    </xf>
    <xf numFmtId="0" fontId="0" fillId="0" borderId="27" xfId="3" applyFont="1" applyBorder="1" applyAlignment="1" applyProtection="1">
      <alignment horizontal="center" vertical="center"/>
    </xf>
    <xf numFmtId="0" fontId="0" fillId="1" borderId="0" xfId="3" applyFont="1" applyFill="1" applyBorder="1" applyAlignment="1" applyProtection="1">
      <alignment horizontal="left" vertical="center" wrapText="1"/>
    </xf>
    <xf numFmtId="0" fontId="0" fillId="0" borderId="0" xfId="0" applyAlignment="1">
      <alignment horizontal="left" vertical="center"/>
    </xf>
    <xf numFmtId="0" fontId="5" fillId="0" borderId="24"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0" fillId="0" borderId="0" xfId="0" applyAlignment="1" applyProtection="1">
      <alignment horizontal="left" vertical="center" wrapText="1"/>
    </xf>
    <xf numFmtId="0" fontId="0" fillId="0" borderId="0" xfId="0" applyAlignment="1" applyProtection="1">
      <alignment horizontal="left" vertical="center"/>
    </xf>
    <xf numFmtId="0" fontId="0" fillId="0" borderId="7" xfId="0" applyBorder="1" applyAlignment="1" applyProtection="1">
      <alignment horizontal="left" vertical="center"/>
    </xf>
    <xf numFmtId="0" fontId="2" fillId="0" borderId="0" xfId="0" applyFont="1" applyFill="1" applyBorder="1" applyAlignment="1" applyProtection="1">
      <alignment horizontal="left" vertical="center" wrapText="1"/>
    </xf>
    <xf numFmtId="0" fontId="0" fillId="0" borderId="0" xfId="0" applyAlignment="1" applyProtection="1">
      <alignment horizontal="center"/>
    </xf>
    <xf numFmtId="14" fontId="21" fillId="0" borderId="0" xfId="0" applyNumberFormat="1" applyFont="1" applyAlignment="1">
      <alignment horizontal="left"/>
    </xf>
  </cellXfs>
  <cellStyles count="7">
    <cellStyle name="Komma" xfId="4" builtinId="3"/>
    <cellStyle name="Komma 2" xfId="5" xr:uid="{00000000-0005-0000-0000-000001000000}"/>
    <cellStyle name="Komma 2 2" xfId="6" xr:uid="{1B90E65F-54C0-4932-BD4C-4A6BBAFA0D53}"/>
    <cellStyle name="Standard" xfId="0" builtinId="0"/>
    <cellStyle name="Standard 3" xfId="2" xr:uid="{00000000-0005-0000-0000-000003000000}"/>
    <cellStyle name="Standard 5 2 3" xfId="3" xr:uid="{00000000-0005-0000-0000-000004000000}"/>
    <cellStyle name="Standard 8" xfId="1" xr:uid="{00000000-0005-0000-0000-000005000000}"/>
  </cellStyles>
  <dxfs count="245">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rgb="FF000000"/>
        <name val="Arial"/>
        <scheme val="none"/>
      </font>
    </dxf>
    <dxf>
      <protection locked="1" hidden="0"/>
    </dxf>
    <dxf>
      <protection locked="1" hidden="0"/>
    </dxf>
    <dxf>
      <border outline="0">
        <top style="medium">
          <color rgb="FF000000"/>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border diagonalUp="0" diagonalDown="0">
        <left style="thin">
          <color theme="6"/>
        </left>
        <right style="thin">
          <color theme="6"/>
        </right>
        <top style="thin">
          <color theme="6"/>
        </top>
        <bottom/>
        <vertical/>
        <horizontal/>
      </border>
    </dxf>
    <dxf>
      <font>
        <b val="0"/>
        <i val="0"/>
        <strike val="0"/>
        <condense val="0"/>
        <extend val="0"/>
        <outline val="0"/>
        <shadow val="0"/>
        <u val="none"/>
        <vertAlign val="baseline"/>
        <sz val="10"/>
        <color theme="1"/>
        <name val="Arial"/>
        <scheme val="none"/>
      </font>
    </dxf>
    <dxf>
      <protection locked="1" hidden="0"/>
    </dxf>
    <dxf>
      <protection locked="1" hidden="0"/>
    </dxf>
    <dxf>
      <border outline="0">
        <top style="medium">
          <color indexed="64"/>
        </top>
      </border>
    </dxf>
    <dxf>
      <protection locked="1" hidden="0"/>
    </dxf>
    <dxf>
      <font>
        <b val="0"/>
        <i val="0"/>
        <strike val="0"/>
        <condense val="0"/>
        <extend val="0"/>
        <outline val="0"/>
        <shadow val="0"/>
        <u val="none"/>
        <vertAlign val="baseline"/>
        <sz val="11"/>
        <color theme="1"/>
        <name val="Arial"/>
        <scheme val="none"/>
      </font>
      <fill>
        <patternFill patternType="solid">
          <fgColor indexed="64"/>
          <bgColor rgb="FFD9D9D9"/>
        </patternFill>
      </fill>
      <alignment horizontal="center" vertical="top" textRotation="0" wrapText="1" indent="0" justifyLastLine="0" shrinkToFit="0" readingOrder="0"/>
    </dxf>
    <dxf>
      <numFmt numFmtId="0" formatCode="General"/>
      <protection locked="1" hidden="0"/>
    </dxf>
    <dxf>
      <protection locked="1" hidden="0"/>
    </dxf>
    <dxf>
      <font>
        <b/>
        <i val="0"/>
        <strike val="0"/>
        <condense val="0"/>
        <extend val="0"/>
        <outline val="0"/>
        <shadow val="0"/>
        <u val="none"/>
        <vertAlign val="baseline"/>
        <sz val="10"/>
        <color theme="1"/>
        <name val="Arial"/>
        <scheme val="none"/>
      </font>
      <alignment horizontal="general" vertical="bottom" textRotation="0" wrapText="1" indent="0" justifyLastLine="0" shrinkToFit="0" readingOrder="0"/>
      <protection locked="1" hidden="0"/>
    </dxf>
  </dxfs>
  <tableStyles count="0" defaultTableStyle="TableStyleMedium2" defaultPivotStyle="PivotStyleLight16"/>
  <colors>
    <mruColors>
      <color rgb="FFD9D9D9"/>
      <color rgb="FFFFFFCC"/>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R$8" lockText="1" noThreeD="1"/>
</file>

<file path=xl/ctrlProps/ctrlProp10.xml><?xml version="1.0" encoding="utf-8"?>
<formControlPr xmlns="http://schemas.microsoft.com/office/spreadsheetml/2009/9/main" objectType="CheckBox" fmlaLink="$R$9" lockText="1" noThreeD="1"/>
</file>

<file path=xl/ctrlProps/ctrlProp11.xml><?xml version="1.0" encoding="utf-8"?>
<formControlPr xmlns="http://schemas.microsoft.com/office/spreadsheetml/2009/9/main" objectType="CheckBox" fmlaLink="$R$8" lockText="1" noThreeD="1"/>
</file>

<file path=xl/ctrlProps/ctrlProp12.xml><?xml version="1.0" encoding="utf-8"?>
<formControlPr xmlns="http://schemas.microsoft.com/office/spreadsheetml/2009/9/main" objectType="CheckBox" fmlaLink="$R$9" lockText="1" noThreeD="1"/>
</file>

<file path=xl/ctrlProps/ctrlProp13.xml><?xml version="1.0" encoding="utf-8"?>
<formControlPr xmlns="http://schemas.microsoft.com/office/spreadsheetml/2009/9/main" objectType="CheckBox" fmlaLink="$R$8" lockText="1" noThreeD="1"/>
</file>

<file path=xl/ctrlProps/ctrlProp14.xml><?xml version="1.0" encoding="utf-8"?>
<formControlPr xmlns="http://schemas.microsoft.com/office/spreadsheetml/2009/9/main" objectType="CheckBox" fmlaLink="$R$9" lockText="1" noThreeD="1"/>
</file>

<file path=xl/ctrlProps/ctrlProp15.xml><?xml version="1.0" encoding="utf-8"?>
<formControlPr xmlns="http://schemas.microsoft.com/office/spreadsheetml/2009/9/main" objectType="CheckBox" fmlaLink="$R$8" lockText="1" noThreeD="1"/>
</file>

<file path=xl/ctrlProps/ctrlProp16.xml><?xml version="1.0" encoding="utf-8"?>
<formControlPr xmlns="http://schemas.microsoft.com/office/spreadsheetml/2009/9/main" objectType="CheckBox" fmlaLink="$R$9" lockText="1" noThreeD="1"/>
</file>

<file path=xl/ctrlProps/ctrlProp17.xml><?xml version="1.0" encoding="utf-8"?>
<formControlPr xmlns="http://schemas.microsoft.com/office/spreadsheetml/2009/9/main" objectType="CheckBox" fmlaLink="$R$8" lockText="1" noThreeD="1"/>
</file>

<file path=xl/ctrlProps/ctrlProp18.xml><?xml version="1.0" encoding="utf-8"?>
<formControlPr xmlns="http://schemas.microsoft.com/office/spreadsheetml/2009/9/main" objectType="CheckBox" fmlaLink="$R$9" lockText="1" noThreeD="1"/>
</file>

<file path=xl/ctrlProps/ctrlProp19.xml><?xml version="1.0" encoding="utf-8"?>
<formControlPr xmlns="http://schemas.microsoft.com/office/spreadsheetml/2009/9/main" objectType="CheckBox" fmlaLink="$R$8" lockText="1" noThreeD="1"/>
</file>

<file path=xl/ctrlProps/ctrlProp2.xml><?xml version="1.0" encoding="utf-8"?>
<formControlPr xmlns="http://schemas.microsoft.com/office/spreadsheetml/2009/9/main" objectType="CheckBox" fmlaLink="$R$9" lockText="1" noThreeD="1"/>
</file>

<file path=xl/ctrlProps/ctrlProp20.xml><?xml version="1.0" encoding="utf-8"?>
<formControlPr xmlns="http://schemas.microsoft.com/office/spreadsheetml/2009/9/main" objectType="CheckBox" fmlaLink="$R$9" lockText="1" noThreeD="1"/>
</file>

<file path=xl/ctrlProps/ctrlProp21.xml><?xml version="1.0" encoding="utf-8"?>
<formControlPr xmlns="http://schemas.microsoft.com/office/spreadsheetml/2009/9/main" objectType="CheckBox" fmlaLink="$R$8" lockText="1" noThreeD="1"/>
</file>

<file path=xl/ctrlProps/ctrlProp22.xml><?xml version="1.0" encoding="utf-8"?>
<formControlPr xmlns="http://schemas.microsoft.com/office/spreadsheetml/2009/9/main" objectType="CheckBox" fmlaLink="$R$9" lockText="1" noThreeD="1"/>
</file>

<file path=xl/ctrlProps/ctrlProp3.xml><?xml version="1.0" encoding="utf-8"?>
<formControlPr xmlns="http://schemas.microsoft.com/office/spreadsheetml/2009/9/main" objectType="CheckBox" fmlaLink="$R$8" lockText="1" noThreeD="1"/>
</file>

<file path=xl/ctrlProps/ctrlProp4.xml><?xml version="1.0" encoding="utf-8"?>
<formControlPr xmlns="http://schemas.microsoft.com/office/spreadsheetml/2009/9/main" objectType="CheckBox" fmlaLink="$R$9" lockText="1" noThreeD="1"/>
</file>

<file path=xl/ctrlProps/ctrlProp5.xml><?xml version="1.0" encoding="utf-8"?>
<formControlPr xmlns="http://schemas.microsoft.com/office/spreadsheetml/2009/9/main" objectType="CheckBox" fmlaLink="$R$8" lockText="1" noThreeD="1"/>
</file>

<file path=xl/ctrlProps/ctrlProp6.xml><?xml version="1.0" encoding="utf-8"?>
<formControlPr xmlns="http://schemas.microsoft.com/office/spreadsheetml/2009/9/main" objectType="CheckBox" fmlaLink="$R$9" lockText="1" noThreeD="1"/>
</file>

<file path=xl/ctrlProps/ctrlProp7.xml><?xml version="1.0" encoding="utf-8"?>
<formControlPr xmlns="http://schemas.microsoft.com/office/spreadsheetml/2009/9/main" objectType="CheckBox" fmlaLink="$R$8" lockText="1" noThreeD="1"/>
</file>

<file path=xl/ctrlProps/ctrlProp8.xml><?xml version="1.0" encoding="utf-8"?>
<formControlPr xmlns="http://schemas.microsoft.com/office/spreadsheetml/2009/9/main" objectType="CheckBox" fmlaLink="$R$9" lockText="1" noThreeD="1"/>
</file>

<file path=xl/ctrlProps/ctrlProp9.xml><?xml version="1.0" encoding="utf-8"?>
<formControlPr xmlns="http://schemas.microsoft.com/office/spreadsheetml/2009/9/main" objectType="CheckBox" fmlaLink="$R$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4</xdr:col>
      <xdr:colOff>440438</xdr:colOff>
      <xdr:row>33</xdr:row>
      <xdr:rowOff>95250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152900"/>
          <a:ext cx="2154938" cy="904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D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D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64513" name="Check Box 1" hidden="1">
              <a:extLst>
                <a:ext uri="{63B3BB69-23CF-44E3-9099-C40C66FF867C}">
                  <a14:compatExt spid="_x0000_s64513"/>
                </a:ext>
                <a:ext uri="{FF2B5EF4-FFF2-40B4-BE49-F238E27FC236}">
                  <a16:creationId xmlns:a16="http://schemas.microsoft.com/office/drawing/2014/main" id="{00000000-0008-0000-0E00-00000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64514" name="Check Box 2" hidden="1">
              <a:extLst>
                <a:ext uri="{63B3BB69-23CF-44E3-9099-C40C66FF867C}">
                  <a14:compatExt spid="_x0000_s64514"/>
                </a:ext>
                <a:ext uri="{FF2B5EF4-FFF2-40B4-BE49-F238E27FC236}">
                  <a16:creationId xmlns:a16="http://schemas.microsoft.com/office/drawing/2014/main" id="{00000000-0008-0000-0E00-00000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F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F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6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6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7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7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8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8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09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09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0A00-000001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0A00-000002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B00-000001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B00-000002F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7</xdr:row>
          <xdr:rowOff>133350</xdr:rowOff>
        </xdr:from>
        <xdr:to>
          <xdr:col>4</xdr:col>
          <xdr:colOff>295275</xdr:colOff>
          <xdr:row>7</xdr:row>
          <xdr:rowOff>390525</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0C00-000001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133350</xdr:rowOff>
        </xdr:from>
        <xdr:to>
          <xdr:col>7</xdr:col>
          <xdr:colOff>342900</xdr:colOff>
          <xdr:row>7</xdr:row>
          <xdr:rowOff>371475</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0C00-000002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glu" displayName="Iglu" ref="V18:V62" totalsRowShown="0" headerRowDxfId="244" dataDxfId="243">
  <autoFilter ref="V18:V62" xr:uid="{00000000-0009-0000-0100-000003000000}"/>
  <tableColumns count="1">
    <tableColumn id="1" xr3:uid="{00000000-0010-0000-0000-000001000000}" name="Iglu/Bucht _x000a_wie im Formblatt" dataDxfId="242">
      <calculatedColumnFormula>IF(ISBLANK('Angaben Tierplätze G7'!$B8),"",'Angaben Tierplätze G7'!$B8)</calculatedColumnFormula>
    </tableColumn>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6EA8524-60CE-4EAB-A5A7-74C6657BDCFA}" name="Iglu3811" displayName="Iglu3811" ref="V18:V62" totalsRowShown="0" headerRowDxfId="211" dataDxfId="210">
  <autoFilter ref="V18:V62" xr:uid="{00000000-0009-0000-0100-000003000000}"/>
  <tableColumns count="1">
    <tableColumn id="1" xr3:uid="{A022958C-19EC-47BD-BC55-A13D30E16D48}" name="Iglu/Bucht _x000a_wie im Formblatt" dataDxfId="209">
      <calculatedColumnFormula>IF(ISBLANK('Angaben Tierplätze G7'!$B8),"",'Angaben Tierplätze G7'!$B8)</calculatedColumnFormula>
    </tableColumn>
  </tableColumns>
  <tableStyleInfo name="TableStyleLight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A7CE337-C9C4-431D-9734-BA21E624E85F}" name="Tierplätzetatsächlich6912" displayName="Tierplätzetatsächlich6912" ref="W18:W48" totalsRowShown="0" headerRowDxfId="208" dataDxfId="207" tableBorderDxfId="206">
  <autoFilter ref="W18:W48" xr:uid="{00000000-0009-0000-0100-000004000000}"/>
  <tableColumns count="1">
    <tableColumn id="1" xr3:uid="{31328408-509E-4016-97D4-77ABBB556497}" name="tatsächlich gehaltene Tierzahl je Iglu/ Bucht" dataDxfId="205">
      <calculatedColumnFormula>'Angaben Tierplätze G7'!V8</calculatedColumnFormula>
    </tableColumn>
  </tableColumns>
  <tableStyleInfo name="TableStyleLight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899505E-F262-4CEA-8587-53BF25653B92}" name="Inhalt71013" displayName="Inhalt71013" ref="Z18:AA48" totalsRowShown="0" headerRowDxfId="204" dataDxfId="203">
  <autoFilter ref="Z18:AA48" xr:uid="{00000000-0009-0000-0100-000001000000}"/>
  <tableColumns count="2">
    <tableColumn id="1" xr3:uid="{9AE504A4-5268-4B59-9DE1-463BAF0EAB04}" name="Iglu/Bucht" dataDxfId="202">
      <calculatedColumnFormula>IF(ISBLANK('Angaben Tierplätze G7'!$B8),"",'Angaben Tierplätze G7'!$B8)</calculatedColumnFormula>
    </tableColumn>
    <tableColumn id="2" xr3:uid="{D778FF67-1256-445D-82AD-BD0F6B90F922}" name="Tierplätze tatsächlcih" dataDxfId="201">
      <calculatedColumnFormula>'Angaben Tierplätze G7'!V8</calculatedColumnFormula>
    </tableColumn>
  </tableColumns>
  <tableStyleInfo name="TableStyleLight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FC0A2B0-D595-4112-834C-DD581849C911}" name="Iglu381114" displayName="Iglu381114" ref="V18:V62" totalsRowShown="0" headerRowDxfId="200" dataDxfId="199">
  <autoFilter ref="V18:V62" xr:uid="{00000000-0009-0000-0100-000003000000}"/>
  <tableColumns count="1">
    <tableColumn id="1" xr3:uid="{D15BFCDB-64BB-45BA-845D-139BE90A065C}" name="Iglu/Bucht _x000a_wie im Formblatt" dataDxfId="198">
      <calculatedColumnFormula>IF(ISBLANK('Angaben Tierplätze G7'!$B8),"",'Angaben Tierplätze G7'!$B8)</calculatedColumnFormula>
    </tableColumn>
  </tableColumns>
  <tableStyleInfo name="TableStyleLight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7BE73D9-B782-4C71-BCA6-EF3783A3B486}" name="Tierplätzetatsächlich691215" displayName="Tierplätzetatsächlich691215" ref="W18:W48" totalsRowShown="0" headerRowDxfId="197" dataDxfId="196" tableBorderDxfId="195">
  <autoFilter ref="W18:W48" xr:uid="{00000000-0009-0000-0100-000004000000}"/>
  <tableColumns count="1">
    <tableColumn id="1" xr3:uid="{6AD0055F-A167-4A7D-BBB4-883D8110885F}" name="tatsächlich gehaltene Tierzahl je Iglu/ Bucht" dataDxfId="194">
      <calculatedColumnFormula>'Angaben Tierplätze G7'!V8</calculatedColumnFormula>
    </tableColumn>
  </tableColumns>
  <tableStyleInfo name="TableStyleLight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8A9A5D9-6355-49F4-9856-0F9AA698D7C6}" name="Inhalt7101316" displayName="Inhalt7101316" ref="Z18:AA48" totalsRowShown="0" headerRowDxfId="193" dataDxfId="192">
  <autoFilter ref="Z18:AA48" xr:uid="{00000000-0009-0000-0100-000001000000}"/>
  <tableColumns count="2">
    <tableColumn id="1" xr3:uid="{81876D94-C204-4800-B2F5-051AD6F2FA71}" name="Iglu/Bucht" dataDxfId="191">
      <calculatedColumnFormula>IF(ISBLANK('Angaben Tierplätze G7'!$B8),"",'Angaben Tierplätze G7'!$B8)</calculatedColumnFormula>
    </tableColumn>
    <tableColumn id="2" xr3:uid="{868D2569-F0AD-48DF-8316-3B4EA999B805}" name="Tierplätze tatsächlcih" dataDxfId="190">
      <calculatedColumnFormula>'Angaben Tierplätze G7'!V8</calculatedColumnFormula>
    </tableColumn>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66215BF-0C60-40C0-A5B4-90D61F9D7311}" name="Iglu38111417" displayName="Iglu38111417" ref="V18:V62" totalsRowShown="0" headerRowDxfId="189" dataDxfId="188">
  <autoFilter ref="V18:V62" xr:uid="{00000000-0009-0000-0100-000003000000}"/>
  <tableColumns count="1">
    <tableColumn id="1" xr3:uid="{1C1BDDFD-332C-4E46-9A75-650928CEE5D8}" name="Iglu/Bucht _x000a_wie im Formblatt" dataDxfId="187">
      <calculatedColumnFormula>IF(ISBLANK('Angaben Tierplätze G7'!$B8),"",'Angaben Tierplätze G7'!$B8)</calculatedColumnFormula>
    </tableColumn>
  </tableColumns>
  <tableStyleInfo name="TableStyleLight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247F362-C598-417B-962A-F41C2D121BE0}" name="Tierplätzetatsächlich69121518" displayName="Tierplätzetatsächlich69121518" ref="W18:W48" totalsRowShown="0" headerRowDxfId="186" dataDxfId="185" tableBorderDxfId="184">
  <autoFilter ref="W18:W48" xr:uid="{00000000-0009-0000-0100-000004000000}"/>
  <tableColumns count="1">
    <tableColumn id="1" xr3:uid="{3C5B5521-EBF5-4130-8F9A-2981E5810271}" name="tatsächlich gehaltene Tierzahl je Iglu/ Bucht" dataDxfId="183">
      <calculatedColumnFormula>'Angaben Tierplätze G7'!V8</calculatedColumnFormula>
    </tableColumn>
  </tableColumns>
  <tableStyleInfo name="TableStyleLight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E267D52-35A1-431A-9A08-6D06E0D5680B}" name="Inhalt710131619" displayName="Inhalt710131619" ref="Z18:AA48" totalsRowShown="0" headerRowDxfId="182" dataDxfId="181">
  <autoFilter ref="Z18:AA48" xr:uid="{00000000-0009-0000-0100-000001000000}"/>
  <tableColumns count="2">
    <tableColumn id="1" xr3:uid="{1C93B237-A976-4635-8F38-A076F8DB6B93}" name="Iglu/Bucht" dataDxfId="180">
      <calculatedColumnFormula>IF(ISBLANK('Angaben Tierplätze G7'!$B8),"",'Angaben Tierplätze G7'!$B8)</calculatedColumnFormula>
    </tableColumn>
    <tableColumn id="2" xr3:uid="{322EE751-9C81-4D04-B902-5AE92278CAF0}" name="Tierplätze tatsächlcih" dataDxfId="179">
      <calculatedColumnFormula>'Angaben Tierplätze G7'!V8</calculatedColumnFormula>
    </tableColumn>
  </tableColumns>
  <tableStyleInfo name="TableStyleLight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4D78DFA-5F3A-4F66-AC66-683ED30A5B9E}" name="Iglu3811141720" displayName="Iglu3811141720" ref="V18:V62" totalsRowShown="0" headerRowDxfId="178" dataDxfId="177">
  <autoFilter ref="V18:V62" xr:uid="{00000000-0009-0000-0100-000003000000}"/>
  <tableColumns count="1">
    <tableColumn id="1" xr3:uid="{47AA237A-EF93-411F-95CD-E127D456C1DA}" name="Iglu/Bucht _x000a_wie im Formblatt" dataDxfId="176">
      <calculatedColumnFormula>IF(ISBLANK('Angaben Tierplätze G7'!$B8),"",'Angaben Tierplätze G7'!$B8)</calculatedColumnFormula>
    </tableColumn>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ierplätzetatsächlich" displayName="Tierplätzetatsächlich" ref="W18:W48" totalsRowShown="0" headerRowDxfId="241" dataDxfId="240" tableBorderDxfId="239">
  <autoFilter ref="W18:W48" xr:uid="{00000000-0009-0000-0100-000004000000}"/>
  <tableColumns count="1">
    <tableColumn id="1" xr3:uid="{00000000-0010-0000-0100-000001000000}" name="tatsächlich gehaltene Tierzahl je Iglu/ Bucht" dataDxfId="238">
      <calculatedColumnFormula>'Angaben Tierplätze G7'!V8</calculatedColumnFormula>
    </tableColumn>
  </tableColumns>
  <tableStyleInfo name="TableStyleLight1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D6C7866-6D32-4C38-B880-C2CDFB4D2F62}" name="Tierplätzetatsächlich6912151821" displayName="Tierplätzetatsächlich6912151821" ref="W18:W48" totalsRowShown="0" headerRowDxfId="175" dataDxfId="174" tableBorderDxfId="173">
  <autoFilter ref="W18:W48" xr:uid="{00000000-0009-0000-0100-000004000000}"/>
  <tableColumns count="1">
    <tableColumn id="1" xr3:uid="{15A82620-78C1-421F-80C7-5EA6DB6ACB02}" name="tatsächlich gehaltene Tierzahl je Iglu/ Bucht" dataDxfId="172">
      <calculatedColumnFormula>'Angaben Tierplätze G7'!V8</calculatedColumnFormula>
    </tableColumn>
  </tableColumns>
  <tableStyleInfo name="TableStyleLight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ADF23EB-F96E-4AFE-A595-4B6E57ABD724}" name="Inhalt71013161922" displayName="Inhalt71013161922" ref="Z18:AA48" totalsRowShown="0" headerRowDxfId="171" dataDxfId="170">
  <autoFilter ref="Z18:AA48" xr:uid="{00000000-0009-0000-0100-000001000000}"/>
  <tableColumns count="2">
    <tableColumn id="1" xr3:uid="{12138306-F7FC-4389-9588-349DA6E7B8D5}" name="Iglu/Bucht" dataDxfId="169">
      <calculatedColumnFormula>IF(ISBLANK('Angaben Tierplätze G7'!$B8),"",'Angaben Tierplätze G7'!$B8)</calculatedColumnFormula>
    </tableColumn>
    <tableColumn id="2" xr3:uid="{264B87A7-907A-4C16-A577-3FA8DD531704}" name="Tierplätze tatsächlcih" dataDxfId="168">
      <calculatedColumnFormula>'Angaben Tierplätze G7'!V8</calculatedColumnFormula>
    </tableColumn>
  </tableColumns>
  <tableStyleInfo name="TableStyleLight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E811476-D01D-438C-9BE3-7422461BC364}" name="Iglu381114172023" displayName="Iglu381114172023" ref="V18:V62" totalsRowShown="0" headerRowDxfId="167" dataDxfId="166">
  <autoFilter ref="V18:V62" xr:uid="{00000000-0009-0000-0100-000003000000}"/>
  <tableColumns count="1">
    <tableColumn id="1" xr3:uid="{90191B38-4861-4EB3-A006-128F3D21AF50}" name="Iglu/Bucht _x000a_wie im Formblatt" dataDxfId="165">
      <calculatedColumnFormula>IF(ISBLANK('Angaben Tierplätze G7'!$B8),"",'Angaben Tierplätze G7'!$B8)</calculatedColumnFormula>
    </tableColumn>
  </tableColumns>
  <tableStyleInfo name="TableStyleLight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505FABD-3AC1-4B15-B71E-D7C82EA6F7FD}" name="Tierplätzetatsächlich691215182124" displayName="Tierplätzetatsächlich691215182124" ref="W18:W48" totalsRowShown="0" headerRowDxfId="164" dataDxfId="163" tableBorderDxfId="162">
  <autoFilter ref="W18:W48" xr:uid="{00000000-0009-0000-0100-000004000000}"/>
  <tableColumns count="1">
    <tableColumn id="1" xr3:uid="{BD2F957C-5648-4928-BF20-361083431A0F}" name="tatsächlich gehaltene Tierzahl je Iglu/ Bucht" dataDxfId="161">
      <calculatedColumnFormula>'Angaben Tierplätze G7'!V8</calculatedColumnFormula>
    </tableColumn>
  </tableColumns>
  <tableStyleInfo name="TableStyleLight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B18623E-9C74-4123-A1D3-38F89B9307F1}" name="Inhalt7101316192225" displayName="Inhalt7101316192225" ref="Z18:AA48" totalsRowShown="0" headerRowDxfId="160" dataDxfId="159">
  <autoFilter ref="Z18:AA48" xr:uid="{00000000-0009-0000-0100-000001000000}"/>
  <tableColumns count="2">
    <tableColumn id="1" xr3:uid="{7C1777C8-B9BC-4FAF-9033-48BC24247E6A}" name="Iglu/Bucht" dataDxfId="158">
      <calculatedColumnFormula>IF(ISBLANK('Angaben Tierplätze G7'!$B8),"",'Angaben Tierplätze G7'!$B8)</calculatedColumnFormula>
    </tableColumn>
    <tableColumn id="2" xr3:uid="{D056C5C8-66EE-4EE6-AE28-28B5E2C07204}" name="Tierplätze tatsächlcih" dataDxfId="157">
      <calculatedColumnFormula>'Angaben Tierplätze G7'!V8</calculatedColumnFormula>
    </tableColumn>
  </tableColumns>
  <tableStyleInfo name="TableStyleLight1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B9D31E1-7F0D-4BBB-9219-6DE4CFC6E191}" name="Iglu38111417202326" displayName="Iglu38111417202326" ref="V18:V62" totalsRowShown="0" headerRowDxfId="156" dataDxfId="155">
  <autoFilter ref="V18:V62" xr:uid="{00000000-0009-0000-0100-000003000000}"/>
  <tableColumns count="1">
    <tableColumn id="1" xr3:uid="{3B2F79A1-3BD2-4B7D-B700-314A8A7A2DA8}" name="Iglu/Bucht _x000a_wie im Formblatt" dataDxfId="154">
      <calculatedColumnFormula>IF(ISBLANK('Angaben Tierplätze G7'!$B8),"",'Angaben Tierplätze G7'!$B8)</calculatedColumnFormula>
    </tableColumn>
  </tableColumns>
  <tableStyleInfo name="TableStyleLight1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81CDEBE-312F-4C50-8BBE-5601D07EF980}" name="Tierplätzetatsächlich69121518212427" displayName="Tierplätzetatsächlich69121518212427" ref="W18:W48" totalsRowShown="0" headerRowDxfId="153" dataDxfId="152" tableBorderDxfId="151">
  <autoFilter ref="W18:W48" xr:uid="{00000000-0009-0000-0100-000004000000}"/>
  <tableColumns count="1">
    <tableColumn id="1" xr3:uid="{5FE1BC67-23A9-42AF-9A0D-75F131076826}" name="tatsächlich gehaltene Tierzahl je Iglu/ Bucht" dataDxfId="150">
      <calculatedColumnFormula>'Angaben Tierplätze G7'!V8</calculatedColumnFormula>
    </tableColumn>
  </tableColumns>
  <tableStyleInfo name="TableStyleLight1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CA354BA-EAFD-42A4-ADE3-26E635B52666}" name="Inhalt710131619222528" displayName="Inhalt710131619222528" ref="Z18:AA48" totalsRowShown="0" headerRowDxfId="149" dataDxfId="148">
  <autoFilter ref="Z18:AA48" xr:uid="{00000000-0009-0000-0100-000001000000}"/>
  <tableColumns count="2">
    <tableColumn id="1" xr3:uid="{31138D3E-E19D-45A1-B68E-26791F82945E}" name="Iglu/Bucht" dataDxfId="147">
      <calculatedColumnFormula>IF(ISBLANK('Angaben Tierplätze G7'!$B8),"",'Angaben Tierplätze G7'!$B8)</calculatedColumnFormula>
    </tableColumn>
    <tableColumn id="2" xr3:uid="{33A5A871-E829-48D8-AECE-0FA4DA9391D9}" name="Tierplätze tatsächlcih" dataDxfId="146">
      <calculatedColumnFormula>'Angaben Tierplätze G7'!V8</calculatedColumnFormula>
    </tableColumn>
  </tableColumns>
  <tableStyleInfo name="TableStyleLight1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9DFDE54-1627-4E56-A246-4FC36E976C73}" name="Iglu3811141720232629" displayName="Iglu3811141720232629" ref="V18:V62" totalsRowShown="0" headerRowDxfId="145" dataDxfId="144">
  <autoFilter ref="V18:V62" xr:uid="{00000000-0009-0000-0100-000003000000}"/>
  <tableColumns count="1">
    <tableColumn id="1" xr3:uid="{D20936A7-9FB6-4F5E-9860-5F5D89376374}" name="Iglu/Bucht _x000a_wie im Formblatt" dataDxfId="143">
      <calculatedColumnFormula>IF(ISBLANK('Angaben Tierplätze G7'!$B8),"",'Angaben Tierplätze G7'!$B8)</calculatedColumnFormula>
    </tableColumn>
  </tableColumns>
  <tableStyleInfo name="TableStyleLight1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A8DB2CD-722E-4787-B4AF-87CA8022F6A5}" name="Tierplätzetatsächlich6912151821242730" displayName="Tierplätzetatsächlich6912151821242730" ref="W18:W48" totalsRowShown="0" headerRowDxfId="142" dataDxfId="141" tableBorderDxfId="140">
  <autoFilter ref="W18:W48" xr:uid="{00000000-0009-0000-0100-000004000000}"/>
  <tableColumns count="1">
    <tableColumn id="1" xr3:uid="{6CD56F26-5D60-4814-9C76-5723B95962F5}" name="tatsächlich gehaltene Tierzahl je Iglu/ Bucht" dataDxfId="139">
      <calculatedColumnFormula>'Angaben Tierplätze G7'!V8</calculatedColumnFormula>
    </tableColumn>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Inhalt" displayName="Inhalt" ref="Z18:AA48" totalsRowShown="0" headerRowDxfId="237" dataDxfId="236">
  <autoFilter ref="Z18:AA48" xr:uid="{00000000-0009-0000-0100-000001000000}"/>
  <tableColumns count="2">
    <tableColumn id="1" xr3:uid="{00000000-0010-0000-0200-000001000000}" name="Iglu/Bucht" dataDxfId="235">
      <calculatedColumnFormula>IF(ISBLANK('Angaben Tierplätze G7'!$B8),"",'Angaben Tierplätze G7'!$B8)</calculatedColumnFormula>
    </tableColumn>
    <tableColumn id="2" xr3:uid="{00000000-0010-0000-0200-000002000000}" name="Tierplätze tatsächlcih" dataDxfId="234">
      <calculatedColumnFormula>'Angaben Tierplätze G7'!V8</calculatedColumnFormula>
    </tableColumn>
  </tableColumns>
  <tableStyleInfo name="TableStyleLight1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98E0F26-48EB-4AB1-B694-118BED506641}" name="Inhalt71013161922252831" displayName="Inhalt71013161922252831" ref="Z18:AA48" totalsRowShown="0" headerRowDxfId="138" dataDxfId="137">
  <autoFilter ref="Z18:AA48" xr:uid="{00000000-0009-0000-0100-000001000000}"/>
  <tableColumns count="2">
    <tableColumn id="1" xr3:uid="{765AAE36-ACEB-43D6-BEB0-96B196AC1081}" name="Iglu/Bucht" dataDxfId="136">
      <calculatedColumnFormula>IF(ISBLANK('Angaben Tierplätze G7'!$B8),"",'Angaben Tierplätze G7'!$B8)</calculatedColumnFormula>
    </tableColumn>
    <tableColumn id="2" xr3:uid="{6B80E744-B9CA-4E04-8C9B-548DFE97C0F0}" name="Tierplätze tatsächlcih" dataDxfId="135">
      <calculatedColumnFormula>'Angaben Tierplätze G7'!V8</calculatedColumnFormula>
    </tableColumn>
  </tableColumns>
  <tableStyleInfo name="TableStyleLight1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Iglu14262932" displayName="Iglu14262932" ref="V18:V62" totalsRowShown="0" headerRowDxfId="134" dataDxfId="133">
  <autoFilter ref="V18:V62" xr:uid="{00000000-0009-0000-0100-00001F000000}"/>
  <tableColumns count="1">
    <tableColumn id="1" xr3:uid="{00000000-0010-0000-1E00-000001000000}" name="Iglu/Bucht _x000a_wie im Formblatt" dataDxfId="132">
      <calculatedColumnFormula>IF(ISBLANK('Angaben Tierplätze G7'!$B8),"",'Angaben Tierplätze G7'!$B8)</calculatedColumnFormula>
    </tableColumn>
  </tableColumns>
  <tableStyleInfo name="TableStyleLight1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ierplätzetatsächlich15273033" displayName="Tierplätzetatsächlich15273033" ref="W18:W48" totalsRowShown="0" headerRowDxfId="131" dataDxfId="130" tableBorderDxfId="129">
  <autoFilter ref="W18:W48" xr:uid="{00000000-0009-0000-0100-000020000000}"/>
  <tableColumns count="1">
    <tableColumn id="1" xr3:uid="{00000000-0010-0000-1F00-000001000000}" name="tatsächlich gehaltene Tierzahl je Iglu/ Bucht" dataDxfId="128">
      <calculatedColumnFormula>'Angaben Tierplätze G7'!V8</calculatedColumnFormula>
    </tableColumn>
  </tableColumns>
  <tableStyleInfo name="TableStyleLight1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Inhalt16283134" displayName="Inhalt16283134" ref="Y18:Z48" totalsRowShown="0" headerRowDxfId="127" dataDxfId="126">
  <autoFilter ref="Y18:Z48" xr:uid="{00000000-0009-0000-0100-000021000000}"/>
  <tableColumns count="2">
    <tableColumn id="1" xr3:uid="{00000000-0010-0000-2000-000001000000}" name="Iglu/Bucht" dataDxfId="125">
      <calculatedColumnFormula>IF(ISBLANK('Angaben Tierplätze G7'!$B8),"",'Angaben Tierplätze G7'!$B8)</calculatedColumnFormula>
    </tableColumn>
    <tableColumn id="2" xr3:uid="{00000000-0010-0000-2000-000002000000}" name="Tierplätze tatsächlcih" dataDxfId="124">
      <calculatedColumnFormula>'Angaben Tierplätze G7'!V8</calculatedColumnFormula>
    </tableColumn>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478E0-C944-45A4-823D-3FEA09CF12AC}" name="Iglu3" displayName="Iglu3" ref="V18:V62" totalsRowShown="0" headerRowDxfId="233" dataDxfId="232">
  <autoFilter ref="V18:V62" xr:uid="{00000000-0009-0000-0100-000003000000}"/>
  <tableColumns count="1">
    <tableColumn id="1" xr3:uid="{39F011BF-CA1D-48E9-888D-8DA519C00DC5}" name="Iglu/Bucht _x000a_wie im Formblatt" dataDxfId="231">
      <calculatedColumnFormula>IF(ISBLANK('Angaben Tierplätze G7'!$B8),"",'Angaben Tierplätze G7'!$B8)</calculatedColumnFormula>
    </tableColumn>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7E7A9B-AB23-4A54-8511-06C4D834AC39}" name="Tierplätzetatsächlich6" displayName="Tierplätzetatsächlich6" ref="W18:W48" totalsRowShown="0" headerRowDxfId="230" dataDxfId="229" tableBorderDxfId="228">
  <autoFilter ref="W18:W48" xr:uid="{00000000-0009-0000-0100-000004000000}"/>
  <tableColumns count="1">
    <tableColumn id="1" xr3:uid="{3440F12C-DE87-41FB-B058-99DDEFD12EB0}" name="tatsächlich gehaltene Tierzahl je Iglu/ Bucht" dataDxfId="227">
      <calculatedColumnFormula>'Angaben Tierplätze G7'!V8</calculatedColumnFormula>
    </tableColumn>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3A365F-BDF1-45C4-9759-AA586B89E311}" name="Inhalt7" displayName="Inhalt7" ref="Z18:AA48" totalsRowShown="0" headerRowDxfId="226" dataDxfId="225">
  <autoFilter ref="Z18:AA48" xr:uid="{00000000-0009-0000-0100-000001000000}"/>
  <tableColumns count="2">
    <tableColumn id="1" xr3:uid="{9AC016B4-F713-4AA3-85CE-49A8C634FEB2}" name="Iglu/Bucht" dataDxfId="224">
      <calculatedColumnFormula>IF(ISBLANK('Angaben Tierplätze G7'!$B8),"",'Angaben Tierplätze G7'!$B8)</calculatedColumnFormula>
    </tableColumn>
    <tableColumn id="2" xr3:uid="{A4E620FB-066C-4AA1-8CB0-EAA9582EB4E9}" name="Tierplätze tatsächlcih" dataDxfId="223">
      <calculatedColumnFormula>'Angaben Tierplätze G7'!V8</calculatedColumnFormula>
    </tableColumn>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3C14910-28F4-42A2-823B-8B240CAD52CE}" name="Iglu38" displayName="Iglu38" ref="V18:V62" totalsRowShown="0" headerRowDxfId="222" dataDxfId="221">
  <autoFilter ref="V18:V62" xr:uid="{00000000-0009-0000-0100-000003000000}"/>
  <tableColumns count="1">
    <tableColumn id="1" xr3:uid="{D06A02BE-8CDC-4E21-8982-99A7FF8E1887}" name="Iglu/Bucht _x000a_wie im Formblatt" dataDxfId="220">
      <calculatedColumnFormula>IF(ISBLANK('Angaben Tierplätze G7'!$B8),"",'Angaben Tierplätze G7'!$B8)</calculatedColumnFormula>
    </tableColumn>
  </tableColumns>
  <tableStyleInfo name="TableStyleLight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8C202F5-B5AC-4119-95E1-87AE568C5473}" name="Tierplätzetatsächlich69" displayName="Tierplätzetatsächlich69" ref="W18:W48" totalsRowShown="0" headerRowDxfId="219" dataDxfId="218" tableBorderDxfId="217">
  <autoFilter ref="W18:W48" xr:uid="{00000000-0009-0000-0100-000004000000}"/>
  <tableColumns count="1">
    <tableColumn id="1" xr3:uid="{7EEE864A-77F7-4D00-88B0-2CC3DFFC8D19}" name="tatsächlich gehaltene Tierzahl je Iglu/ Bucht" dataDxfId="216">
      <calculatedColumnFormula>'Angaben Tierplätze G7'!V8</calculatedColumnFormula>
    </tableColumn>
  </tableColumns>
  <tableStyleInfo name="TableStyleLight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0B320B-A678-4A98-B7F8-81497191CD88}" name="Inhalt710" displayName="Inhalt710" ref="Z18:AA48" totalsRowShown="0" headerRowDxfId="215" dataDxfId="214">
  <autoFilter ref="Z18:AA48" xr:uid="{00000000-0009-0000-0100-000001000000}"/>
  <tableColumns count="2">
    <tableColumn id="1" xr3:uid="{54CEC757-B7F3-41E6-997A-2B80E3B017FB}" name="Iglu/Bucht" dataDxfId="213">
      <calculatedColumnFormula>IF(ISBLANK('Angaben Tierplätze G7'!$B8),"",'Angaben Tierplätze G7'!$B8)</calculatedColumnFormula>
    </tableColumn>
    <tableColumn id="2" xr3:uid="{4A866799-589E-4EAA-9349-562FC5E96FE2}" name="Tierplätze tatsächlcih" dataDxfId="212">
      <calculatedColumnFormula>'Angaben Tierplätze G7'!V8</calculatedColumnFormula>
    </tableColumn>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15.xml"/><Relationship Id="rId3" Type="http://schemas.openxmlformats.org/officeDocument/2006/relationships/vmlDrawing" Target="../drawings/vmlDrawing8.vml"/><Relationship Id="rId7" Type="http://schemas.openxmlformats.org/officeDocument/2006/relationships/table" Target="../tables/table14.x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table" Target="../tables/table13.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8.xml"/><Relationship Id="rId3" Type="http://schemas.openxmlformats.org/officeDocument/2006/relationships/vmlDrawing" Target="../drawings/vmlDrawing9.vml"/><Relationship Id="rId7" Type="http://schemas.openxmlformats.org/officeDocument/2006/relationships/table" Target="../tables/table17.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table" Target="../tables/table16.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21.xml"/><Relationship Id="rId3" Type="http://schemas.openxmlformats.org/officeDocument/2006/relationships/vmlDrawing" Target="../drawings/vmlDrawing10.vml"/><Relationship Id="rId7" Type="http://schemas.openxmlformats.org/officeDocument/2006/relationships/table" Target="../tables/table20.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table" Target="../tables/table19.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24.xml"/><Relationship Id="rId3" Type="http://schemas.openxmlformats.org/officeDocument/2006/relationships/vmlDrawing" Target="../drawings/vmlDrawing11.vml"/><Relationship Id="rId7" Type="http://schemas.openxmlformats.org/officeDocument/2006/relationships/table" Target="../tables/table23.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table" Target="../tables/table22.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27.xml"/><Relationship Id="rId3" Type="http://schemas.openxmlformats.org/officeDocument/2006/relationships/vmlDrawing" Target="../drawings/vmlDrawing12.vml"/><Relationship Id="rId7" Type="http://schemas.openxmlformats.org/officeDocument/2006/relationships/table" Target="../tables/table26.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table" Target="../tables/table25.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30.xml"/><Relationship Id="rId3" Type="http://schemas.openxmlformats.org/officeDocument/2006/relationships/vmlDrawing" Target="../drawings/vmlDrawing13.vml"/><Relationship Id="rId7" Type="http://schemas.openxmlformats.org/officeDocument/2006/relationships/table" Target="../tables/table29.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table" Target="../tables/table28.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6.xml.rels><?xml version="1.0" encoding="UTF-8" standalone="yes"?>
<Relationships xmlns="http://schemas.openxmlformats.org/package/2006/relationships"><Relationship Id="rId8" Type="http://schemas.openxmlformats.org/officeDocument/2006/relationships/table" Target="../tables/table33.xml"/><Relationship Id="rId3" Type="http://schemas.openxmlformats.org/officeDocument/2006/relationships/vmlDrawing" Target="../drawings/vmlDrawing14.vml"/><Relationship Id="rId7" Type="http://schemas.openxmlformats.org/officeDocument/2006/relationships/table" Target="../tables/table32.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table" Target="../tables/table31.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4.vml"/><Relationship Id="rId7"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vmlDrawing" Target="../drawings/vmlDrawing5.vml"/><Relationship Id="rId7"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vmlDrawing" Target="../drawings/vmlDrawing6.vml"/><Relationship Id="rId7" Type="http://schemas.openxmlformats.org/officeDocument/2006/relationships/table" Target="../tables/table8.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table" Target="../tables/table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8" Type="http://schemas.openxmlformats.org/officeDocument/2006/relationships/table" Target="../tables/table12.xml"/><Relationship Id="rId3" Type="http://schemas.openxmlformats.org/officeDocument/2006/relationships/vmlDrawing" Target="../drawings/vmlDrawing7.vml"/><Relationship Id="rId7" Type="http://schemas.openxmlformats.org/officeDocument/2006/relationships/table" Target="../tables/table11.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table" Target="../tables/table10.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J54"/>
  <sheetViews>
    <sheetView showGridLines="0" tabSelected="1" zoomScaleNormal="100" zoomScaleSheetLayoutView="100" workbookViewId="0"/>
  </sheetViews>
  <sheetFormatPr baseColWidth="10" defaultRowHeight="12.75" x14ac:dyDescent="0.2"/>
  <cols>
    <col min="1" max="1" width="1.5703125" customWidth="1"/>
    <col min="2" max="2" width="2.85546875" customWidth="1"/>
  </cols>
  <sheetData>
    <row r="1" spans="2:10" ht="18" x14ac:dyDescent="0.25">
      <c r="B1" s="1" t="s">
        <v>0</v>
      </c>
      <c r="D1" s="1"/>
      <c r="E1" s="1"/>
      <c r="F1" s="1"/>
      <c r="G1" s="1"/>
      <c r="H1" s="1"/>
      <c r="I1" s="1"/>
      <c r="J1" s="1"/>
    </row>
    <row r="2" spans="2:10" ht="18" x14ac:dyDescent="0.25">
      <c r="B2" s="77" t="s">
        <v>27</v>
      </c>
      <c r="C2" s="2"/>
    </row>
    <row r="3" spans="2:10" ht="18" x14ac:dyDescent="0.25">
      <c r="B3" s="1"/>
      <c r="C3" s="2"/>
    </row>
    <row r="4" spans="2:10" ht="15" x14ac:dyDescent="0.25">
      <c r="B4" s="222" t="s">
        <v>139</v>
      </c>
      <c r="C4" s="243"/>
      <c r="D4" s="115"/>
      <c r="E4" s="115"/>
      <c r="F4" s="115"/>
      <c r="G4" s="115"/>
      <c r="H4" s="115"/>
      <c r="I4" s="115"/>
      <c r="J4" s="241"/>
    </row>
    <row r="5" spans="2:10" ht="15" x14ac:dyDescent="0.25">
      <c r="B5" s="222" t="s">
        <v>140</v>
      </c>
      <c r="C5" s="243"/>
      <c r="D5" s="115"/>
      <c r="E5" s="115"/>
      <c r="F5" s="115"/>
      <c r="G5" s="115"/>
      <c r="H5" s="115"/>
      <c r="I5" s="115"/>
      <c r="J5" s="241"/>
    </row>
    <row r="6" spans="2:10" ht="15" x14ac:dyDescent="0.25">
      <c r="B6" s="222" t="s">
        <v>141</v>
      </c>
      <c r="C6" s="243"/>
      <c r="D6" s="115"/>
      <c r="E6" s="115"/>
      <c r="F6" s="115"/>
      <c r="G6" s="115"/>
      <c r="H6" s="115"/>
      <c r="I6" s="115"/>
      <c r="J6" s="241"/>
    </row>
    <row r="7" spans="2:10" ht="15" x14ac:dyDescent="0.25">
      <c r="B7" s="222" t="s">
        <v>142</v>
      </c>
      <c r="C7" s="243"/>
      <c r="D7" s="115"/>
      <c r="E7" s="115"/>
      <c r="F7" s="115"/>
      <c r="G7" s="115"/>
      <c r="H7" s="115"/>
      <c r="I7" s="115"/>
      <c r="J7" s="241"/>
    </row>
    <row r="9" spans="2:10" ht="14.25" x14ac:dyDescent="0.2">
      <c r="B9" s="4"/>
      <c r="C9" s="3" t="s">
        <v>1</v>
      </c>
    </row>
    <row r="11" spans="2:10" ht="14.25" x14ac:dyDescent="0.2">
      <c r="B11" s="5"/>
      <c r="C11" s="3" t="s">
        <v>2</v>
      </c>
    </row>
    <row r="13" spans="2:10" ht="15" x14ac:dyDescent="0.25">
      <c r="B13" s="2"/>
      <c r="C13" s="3" t="s">
        <v>3</v>
      </c>
    </row>
    <row r="15" spans="2:10" ht="15" x14ac:dyDescent="0.25">
      <c r="B15" s="3" t="s">
        <v>4</v>
      </c>
      <c r="C15" s="2"/>
    </row>
    <row r="18" spans="2:8" ht="15" x14ac:dyDescent="0.25">
      <c r="B18" s="3" t="s">
        <v>5</v>
      </c>
      <c r="C18" s="2"/>
    </row>
    <row r="19" spans="2:8" ht="14.25" x14ac:dyDescent="0.2">
      <c r="B19" s="3" t="s">
        <v>99</v>
      </c>
    </row>
    <row r="20" spans="2:8" ht="18" customHeight="1" x14ac:dyDescent="0.2">
      <c r="B20" s="242" t="s">
        <v>178</v>
      </c>
      <c r="C20" s="240"/>
      <c r="D20" s="240"/>
      <c r="E20" s="240"/>
      <c r="F20" s="240"/>
      <c r="G20" s="240"/>
      <c r="H20" s="240"/>
    </row>
    <row r="21" spans="2:8" ht="14.25" x14ac:dyDescent="0.2">
      <c r="B21" s="240" t="s">
        <v>174</v>
      </c>
      <c r="C21" s="240"/>
      <c r="D21" s="240"/>
      <c r="E21" s="240"/>
      <c r="F21" s="240"/>
      <c r="G21" s="240"/>
      <c r="H21" s="240"/>
    </row>
    <row r="22" spans="2:8" ht="14.25" x14ac:dyDescent="0.2">
      <c r="B22" s="240" t="s">
        <v>175</v>
      </c>
      <c r="C22" s="240"/>
      <c r="D22" s="240"/>
      <c r="E22" s="240"/>
      <c r="F22" s="240"/>
      <c r="G22" s="240"/>
      <c r="H22" s="240"/>
    </row>
    <row r="23" spans="2:8" ht="14.25" x14ac:dyDescent="0.2">
      <c r="B23" s="240" t="s">
        <v>176</v>
      </c>
      <c r="C23" s="240"/>
      <c r="D23" s="240"/>
      <c r="E23" s="240"/>
      <c r="F23" s="240"/>
      <c r="G23" s="240"/>
      <c r="H23" s="240"/>
    </row>
    <row r="24" spans="2:8" ht="14.25" x14ac:dyDescent="0.2">
      <c r="B24" s="240" t="s">
        <v>177</v>
      </c>
      <c r="C24" s="240"/>
      <c r="D24" s="240"/>
      <c r="E24" s="240"/>
      <c r="F24" s="240"/>
      <c r="G24" s="240"/>
      <c r="H24" s="240"/>
    </row>
    <row r="26" spans="2:8" ht="14.25" x14ac:dyDescent="0.2">
      <c r="B26" s="3" t="s">
        <v>6</v>
      </c>
      <c r="D26" s="78" t="s">
        <v>166</v>
      </c>
    </row>
    <row r="39" spans="2:4" x14ac:dyDescent="0.2">
      <c r="B39" t="s">
        <v>105</v>
      </c>
      <c r="D39" t="s">
        <v>108</v>
      </c>
    </row>
    <row r="40" spans="2:4" x14ac:dyDescent="0.2">
      <c r="B40" t="s">
        <v>106</v>
      </c>
      <c r="D40" t="s">
        <v>107</v>
      </c>
    </row>
    <row r="41" spans="2:4" x14ac:dyDescent="0.2">
      <c r="D41" t="s">
        <v>109</v>
      </c>
    </row>
    <row r="42" spans="2:4" x14ac:dyDescent="0.2">
      <c r="B42" t="s">
        <v>110</v>
      </c>
      <c r="D42" t="s">
        <v>112</v>
      </c>
    </row>
    <row r="43" spans="2:4" x14ac:dyDescent="0.2">
      <c r="D43" t="s">
        <v>109</v>
      </c>
    </row>
    <row r="44" spans="2:4" ht="5.25" customHeight="1" x14ac:dyDescent="0.2"/>
    <row r="45" spans="2:4" x14ac:dyDescent="0.2">
      <c r="B45" t="s">
        <v>116</v>
      </c>
      <c r="D45" t="s">
        <v>137</v>
      </c>
    </row>
    <row r="46" spans="2:4" x14ac:dyDescent="0.2">
      <c r="D46" t="s">
        <v>138</v>
      </c>
    </row>
    <row r="47" spans="2:4" ht="6" customHeight="1" x14ac:dyDescent="0.2"/>
    <row r="48" spans="2:4" x14ac:dyDescent="0.2">
      <c r="B48" t="s">
        <v>136</v>
      </c>
      <c r="D48" t="s">
        <v>137</v>
      </c>
    </row>
    <row r="49" spans="2:4" x14ac:dyDescent="0.2">
      <c r="D49" t="s">
        <v>109</v>
      </c>
    </row>
    <row r="50" spans="2:4" x14ac:dyDescent="0.2">
      <c r="B50" s="230" t="s">
        <v>144</v>
      </c>
      <c r="D50" t="s">
        <v>165</v>
      </c>
    </row>
    <row r="51" spans="2:4" x14ac:dyDescent="0.2">
      <c r="D51" t="s">
        <v>167</v>
      </c>
    </row>
    <row r="52" spans="2:4" x14ac:dyDescent="0.2">
      <c r="D52" t="s">
        <v>168</v>
      </c>
    </row>
    <row r="53" spans="2:4" x14ac:dyDescent="0.2">
      <c r="D53" s="285">
        <v>46136</v>
      </c>
    </row>
    <row r="54" spans="2:4" x14ac:dyDescent="0.2">
      <c r="D54" s="115" t="s">
        <v>179</v>
      </c>
    </row>
  </sheetData>
  <sheetProtection algorithmName="SHA-512" hashValue="I2fDIoZGxJhjHDA4wDPBb+1ojX6/kvsz5d8Kmzgomt1UBUp+tp9+V9oSVVayaBGLOA0huRYdo6JQYixZkLJiNA==" saltValue="3RnDUWhoVEWQRu4+8JKTSw==" spinCount="100000" sheet="1" objects="1" scenarios="1"/>
  <pageMargins left="0.7" right="0.7" top="0.78740157499999996" bottom="0.78740157499999996" header="0.3" footer="0.3"/>
  <pageSetup paperSize="9" scale="91" orientation="portrait" r:id="rId1"/>
  <headerFooter>
    <oddFooter>&amp;LMinisterium für Ernährung, Ländlichen Raum und Verbraucherschutz&amp;RFAKT II G7 - Version 1.5, 04.03.2026</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159A-F9D5-41DF-89A0-4E4B6F6A27D3}">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m+CatQzq8EEXwp4NJ2rEMxW8JVQORjMGnfa2o+jBZu0AXfS9lmTqDtBBlu3+1lHlxC+w9tK0AR7oEumUC4h/5w==" saltValue="/egAVkVMMDvGQSJlXSlw5A=="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78"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77" priority="11" operator="containsText" text="nein">
      <formula>NOT(ISERROR(SEARCH("nein",H19)))</formula>
    </cfRule>
  </conditionalFormatting>
  <conditionalFormatting sqref="J19:J161">
    <cfRule type="containsText" dxfId="76" priority="4" operator="containsText" text="Der Haltungszeitraum befindet sich nicht im Antragsjahr">
      <formula>NOT(ISERROR(SEARCH("Der Haltungszeitraum befindet sich nicht im Antragsjahr",J19)))</formula>
    </cfRule>
    <cfRule type="containsText" dxfId="75" priority="8" operator="containsText" text="Ein- und Ausstalldatum nicht eingehalten">
      <formula>NOT(ISERROR(SEARCH("Ein- und Ausstalldatum nicht eingehalten",J19)))</formula>
    </cfRule>
    <cfRule type="containsText" dxfId="74" priority="9" operator="containsText" text="Ausstallung vor Ende der 12. Lebenswoche">
      <formula>NOT(ISERROR(SEARCH("Ausstallung vor Ende der 12. Lebenswoche",J19)))</formula>
    </cfRule>
    <cfRule type="containsText" dxfId="73" priority="10" operator="containsText" text="Einstallung später als zum Beginn der 7. Lebenswoche">
      <formula>NOT(ISERROR(SEARCH("Einstallung später als zum Beginn der 7. Lebenswoche",J19)))</formula>
    </cfRule>
  </conditionalFormatting>
  <conditionalFormatting sqref="K19:N161">
    <cfRule type="containsText" dxfId="72" priority="5" operator="containsText" text="Das Tier ist vor Maßnahmenbeginn 7 Wochen alt">
      <formula>NOT(ISERROR(SEARCH("Das Tier ist vor Maßnahmenbeginn 7 Wochen alt",K19)))</formula>
    </cfRule>
    <cfRule type="containsText" dxfId="71" priority="6" operator="containsText" text="Das Tier hat das Ende der 12. Lebenswoche erst im Folgejahr erreicht">
      <formula>NOT(ISERROR(SEARCH("Das Tier hat das Ende der 12. Lebenswoche erst im Folgejahr erreicht",K19)))</formula>
    </cfRule>
    <cfRule type="containsText" dxfId="70" priority="7" operator="containsText" text="weiblich">
      <formula>NOT(ISERROR(SEARCH("weiblich",K19)))</formula>
    </cfRule>
  </conditionalFormatting>
  <conditionalFormatting sqref="L19:L161">
    <cfRule type="containsText" dxfId="69" priority="2" operator="containsText" text="Tier ist nicht aus BW">
      <formula>NOT(ISERROR(SEARCH("Tier ist nicht aus BW",L19)))</formula>
    </cfRule>
  </conditionalFormatting>
  <conditionalFormatting sqref="N19:N161">
    <cfRule type="containsText" dxfId="68" priority="3" operator="containsText" text="Überschreitung">
      <formula>NOT(ISERROR(SEARCH("Überschreitung",N19)))</formula>
    </cfRule>
  </conditionalFormatting>
  <dataValidations disablePrompts="1" count="2">
    <dataValidation type="list" allowBlank="1" showInputMessage="1" showErrorMessage="1" sqref="B19:B161" xr:uid="{81A5CC59-D110-48D1-A588-B6121671F289}">
      <formula1>"männlich,weiblich"</formula1>
    </dataValidation>
    <dataValidation type="list" allowBlank="1" showInputMessage="1" showErrorMessage="1" sqref="B8" xr:uid="{63BE4417-7D04-461A-B350-9E5DA1533DA9}">
      <formula1>INDIRECT("Inhalt[Iglu/Bucht]")</formula1>
    </dataValidation>
  </dataValidations>
  <pageMargins left="0.70866141732283472" right="0.70866141732283472" top="0.78740157480314965" bottom="0.78740157480314965" header="0.31496062992125984" footer="0.31496062992125984"/>
  <pageSetup paperSize="9" scale="45" fitToWidth="0" fitToHeight="0" orientation="landscape" r:id="rId1"/>
  <headerFooter>
    <oddFooter>&amp;LMinisterium für Ernährung, Ländlichen Raum und Verbraucherschutz &amp;RFAKT II G7 - Version 1.5, 04.03.2026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45B5-1536-483A-82B5-9690D3EDC510}">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SA6A5jurkjq1t+3kJUWWJLvOv/w+2+kjhofcyJaBQtHapFeRCB0XN7aSXd9kRI0J5mWEPoSkTh3jci5W2z58pQ==" saltValue="1E4mAspF08ZxpkOfYa2ZPA=="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67"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66" priority="11" operator="containsText" text="nein">
      <formula>NOT(ISERROR(SEARCH("nein",H19)))</formula>
    </cfRule>
  </conditionalFormatting>
  <conditionalFormatting sqref="J19:J161">
    <cfRule type="containsText" dxfId="65" priority="4" operator="containsText" text="Der Haltungszeitraum befindet sich nicht im Antragsjahr">
      <formula>NOT(ISERROR(SEARCH("Der Haltungszeitraum befindet sich nicht im Antragsjahr",J19)))</formula>
    </cfRule>
    <cfRule type="containsText" dxfId="64" priority="8" operator="containsText" text="Ein- und Ausstalldatum nicht eingehalten">
      <formula>NOT(ISERROR(SEARCH("Ein- und Ausstalldatum nicht eingehalten",J19)))</formula>
    </cfRule>
    <cfRule type="containsText" dxfId="63" priority="9" operator="containsText" text="Ausstallung vor Ende der 12. Lebenswoche">
      <formula>NOT(ISERROR(SEARCH("Ausstallung vor Ende der 12. Lebenswoche",J19)))</formula>
    </cfRule>
    <cfRule type="containsText" dxfId="62" priority="10" operator="containsText" text="Einstallung später als zum Beginn der 7. Lebenswoche">
      <formula>NOT(ISERROR(SEARCH("Einstallung später als zum Beginn der 7. Lebenswoche",J19)))</formula>
    </cfRule>
  </conditionalFormatting>
  <conditionalFormatting sqref="K19:N161">
    <cfRule type="containsText" dxfId="61" priority="5" operator="containsText" text="Das Tier ist vor Maßnahmenbeginn 7 Wochen alt">
      <formula>NOT(ISERROR(SEARCH("Das Tier ist vor Maßnahmenbeginn 7 Wochen alt",K19)))</formula>
    </cfRule>
    <cfRule type="containsText" dxfId="60" priority="6" operator="containsText" text="Das Tier hat das Ende der 12. Lebenswoche erst im Folgejahr erreicht">
      <formula>NOT(ISERROR(SEARCH("Das Tier hat das Ende der 12. Lebenswoche erst im Folgejahr erreicht",K19)))</formula>
    </cfRule>
    <cfRule type="containsText" dxfId="59" priority="7" operator="containsText" text="weiblich">
      <formula>NOT(ISERROR(SEARCH("weiblich",K19)))</formula>
    </cfRule>
  </conditionalFormatting>
  <conditionalFormatting sqref="L19:L161">
    <cfRule type="containsText" dxfId="58" priority="2" operator="containsText" text="Tier ist nicht aus BW">
      <formula>NOT(ISERROR(SEARCH("Tier ist nicht aus BW",L19)))</formula>
    </cfRule>
  </conditionalFormatting>
  <conditionalFormatting sqref="N19:N161">
    <cfRule type="containsText" dxfId="57" priority="3" operator="containsText" text="Überschreitung">
      <formula>NOT(ISERROR(SEARCH("Überschreitung",N19)))</formula>
    </cfRule>
  </conditionalFormatting>
  <dataValidations disablePrompts="1" count="2">
    <dataValidation type="list" allowBlank="1" showInputMessage="1" showErrorMessage="1" sqref="B8" xr:uid="{5906D8B4-41CC-4467-A182-6FEA8AED8BBB}">
      <formula1>INDIRECT("Inhalt[Iglu/Bucht]")</formula1>
    </dataValidation>
    <dataValidation type="list" allowBlank="1" showInputMessage="1" showErrorMessage="1" sqref="B19:B161" xr:uid="{AF6500A2-A449-4073-B9E1-7D1FDF685AE3}">
      <formula1>"männlich,weiblich"</formula1>
    </dataValidation>
  </dataValidations>
  <pageMargins left="0.70866141732283472" right="0.70866141732283472" top="0.78740157480314965" bottom="0.78740157480314965" header="0.31496062992125984" footer="0.31496062992125984"/>
  <pageSetup paperSize="9" scale="46" fitToWidth="0" fitToHeight="0" orientation="landscape" r:id="rId1"/>
  <headerFooter>
    <oddFooter>&amp;LMinisterium für Ernährung, Ländlichen Raum und Verbraucherschutz &amp;RFAKT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22E0-3BAE-4011-BBB2-F2F27F4FE631}">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ZNm4isj4TbtxqVwhE6wMMUj92bSxcl7DFhNEBjO/4O9mCfGW2zo05KNPYx17L254xreST7cgpB8IH8WR4TJQrA==" saltValue="TDWtQJNpWv9pv+Rq5Y2dkw=="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56"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55" priority="11" operator="containsText" text="nein">
      <formula>NOT(ISERROR(SEARCH("nein",H19)))</formula>
    </cfRule>
  </conditionalFormatting>
  <conditionalFormatting sqref="J19:J161">
    <cfRule type="containsText" dxfId="54" priority="4" operator="containsText" text="Der Haltungszeitraum befindet sich nicht im Antragsjahr">
      <formula>NOT(ISERROR(SEARCH("Der Haltungszeitraum befindet sich nicht im Antragsjahr",J19)))</formula>
    </cfRule>
    <cfRule type="containsText" dxfId="53" priority="8" operator="containsText" text="Ein- und Ausstalldatum nicht eingehalten">
      <formula>NOT(ISERROR(SEARCH("Ein- und Ausstalldatum nicht eingehalten",J19)))</formula>
    </cfRule>
    <cfRule type="containsText" dxfId="52" priority="9" operator="containsText" text="Ausstallung vor Ende der 12. Lebenswoche">
      <formula>NOT(ISERROR(SEARCH("Ausstallung vor Ende der 12. Lebenswoche",J19)))</formula>
    </cfRule>
    <cfRule type="containsText" dxfId="51" priority="10" operator="containsText" text="Einstallung später als zum Beginn der 7. Lebenswoche">
      <formula>NOT(ISERROR(SEARCH("Einstallung später als zum Beginn der 7. Lebenswoche",J19)))</formula>
    </cfRule>
  </conditionalFormatting>
  <conditionalFormatting sqref="K19:N161">
    <cfRule type="containsText" dxfId="50" priority="5" operator="containsText" text="Das Tier ist vor Maßnahmenbeginn 7 Wochen alt">
      <formula>NOT(ISERROR(SEARCH("Das Tier ist vor Maßnahmenbeginn 7 Wochen alt",K19)))</formula>
    </cfRule>
    <cfRule type="containsText" dxfId="49" priority="6" operator="containsText" text="Das Tier hat das Ende der 12. Lebenswoche erst im Folgejahr erreicht">
      <formula>NOT(ISERROR(SEARCH("Das Tier hat das Ende der 12. Lebenswoche erst im Folgejahr erreicht",K19)))</formula>
    </cfRule>
    <cfRule type="containsText" dxfId="48" priority="7" operator="containsText" text="weiblich">
      <formula>NOT(ISERROR(SEARCH("weiblich",K19)))</formula>
    </cfRule>
  </conditionalFormatting>
  <conditionalFormatting sqref="L19:L161">
    <cfRule type="containsText" dxfId="47" priority="2" operator="containsText" text="Tier ist nicht aus BW">
      <formula>NOT(ISERROR(SEARCH("Tier ist nicht aus BW",L19)))</formula>
    </cfRule>
  </conditionalFormatting>
  <conditionalFormatting sqref="N19:N161">
    <cfRule type="containsText" dxfId="46" priority="3" operator="containsText" text="Überschreitung">
      <formula>NOT(ISERROR(SEARCH("Überschreitung",N19)))</formula>
    </cfRule>
  </conditionalFormatting>
  <dataValidations count="2">
    <dataValidation type="list" allowBlank="1" showInputMessage="1" showErrorMessage="1" sqref="B19:B161" xr:uid="{8CDBBD51-BB2E-4691-B25D-D8B7F4C08616}">
      <formula1>"männlich,weiblich"</formula1>
    </dataValidation>
    <dataValidation type="list" allowBlank="1" showInputMessage="1" showErrorMessage="1" sqref="B8" xr:uid="{035C730D-2BC3-4F55-9EF1-BE54A1B491E3}">
      <formula1>INDIRECT("Inhalt[Iglu/Bucht]")</formula1>
    </dataValidation>
  </dataValidations>
  <pageMargins left="0.70866141732283472" right="0.70866141732283472" top="0.78740157480314965" bottom="0.78740157480314965" header="0.31496062992125984" footer="0.31496062992125984"/>
  <pageSetup paperSize="9" scale="46" fitToWidth="0" fitToHeight="0" orientation="landscape" r:id="rId1"/>
  <headerFooter>
    <oddFooter>&amp;LMinisterium für Ernährung, Ländlichen Raum und Verbraucherschutz &amp;RFAKT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75D5-1856-4374-B7DD-7FB705AE574D}">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Xpp8qrDgbjw+q8VMHxBDYhUA97MidXjf4PuNJ5DCM3h0CNUAzPqZ9dPRl6ywDivEghA0o3/MjcGSaiPpP3mHmg==" saltValue="YNThuFYcfSmPTLW0wKpqiA=="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45"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44" priority="11" operator="containsText" text="nein">
      <formula>NOT(ISERROR(SEARCH("nein",H19)))</formula>
    </cfRule>
  </conditionalFormatting>
  <conditionalFormatting sqref="J19:J161">
    <cfRule type="containsText" dxfId="43" priority="4" operator="containsText" text="Der Haltungszeitraum befindet sich nicht im Antragsjahr">
      <formula>NOT(ISERROR(SEARCH("Der Haltungszeitraum befindet sich nicht im Antragsjahr",J19)))</formula>
    </cfRule>
    <cfRule type="containsText" dxfId="42" priority="8" operator="containsText" text="Ein- und Ausstalldatum nicht eingehalten">
      <formula>NOT(ISERROR(SEARCH("Ein- und Ausstalldatum nicht eingehalten",J19)))</formula>
    </cfRule>
    <cfRule type="containsText" dxfId="41" priority="9" operator="containsText" text="Ausstallung vor Ende der 12. Lebenswoche">
      <formula>NOT(ISERROR(SEARCH("Ausstallung vor Ende der 12. Lebenswoche",J19)))</formula>
    </cfRule>
    <cfRule type="containsText" dxfId="40" priority="10" operator="containsText" text="Einstallung später als zum Beginn der 7. Lebenswoche">
      <formula>NOT(ISERROR(SEARCH("Einstallung später als zum Beginn der 7. Lebenswoche",J19)))</formula>
    </cfRule>
  </conditionalFormatting>
  <conditionalFormatting sqref="K19:N161">
    <cfRule type="containsText" dxfId="39" priority="5" operator="containsText" text="Das Tier ist vor Maßnahmenbeginn 7 Wochen alt">
      <formula>NOT(ISERROR(SEARCH("Das Tier ist vor Maßnahmenbeginn 7 Wochen alt",K19)))</formula>
    </cfRule>
    <cfRule type="containsText" dxfId="38" priority="6" operator="containsText" text="Das Tier hat das Ende der 12. Lebenswoche erst im Folgejahr erreicht">
      <formula>NOT(ISERROR(SEARCH("Das Tier hat das Ende der 12. Lebenswoche erst im Folgejahr erreicht",K19)))</formula>
    </cfRule>
    <cfRule type="containsText" dxfId="37" priority="7" operator="containsText" text="weiblich">
      <formula>NOT(ISERROR(SEARCH("weiblich",K19)))</formula>
    </cfRule>
  </conditionalFormatting>
  <conditionalFormatting sqref="L19:L161">
    <cfRule type="containsText" dxfId="36" priority="2" operator="containsText" text="Tier ist nicht aus BW">
      <formula>NOT(ISERROR(SEARCH("Tier ist nicht aus BW",L19)))</formula>
    </cfRule>
  </conditionalFormatting>
  <conditionalFormatting sqref="N19:N161">
    <cfRule type="containsText" dxfId="35" priority="3" operator="containsText" text="Überschreitung">
      <formula>NOT(ISERROR(SEARCH("Überschreitung",N19)))</formula>
    </cfRule>
  </conditionalFormatting>
  <dataValidations disablePrompts="1" count="2">
    <dataValidation type="list" allowBlank="1" showInputMessage="1" showErrorMessage="1" sqref="B8" xr:uid="{060DE553-E9A0-4542-8FD0-AA10130CB822}">
      <formula1>INDIRECT("Inhalt[Iglu/Bucht]")</formula1>
    </dataValidation>
    <dataValidation type="list" allowBlank="1" showInputMessage="1" showErrorMessage="1" sqref="B19:B161" xr:uid="{6A8EA00F-E6AE-41A6-A210-C6E527726D0E}">
      <formula1>"männlich,weiblich"</formula1>
    </dataValidation>
  </dataValidations>
  <pageMargins left="0.70866141732283472" right="0.70866141732283472" top="0.78740157480314965" bottom="0.78740157480314965" header="0.31496062992125984" footer="0.31496062992125984"/>
  <pageSetup paperSize="9" scale="46" fitToWidth="0" fitToHeight="0" orientation="landscape" r:id="rId1"/>
  <headerFooter>
    <oddFooter>&amp;LMinisterium für Ernährung, Ländlichen Raum und Verbraucherschutz &amp;RFAKT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92AB9-7774-449C-BFE6-BF722F346EF6}">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2UJ+UewHT/Sb+59E5bgFobd12Pja4WlH1hBEX+2mwnZNLI+sqs1FPP9Cru03VAhJYnz/snQHK97Z+02ema8Okg==" saltValue="Bu1/0aYJQ5NHaF9VZXD6Fg=="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34"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33" priority="11" operator="containsText" text="nein">
      <formula>NOT(ISERROR(SEARCH("nein",H19)))</formula>
    </cfRule>
  </conditionalFormatting>
  <conditionalFormatting sqref="J19:J161">
    <cfRule type="containsText" dxfId="32" priority="4" operator="containsText" text="Der Haltungszeitraum befindet sich nicht im Antragsjahr">
      <formula>NOT(ISERROR(SEARCH("Der Haltungszeitraum befindet sich nicht im Antragsjahr",J19)))</formula>
    </cfRule>
    <cfRule type="containsText" dxfId="31" priority="8" operator="containsText" text="Ein- und Ausstalldatum nicht eingehalten">
      <formula>NOT(ISERROR(SEARCH("Ein- und Ausstalldatum nicht eingehalten",J19)))</formula>
    </cfRule>
    <cfRule type="containsText" dxfId="30" priority="9" operator="containsText" text="Ausstallung vor Ende der 12. Lebenswoche">
      <formula>NOT(ISERROR(SEARCH("Ausstallung vor Ende der 12. Lebenswoche",J19)))</formula>
    </cfRule>
    <cfRule type="containsText" dxfId="29" priority="10" operator="containsText" text="Einstallung später als zum Beginn der 7. Lebenswoche">
      <formula>NOT(ISERROR(SEARCH("Einstallung später als zum Beginn der 7. Lebenswoche",J19)))</formula>
    </cfRule>
  </conditionalFormatting>
  <conditionalFormatting sqref="K19:N161">
    <cfRule type="containsText" dxfId="28" priority="5" operator="containsText" text="Das Tier ist vor Maßnahmenbeginn 7 Wochen alt">
      <formula>NOT(ISERROR(SEARCH("Das Tier ist vor Maßnahmenbeginn 7 Wochen alt",K19)))</formula>
    </cfRule>
    <cfRule type="containsText" dxfId="27" priority="6" operator="containsText" text="Das Tier hat das Ende der 12. Lebenswoche erst im Folgejahr erreicht">
      <formula>NOT(ISERROR(SEARCH("Das Tier hat das Ende der 12. Lebenswoche erst im Folgejahr erreicht",K19)))</formula>
    </cfRule>
    <cfRule type="containsText" dxfId="26" priority="7" operator="containsText" text="weiblich">
      <formula>NOT(ISERROR(SEARCH("weiblich",K19)))</formula>
    </cfRule>
  </conditionalFormatting>
  <conditionalFormatting sqref="L19:L161">
    <cfRule type="containsText" dxfId="25" priority="2" operator="containsText" text="Tier ist nicht aus BW">
      <formula>NOT(ISERROR(SEARCH("Tier ist nicht aus BW",L19)))</formula>
    </cfRule>
  </conditionalFormatting>
  <conditionalFormatting sqref="N19:N161">
    <cfRule type="containsText" dxfId="24" priority="3" operator="containsText" text="Überschreitung">
      <formula>NOT(ISERROR(SEARCH("Überschreitung",N19)))</formula>
    </cfRule>
  </conditionalFormatting>
  <dataValidations disablePrompts="1" count="2">
    <dataValidation type="list" allowBlank="1" showInputMessage="1" showErrorMessage="1" sqref="B19:B161" xr:uid="{40FE5AC0-E869-459A-8EA4-C525AA48ADDF}">
      <formula1>"männlich,weiblich"</formula1>
    </dataValidation>
    <dataValidation type="list" allowBlank="1" showInputMessage="1" showErrorMessage="1" sqref="B8" xr:uid="{F3B9F978-E403-4674-8396-EA8534662F40}">
      <formula1>INDIRECT("Inhalt[Iglu/Bucht]")</formula1>
    </dataValidation>
  </dataValidations>
  <pageMargins left="0.70866141732283472" right="0.70866141732283472" top="0.78740157480314965" bottom="0.78740157480314965" header="0.31496062992125984" footer="0.31496062992125984"/>
  <pageSetup paperSize="9" scale="46" fitToWidth="0" fitToHeight="0" orientation="landscape" r:id="rId1"/>
  <headerFooter>
    <oddFooter>&amp;LMinisterium für Ernährung, Ländlichen Raum und Verbraucherschutz &amp;RFAKT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CD8C6-A2DD-490A-BCC6-48416A32BB67}">
  <dimension ref="A1:AF163"/>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
      <c r="A5" s="180" t="s">
        <v>135</v>
      </c>
      <c r="B5" s="277"/>
      <c r="C5" s="277"/>
      <c r="D5" s="277"/>
      <c r="E5" s="277"/>
      <c r="F5" s="277"/>
      <c r="G5" s="277"/>
      <c r="H5" s="277"/>
      <c r="I5" s="277"/>
      <c r="J5" s="278"/>
      <c r="K5" s="182"/>
      <c r="L5" s="182"/>
      <c r="M5" s="182"/>
      <c r="N5" s="182"/>
      <c r="O5" s="182"/>
      <c r="P5" s="181"/>
      <c r="R5" s="204"/>
      <c r="T5" s="238"/>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fv++UyEkwxO+XGXXZNgNI+yFlX7BJDP6QLv0tgJSz6wqIl5EFztKoVxQgiH1I5YOcS29JGchG8mREEKPtfNjww==" saltValue="UyqK7o+WwyCvq4GJ+W5HAw=="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23"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22" priority="11" operator="containsText" text="nein">
      <formula>NOT(ISERROR(SEARCH("nein",H19)))</formula>
    </cfRule>
  </conditionalFormatting>
  <conditionalFormatting sqref="J19:J161">
    <cfRule type="containsText" dxfId="21" priority="4" operator="containsText" text="Der Haltungszeitraum befindet sich nicht im Antragsjahr">
      <formula>NOT(ISERROR(SEARCH("Der Haltungszeitraum befindet sich nicht im Antragsjahr",J19)))</formula>
    </cfRule>
    <cfRule type="containsText" dxfId="20" priority="8" operator="containsText" text="Ein- und Ausstalldatum nicht eingehalten">
      <formula>NOT(ISERROR(SEARCH("Ein- und Ausstalldatum nicht eingehalten",J19)))</formula>
    </cfRule>
    <cfRule type="containsText" dxfId="19" priority="9" operator="containsText" text="Ausstallung vor Ende der 12. Lebenswoche">
      <formula>NOT(ISERROR(SEARCH("Ausstallung vor Ende der 12. Lebenswoche",J19)))</formula>
    </cfRule>
    <cfRule type="containsText" dxfId="18" priority="10" operator="containsText" text="Einstallung später als zum Beginn der 7. Lebenswoche">
      <formula>NOT(ISERROR(SEARCH("Einstallung später als zum Beginn der 7. Lebenswoche",J19)))</formula>
    </cfRule>
  </conditionalFormatting>
  <conditionalFormatting sqref="K19:N161">
    <cfRule type="containsText" dxfId="17" priority="5" operator="containsText" text="Das Tier ist vor Maßnahmenbeginn 7 Wochen alt">
      <formula>NOT(ISERROR(SEARCH("Das Tier ist vor Maßnahmenbeginn 7 Wochen alt",K19)))</formula>
    </cfRule>
    <cfRule type="containsText" dxfId="16" priority="6" operator="containsText" text="Das Tier hat das Ende der 12. Lebenswoche erst im Folgejahr erreicht">
      <formula>NOT(ISERROR(SEARCH("Das Tier hat das Ende der 12. Lebenswoche erst im Folgejahr erreicht",K19)))</formula>
    </cfRule>
    <cfRule type="containsText" dxfId="15" priority="7" operator="containsText" text="weiblich">
      <formula>NOT(ISERROR(SEARCH("weiblich",K19)))</formula>
    </cfRule>
  </conditionalFormatting>
  <conditionalFormatting sqref="L19:L161">
    <cfRule type="containsText" dxfId="14" priority="2" operator="containsText" text="Tier ist nicht aus BW">
      <formula>NOT(ISERROR(SEARCH("Tier ist nicht aus BW",L19)))</formula>
    </cfRule>
  </conditionalFormatting>
  <conditionalFormatting sqref="N19:N161">
    <cfRule type="containsText" dxfId="13" priority="3" operator="containsText" text="Überschreitung">
      <formula>NOT(ISERROR(SEARCH("Überschreitung",N19)))</formula>
    </cfRule>
  </conditionalFormatting>
  <dataValidations disablePrompts="1" count="2">
    <dataValidation type="list" allowBlank="1" showInputMessage="1" showErrorMessage="1" sqref="B8" xr:uid="{6A81D419-2AF2-4784-9133-F675E370D642}">
      <formula1>INDIRECT("Inhalt[Iglu/Bucht]")</formula1>
    </dataValidation>
    <dataValidation type="list" allowBlank="1" showInputMessage="1" showErrorMessage="1" sqref="B19:B161" xr:uid="{D6FDC858-1AB4-4226-916F-D1D9356BAE3B}">
      <formula1>"männlich,weiblich"</formula1>
    </dataValidation>
  </dataValidations>
  <pageMargins left="0.70866141732283472" right="0.70866141732283472" top="0.78740157480314965" bottom="0.78740157480314965" header="0.31496062992125984" footer="0.31496062992125984"/>
  <pageSetup paperSize="9" scale="46" fitToWidth="0" fitToHeight="0" orientation="landscape" r:id="rId1"/>
  <headerFooter>
    <oddFooter>&amp;LMinisterium für Ernährung, Ländlichen Raum und Verbraucherschutz &amp;RFAKT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64513"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64514"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1604"/>
  <sheetViews>
    <sheetView showGridLines="0" zoomScaleNormal="100" zoomScalePageLayoutView="70" workbookViewId="0"/>
  </sheetViews>
  <sheetFormatPr baseColWidth="10" defaultColWidth="11.42578125" defaultRowHeight="12.75" x14ac:dyDescent="0.2"/>
  <cols>
    <col min="1" max="1" width="29" style="177" customWidth="1"/>
    <col min="2" max="8" width="14.7109375" style="177" customWidth="1"/>
    <col min="9" max="9" width="25.42578125" style="177" customWidth="1"/>
    <col min="10" max="10" width="30.28515625" style="177" customWidth="1"/>
    <col min="11" max="11" width="28.7109375" style="177" customWidth="1"/>
    <col min="12" max="12" width="23.2851562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5" width="11.42578125" style="177" hidden="1" customWidth="1"/>
    <col min="26" max="26" width="19.42578125" style="177" hidden="1" customWidth="1"/>
    <col min="27" max="27" width="11.42578125" style="177" hidden="1" customWidth="1"/>
    <col min="28" max="28" width="14.85546875" style="177" hidden="1" customWidth="1"/>
    <col min="29" max="29" width="15.5703125" style="177" hidden="1" customWidth="1"/>
    <col min="30" max="31" width="34" style="177" hidden="1" customWidth="1"/>
    <col min="32"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row>
    <row r="2" spans="1:20" ht="18" customHeight="1" x14ac:dyDescent="0.25">
      <c r="A2" s="201" t="s">
        <v>164</v>
      </c>
      <c r="F2" s="179"/>
      <c r="G2" s="179"/>
      <c r="H2" s="179"/>
      <c r="I2" s="179"/>
      <c r="J2" s="179"/>
      <c r="K2" s="179"/>
      <c r="L2" s="179"/>
      <c r="M2" s="179"/>
      <c r="N2" s="179"/>
      <c r="O2" s="179"/>
      <c r="Q2" s="177" t="s">
        <v>118</v>
      </c>
      <c r="R2" s="204">
        <v>46023</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21"/>
      <c r="H4" s="277"/>
      <c r="I4" s="277"/>
      <c r="J4" s="278"/>
      <c r="K4" s="182"/>
      <c r="L4" s="182"/>
      <c r="M4" s="182"/>
      <c r="N4" s="182"/>
      <c r="O4" s="182"/>
      <c r="P4" s="181"/>
      <c r="Q4" s="177" t="s">
        <v>119</v>
      </c>
      <c r="R4" s="204">
        <v>46387</v>
      </c>
      <c r="T4" s="177" t="s">
        <v>158</v>
      </c>
    </row>
    <row r="5" spans="1:20" ht="21" customHeight="1" x14ac:dyDescent="0.2">
      <c r="A5" s="180" t="s">
        <v>135</v>
      </c>
      <c r="B5" s="277"/>
      <c r="C5" s="277"/>
      <c r="D5" s="277"/>
      <c r="E5" s="277"/>
      <c r="F5" s="277"/>
      <c r="G5" s="277"/>
      <c r="H5" s="277"/>
      <c r="I5" s="277"/>
      <c r="J5" s="278"/>
      <c r="K5" s="182"/>
      <c r="L5" s="182"/>
      <c r="M5" s="182"/>
      <c r="N5" s="182"/>
      <c r="O5" s="182"/>
      <c r="P5" s="181"/>
      <c r="R5" s="204"/>
      <c r="T5" s="177" t="s">
        <v>159</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c r="T6" s="177">
        <f>COUNTIF(I19:I161,"ja")</f>
        <v>0</v>
      </c>
    </row>
    <row r="7" spans="1:20" ht="21" customHeight="1" x14ac:dyDescent="0.2">
      <c r="A7" s="181"/>
      <c r="B7" s="182"/>
      <c r="C7" s="182"/>
      <c r="D7" s="182"/>
      <c r="E7" s="182"/>
      <c r="F7" s="182"/>
      <c r="G7" s="182"/>
      <c r="H7" s="182"/>
      <c r="I7" s="182"/>
      <c r="J7" s="182"/>
      <c r="K7" s="182"/>
      <c r="L7" s="182"/>
      <c r="M7" s="182"/>
      <c r="N7" s="182"/>
      <c r="O7" s="182"/>
      <c r="P7" s="185"/>
    </row>
    <row r="8" spans="1:20" ht="35.25" customHeight="1" x14ac:dyDescent="0.2">
      <c r="A8" s="176" t="s">
        <v>162</v>
      </c>
      <c r="B8" s="202">
        <f>'Angaben Tierplätze G7'!V38</f>
        <v>0</v>
      </c>
      <c r="C8" s="182"/>
      <c r="D8" s="182" t="s">
        <v>128</v>
      </c>
      <c r="E8" s="182"/>
      <c r="F8" s="182"/>
      <c r="G8" s="182" t="s">
        <v>127</v>
      </c>
      <c r="H8" s="182"/>
      <c r="I8" s="183" t="s">
        <v>169</v>
      </c>
      <c r="J8" s="225" t="str">
        <f>IF(AND(R8=FALSE,R9=FALSE),"",IF(AND(R8=TRUE,R9=FALSE),R2,IF(AND(R8=FALSE,R9=TRUE),R6,"")))</f>
        <v/>
      </c>
      <c r="K8" s="182"/>
      <c r="L8" s="182"/>
      <c r="M8" s="182"/>
      <c r="N8" s="182"/>
      <c r="O8" s="182"/>
      <c r="P8" s="185"/>
      <c r="Q8" s="215" t="s">
        <v>128</v>
      </c>
      <c r="R8" s="220" t="b">
        <v>0</v>
      </c>
    </row>
    <row r="9" spans="1:20" ht="15.75" hidden="1" x14ac:dyDescent="0.2">
      <c r="A9" s="176"/>
      <c r="B9" s="202"/>
      <c r="C9" s="182"/>
      <c r="D9" s="182"/>
      <c r="E9" s="182"/>
      <c r="F9" s="182"/>
      <c r="G9" s="182"/>
      <c r="H9" s="182"/>
      <c r="I9" s="182"/>
      <c r="J9" s="182"/>
      <c r="K9" s="182"/>
      <c r="L9" s="182"/>
      <c r="M9" s="182"/>
      <c r="N9" s="182"/>
      <c r="O9" s="182"/>
      <c r="P9" s="185"/>
      <c r="Q9" s="215"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163</v>
      </c>
      <c r="R10" s="177">
        <f>'Angaben Tierplätze G7'!T38</f>
        <v>0</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COUNTIFS(B19:B1603,"männlich")</f>
        <v>0</v>
      </c>
      <c r="F12" s="181" t="s">
        <v>91</v>
      </c>
      <c r="G12" s="198">
        <f>COUNTIFS(B19:B1603,"weiblich")</f>
        <v>0</v>
      </c>
      <c r="H12" s="209"/>
      <c r="I12" s="239"/>
      <c r="J12" s="239"/>
      <c r="K12" s="239"/>
      <c r="L12" s="239"/>
      <c r="M12" s="239"/>
      <c r="N12" s="239"/>
      <c r="O12" s="239"/>
      <c r="P12" s="185"/>
    </row>
    <row r="13" spans="1:20" ht="21" customHeight="1" x14ac:dyDescent="0.2">
      <c r="A13" s="181" t="s">
        <v>170</v>
      </c>
      <c r="D13" s="181" t="s">
        <v>90</v>
      </c>
      <c r="E13" s="198">
        <f>COUNTIF(I19:I161,"ja")</f>
        <v>0</v>
      </c>
      <c r="F13" s="284" t="str">
        <f>IF(T6&lt;E13,"Achtung! Es liegt die Möglichkeit eines Fachrechtsverstoßes aufgrund von Überschreitung der Besatzdichte vor! Bitte prüfen!","")</f>
        <v/>
      </c>
      <c r="G13" s="284"/>
      <c r="H13" s="284"/>
      <c r="I13" s="284"/>
      <c r="J13" s="284"/>
      <c r="K13" s="239"/>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1" ht="21.75" customHeight="1" x14ac:dyDescent="0.2">
      <c r="N17" s="282"/>
      <c r="O17" s="282"/>
      <c r="Q17" s="186" t="s">
        <v>78</v>
      </c>
      <c r="R17" s="186"/>
      <c r="S17" s="186"/>
    </row>
    <row r="18" spans="1:31" ht="45" customHeight="1" x14ac:dyDescent="0.2">
      <c r="A18" s="187" t="s">
        <v>79</v>
      </c>
      <c r="B18" s="187" t="s">
        <v>80</v>
      </c>
      <c r="C18" s="188" t="s">
        <v>81</v>
      </c>
      <c r="D18" s="189" t="s">
        <v>82</v>
      </c>
      <c r="E18" s="189" t="s">
        <v>83</v>
      </c>
      <c r="F18" s="188" t="s">
        <v>123</v>
      </c>
      <c r="G18" s="190" t="s">
        <v>122</v>
      </c>
      <c r="H18" s="190" t="s">
        <v>94</v>
      </c>
      <c r="I18" s="190" t="s">
        <v>129</v>
      </c>
      <c r="J18" s="188" t="s">
        <v>143</v>
      </c>
      <c r="K18" s="188" t="s">
        <v>173</v>
      </c>
      <c r="L18" s="234" t="s">
        <v>148</v>
      </c>
      <c r="M18" s="188" t="s">
        <v>147</v>
      </c>
      <c r="N18" s="188" t="s">
        <v>156</v>
      </c>
      <c r="O18" s="188" t="s">
        <v>134</v>
      </c>
      <c r="Q18" s="276" t="s">
        <v>84</v>
      </c>
      <c r="R18" s="276"/>
      <c r="S18" s="276" t="s">
        <v>85</v>
      </c>
      <c r="T18" s="276"/>
      <c r="V18" s="191" t="s">
        <v>86</v>
      </c>
      <c r="W18" s="197" t="s">
        <v>88</v>
      </c>
      <c r="Y18" s="177" t="s">
        <v>95</v>
      </c>
      <c r="Z18" s="177" t="s">
        <v>96</v>
      </c>
      <c r="AB18" s="216" t="s">
        <v>130</v>
      </c>
      <c r="AC18" s="216" t="s">
        <v>131</v>
      </c>
      <c r="AD18" s="216" t="s">
        <v>132</v>
      </c>
      <c r="AE18" s="216" t="s">
        <v>133</v>
      </c>
    </row>
    <row r="19" spans="1:31" ht="27.95" customHeight="1" x14ac:dyDescent="0.2">
      <c r="A19" s="229"/>
      <c r="B19" s="229"/>
      <c r="C19" s="226"/>
      <c r="D19" s="227"/>
      <c r="E19" s="227"/>
      <c r="F19" s="208" t="str">
        <f t="shared" ref="F19:F24" si="0">IF(OR(ISBLANK(C19),(B19="weiblich")),"",C19+42)</f>
        <v/>
      </c>
      <c r="G19" s="208" t="str">
        <f t="shared" ref="G19:G24" si="1">IF(OR(ISBLANK(C19),(B19="weiblich")),"",C19+83)</f>
        <v/>
      </c>
      <c r="H19" s="195" t="str">
        <f t="shared" ref="H19:H82" si="2">IF(OR(ISBLANK(D19),ISBLANK(E19),ISBLANK(B19),(B19="weiblich")),"",IF(AND(R19="ja",T19="ja"),"ja","nein"))</f>
        <v/>
      </c>
      <c r="I19" s="217" t="str">
        <f t="shared" ref="I19:I21" si="3">IF(B19="weiblich","nein",IF(L19="Tier ist nicht aus BW","nein",IF(AND($R$8=TRUE,$R$9=FALSE),AB19,IF(AND($R$8=FALSE,$R$9=TRUE),AC19,IF(AND($R$8=FALSE,$R$9=FALSE),"Bitte Auswahl treffen! Neu- oder Folgeantrag?","Nur eine Auswahl treffen! Neu- oder Folgeantrag?")))))</f>
        <v>Bitte Auswahl treffen! Neu- oder Folgeantrag?</v>
      </c>
      <c r="J19" s="196" t="str">
        <f t="shared" ref="J19:J22" si="4">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 t="shared" ref="K19:K82" si="5">IF(B19="weiblich","weiblich",IF(AND(B19="",C19&lt;&gt;"",D19&lt;&gt;"",E19&lt;&gt;""),"Bitte Geschlecht auswählen!",IF(AND($R$8=TRUE,$R$9=FALSE),AD19,IF(AND($R$8=FALSE,$R$9=TRUE),AE19,IF(AND($R$8=FALSE,$R$9=FALSE),"",IF(AND($R$8=TRUE,$R$9=TRUE),""))))))</f>
        <v/>
      </c>
      <c r="L19" s="196" t="str">
        <f>IF(ISBLANK(A19),"",IF(OR(LEFT(A19,4)="DE08",(LEFT(A19,5)="DE 08")),"Tier ist aus BW","Tier ist nicht aus BW"))</f>
        <v/>
      </c>
      <c r="M19" s="235" t="str">
        <f t="shared" ref="M19:M82" si="6">IF(OR(ISBLANK(D19),ISBLANK(E19)),"",COUNTIFS($D$19:$D$1603,"&gt;="&amp;D19,$D$19:$D$1603,"&lt;"&amp;E19))</f>
        <v/>
      </c>
      <c r="N19" s="217" t="str">
        <f>IF(OR(ISBLANK(D19),ISBLANK(E19)),"",IF(ISTEXT($R$10),"Bitte Iglu/Bucht in Zelle B7 auswählen",IF(M19&lt;=$R$10,"in Ordnung","Überschreitung")))</f>
        <v/>
      </c>
      <c r="O19" s="219"/>
      <c r="Q19" s="177" t="e">
        <f t="shared" ref="Q19:Q82" si="7">DATEDIF(C19-1,D19,"d")</f>
        <v>#NUM!</v>
      </c>
      <c r="R19" s="177" t="e">
        <f t="shared" ref="R19:R82" si="8">IF(Q19&lt;=43,"ja","nein")</f>
        <v>#NUM!</v>
      </c>
      <c r="S19" s="177" t="e">
        <f t="shared" ref="S19:S82" si="9">DATEDIF(C19-1,E19,"d")</f>
        <v>#NUM!</v>
      </c>
      <c r="T19" s="177" t="e">
        <f t="shared" ref="T19:T82" si="10">IF(S19&gt;=84,"ja","nein")</f>
        <v>#NUM!</v>
      </c>
      <c r="U19" s="177">
        <v>1</v>
      </c>
      <c r="V19" s="177" t="str">
        <f>IF(ISBLANK('Angaben Tierplätze G7'!$B8),"",'Angaben Tierplätze G7'!$B8)</f>
        <v/>
      </c>
      <c r="W19" s="177" t="str">
        <f>'Angaben Tierplätze G7'!V8</f>
        <v/>
      </c>
      <c r="Y19" s="177" t="str">
        <f>IF(ISBLANK('Angaben Tierplätze G7'!$B8),"",'Angaben Tierplätze G7'!$B8)</f>
        <v/>
      </c>
      <c r="Z19" s="200" t="str">
        <f>'Angaben Tierplätze G7'!V8</f>
        <v/>
      </c>
      <c r="AB19" s="177" t="str">
        <f t="shared" ref="AB19:AB82" si="11">IF(OR(ISBLANK(C19),(B19="weiblich")),"",(IF(AND(H19="ja",G19&lt;=$R$4,F19&gt;=$R$2),"ja","nein")))</f>
        <v/>
      </c>
      <c r="AC19" s="177" t="str">
        <f t="shared" ref="AC19:AC82" si="12">IF(OR(ISBLANK(C19),(B19="weiblich")),"",(IF(AND(H19="ja",G19&lt;=$R$4,F19&gt;=$R$6),"ja","nein")))</f>
        <v/>
      </c>
      <c r="AD19" s="218" t="str">
        <f t="shared" ref="AD19:AD82" si="13">IF(OR(ISBLANK(D19),ISBLANK(E19),(B19="weiblich"),AND(F19&gt;=$R$2,G19&lt;=$R$4,H19="ja")),"",IF(F19&lt;$R$2,"Das Tier ist vor Maßnahmenbeginn 7 Wochen alt",IF(G19&gt;$R$4,"Das Tier hat das Ende der 12. Lebenswoche erst im Folgejahr erreicht",IF(H19="nein",""))))</f>
        <v/>
      </c>
      <c r="AE19" s="218" t="str">
        <f t="shared" ref="AE19:AE82" si="14">IF(OR(ISBLANK(D19),ISBLANK(E19),(B19="weiblich"),AND(F19&gt;=$R$6,G19&lt;=$R$4,H19="ja")),"",IF(F19&lt;$R$6,"Das Tier ist vor Maßnahmenbeginn 7 Wochen alt",IF(G19&gt;$R$4,"Das Tier hat das Ende der 12. Lebenswoche erst im Folgejahr erreicht",IF(H19="nein",""))))</f>
        <v/>
      </c>
    </row>
    <row r="20" spans="1:31" ht="27.95" customHeight="1" x14ac:dyDescent="0.2">
      <c r="A20" s="229"/>
      <c r="B20" s="229"/>
      <c r="C20" s="226"/>
      <c r="D20" s="227"/>
      <c r="E20" s="227"/>
      <c r="F20" s="208" t="str">
        <f t="shared" si="0"/>
        <v/>
      </c>
      <c r="G20" s="208" t="str">
        <f t="shared" si="1"/>
        <v/>
      </c>
      <c r="H20" s="195" t="str">
        <f t="shared" si="2"/>
        <v/>
      </c>
      <c r="I20" s="217" t="str">
        <f t="shared" si="3"/>
        <v>Bitte Auswahl treffen! Neu- oder Folgeantrag?</v>
      </c>
      <c r="J20" s="196" t="str">
        <f t="shared" si="4"/>
        <v/>
      </c>
      <c r="K20" s="196" t="str">
        <f t="shared" si="5"/>
        <v/>
      </c>
      <c r="L20" s="196" t="str">
        <f t="shared" ref="L20:L83" si="15">IF(ISBLANK(A20),"",IF(OR(LEFT(A20,4)="DE08",(LEFT(A20,5)="DE 08")),"Tier ist aus BW","Tier ist nicht aus BW"))</f>
        <v/>
      </c>
      <c r="M20" s="235" t="str">
        <f t="shared" si="6"/>
        <v/>
      </c>
      <c r="N20" s="217" t="str">
        <f t="shared" ref="N20:N83" si="16">IF(OR(ISBLANK(D20),ISBLANK(E20)),"",IF(ISTEXT($R$10),"Bitte Iglu/Bucht in Zelle B7 auswählen",IF(M20&lt;=$R$10,"in Ordnung","Überschreitung")))</f>
        <v/>
      </c>
      <c r="O20" s="219"/>
      <c r="Q20" s="177" t="e">
        <f t="shared" si="7"/>
        <v>#NUM!</v>
      </c>
      <c r="R20" s="177" t="e">
        <f t="shared" si="8"/>
        <v>#NUM!</v>
      </c>
      <c r="S20" s="177" t="e">
        <f t="shared" si="9"/>
        <v>#NUM!</v>
      </c>
      <c r="T20" s="177" t="e">
        <f t="shared" si="10"/>
        <v>#NUM!</v>
      </c>
      <c r="U20" s="177">
        <v>2</v>
      </c>
      <c r="V20" s="177" t="str">
        <f>IF(ISBLANK('Angaben Tierplätze G7'!$B9),"",'Angaben Tierplätze G7'!$B9)</f>
        <v/>
      </c>
      <c r="W20" s="177" t="str">
        <f>'Angaben Tierplätze G7'!V9</f>
        <v/>
      </c>
      <c r="Y20" s="200" t="str">
        <f>IF(ISBLANK('Angaben Tierplätze G7'!$B9),"",'Angaben Tierplätze G7'!$B9)</f>
        <v/>
      </c>
      <c r="Z20" s="200" t="str">
        <f>'Angaben Tierplätze G7'!V9</f>
        <v/>
      </c>
      <c r="AB20" s="177" t="str">
        <f t="shared" si="11"/>
        <v/>
      </c>
      <c r="AC20" s="177" t="str">
        <f t="shared" si="12"/>
        <v/>
      </c>
      <c r="AD20" s="218" t="str">
        <f t="shared" si="13"/>
        <v/>
      </c>
      <c r="AE20" s="218" t="str">
        <f t="shared" si="14"/>
        <v/>
      </c>
    </row>
    <row r="21" spans="1:31" ht="27.95" customHeight="1" x14ac:dyDescent="0.2">
      <c r="A21" s="229"/>
      <c r="B21" s="229"/>
      <c r="C21" s="226"/>
      <c r="D21" s="227"/>
      <c r="E21" s="227"/>
      <c r="F21" s="208" t="str">
        <f t="shared" si="0"/>
        <v/>
      </c>
      <c r="G21" s="208" t="str">
        <f t="shared" si="1"/>
        <v/>
      </c>
      <c r="H21" s="195" t="str">
        <f t="shared" si="2"/>
        <v/>
      </c>
      <c r="I21" s="217" t="str">
        <f t="shared" si="3"/>
        <v>Bitte Auswahl treffen! Neu- oder Folgeantrag?</v>
      </c>
      <c r="J21" s="196" t="str">
        <f t="shared" si="4"/>
        <v/>
      </c>
      <c r="K21" s="196" t="str">
        <f t="shared" si="5"/>
        <v/>
      </c>
      <c r="L21" s="196" t="str">
        <f t="shared" si="15"/>
        <v/>
      </c>
      <c r="M21" s="235" t="str">
        <f t="shared" si="6"/>
        <v/>
      </c>
      <c r="N21" s="217" t="str">
        <f t="shared" si="16"/>
        <v/>
      </c>
      <c r="O21" s="219"/>
      <c r="Q21" s="177" t="e">
        <f t="shared" si="7"/>
        <v>#NUM!</v>
      </c>
      <c r="R21" s="177" t="e">
        <f t="shared" si="8"/>
        <v>#NUM!</v>
      </c>
      <c r="S21" s="177" t="e">
        <f t="shared" si="9"/>
        <v>#NUM!</v>
      </c>
      <c r="T21" s="177" t="e">
        <f t="shared" si="10"/>
        <v>#NUM!</v>
      </c>
      <c r="U21" s="177">
        <v>3</v>
      </c>
      <c r="V21" s="177" t="str">
        <f>IF(ISBLANK('Angaben Tierplätze G7'!$B10),"",'Angaben Tierplätze G7'!$B10)</f>
        <v/>
      </c>
      <c r="W21" s="177" t="str">
        <f>'Angaben Tierplätze G7'!V10</f>
        <v/>
      </c>
      <c r="Y21" s="200" t="str">
        <f>IF(ISBLANK('Angaben Tierplätze G7'!$B10),"",'Angaben Tierplätze G7'!$B10)</f>
        <v/>
      </c>
      <c r="Z21" s="200" t="str">
        <f>'Angaben Tierplätze G7'!V10</f>
        <v/>
      </c>
      <c r="AB21" s="177" t="str">
        <f t="shared" si="11"/>
        <v/>
      </c>
      <c r="AC21" s="177" t="str">
        <f t="shared" si="12"/>
        <v/>
      </c>
      <c r="AD21" s="218" t="str">
        <f t="shared" si="13"/>
        <v/>
      </c>
      <c r="AE21" s="218" t="str">
        <f t="shared" si="14"/>
        <v/>
      </c>
    </row>
    <row r="22" spans="1:31" ht="27.95" customHeight="1" x14ac:dyDescent="0.2">
      <c r="A22" s="229"/>
      <c r="B22" s="229"/>
      <c r="C22" s="226"/>
      <c r="D22" s="227"/>
      <c r="E22" s="227"/>
      <c r="F22" s="208" t="str">
        <f t="shared" si="0"/>
        <v/>
      </c>
      <c r="G22" s="208" t="str">
        <f t="shared" si="1"/>
        <v/>
      </c>
      <c r="H22" s="195" t="str">
        <f t="shared" si="2"/>
        <v/>
      </c>
      <c r="I22" s="217" t="str">
        <f>IF(B22="weiblich","nein",IF(L22="Tier ist nicht aus BW","nein",IF(AND($R$8=TRUE,$R$9=FALSE),AB22,IF(AND($R$8=FALSE,$R$9=TRUE),AC22,IF(AND($R$8=FALSE,$R$9=FALSE),"Bitte Auswahl treffen! Neu- oder Folgeantrag?","Nur eine Auswahl treffen! Neu- oder Folgeantrag?")))))</f>
        <v>Bitte Auswahl treffen! Neu- oder Folgeantrag?</v>
      </c>
      <c r="J22" s="196" t="str">
        <f t="shared" si="4"/>
        <v/>
      </c>
      <c r="K22" s="196" t="str">
        <f t="shared" si="5"/>
        <v/>
      </c>
      <c r="L22" s="196" t="str">
        <f t="shared" si="15"/>
        <v/>
      </c>
      <c r="M22" s="235" t="str">
        <f t="shared" si="6"/>
        <v/>
      </c>
      <c r="N22" s="217" t="str">
        <f t="shared" si="16"/>
        <v/>
      </c>
      <c r="O22" s="219"/>
      <c r="Q22" s="177" t="e">
        <f t="shared" si="7"/>
        <v>#NUM!</v>
      </c>
      <c r="R22" s="177" t="e">
        <f t="shared" si="8"/>
        <v>#NUM!</v>
      </c>
      <c r="S22" s="177" t="e">
        <f t="shared" si="9"/>
        <v>#NUM!</v>
      </c>
      <c r="T22" s="177" t="e">
        <f t="shared" si="10"/>
        <v>#NUM!</v>
      </c>
      <c r="U22" s="177">
        <v>4</v>
      </c>
      <c r="V22" s="177" t="str">
        <f>IF(ISBLANK('Angaben Tierplätze G7'!$B11),"",'Angaben Tierplätze G7'!$B11)</f>
        <v/>
      </c>
      <c r="W22" s="177" t="str">
        <f>'Angaben Tierplätze G7'!V11</f>
        <v/>
      </c>
      <c r="Y22" s="200" t="str">
        <f>IF(ISBLANK('Angaben Tierplätze G7'!$B11),"",'Angaben Tierplätze G7'!$B11)</f>
        <v/>
      </c>
      <c r="Z22" s="200" t="str">
        <f>'Angaben Tierplätze G7'!V11</f>
        <v/>
      </c>
      <c r="AB22" s="177" t="str">
        <f t="shared" si="11"/>
        <v/>
      </c>
      <c r="AC22" s="177" t="str">
        <f t="shared" si="12"/>
        <v/>
      </c>
      <c r="AD22" s="218" t="str">
        <f t="shared" si="13"/>
        <v/>
      </c>
      <c r="AE22" s="218" t="str">
        <f t="shared" si="14"/>
        <v/>
      </c>
    </row>
    <row r="23" spans="1:31" ht="27.95" customHeight="1" x14ac:dyDescent="0.2">
      <c r="A23" s="229"/>
      <c r="B23" s="229"/>
      <c r="C23" s="226"/>
      <c r="D23" s="227"/>
      <c r="E23" s="227"/>
      <c r="F23" s="208" t="str">
        <f t="shared" si="0"/>
        <v/>
      </c>
      <c r="G23" s="208" t="str">
        <f t="shared" si="1"/>
        <v/>
      </c>
      <c r="H23" s="195" t="str">
        <f t="shared" si="2"/>
        <v/>
      </c>
      <c r="I23" s="217" t="str">
        <f>IF(B23="weiblich","nein",IF(L23="Tier ist nicht aus BW","nein",IF(AND($R$8=TRUE,$R$9=FALSE),AB23,IF(AND($R$8=FALSE,$R$9=TRUE),AC23,IF(AND($R$8=FALSE,$R$9=FALSE),"Bitte Auswahl treffen! Neu- oder Folgeantrag?","Nur eine Auswahl treffen! Neu- oder Folgeantrag?")))))</f>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5"/>
        <v/>
      </c>
      <c r="L23" s="196" t="str">
        <f t="shared" si="15"/>
        <v/>
      </c>
      <c r="M23" s="235" t="str">
        <f t="shared" si="6"/>
        <v/>
      </c>
      <c r="N23" s="217" t="str">
        <f t="shared" si="16"/>
        <v/>
      </c>
      <c r="O23" s="219"/>
      <c r="Q23" s="177" t="e">
        <f t="shared" si="7"/>
        <v>#NUM!</v>
      </c>
      <c r="R23" s="177" t="e">
        <f t="shared" si="8"/>
        <v>#NUM!</v>
      </c>
      <c r="S23" s="177" t="e">
        <f t="shared" si="9"/>
        <v>#NUM!</v>
      </c>
      <c r="T23" s="177" t="e">
        <f t="shared" si="10"/>
        <v>#NUM!</v>
      </c>
      <c r="U23" s="177">
        <v>5</v>
      </c>
      <c r="V23" s="177" t="str">
        <f>IF(ISBLANK('Angaben Tierplätze G7'!$B12),"",'Angaben Tierplätze G7'!$B12)</f>
        <v/>
      </c>
      <c r="W23" s="177" t="str">
        <f>'Angaben Tierplätze G7'!V12</f>
        <v/>
      </c>
      <c r="Y23" s="200" t="str">
        <f>IF(ISBLANK('Angaben Tierplätze G7'!$B12),"",'Angaben Tierplätze G7'!$B12)</f>
        <v/>
      </c>
      <c r="Z23" s="200" t="str">
        <f>'Angaben Tierplätze G7'!V12</f>
        <v/>
      </c>
      <c r="AB23" s="177" t="str">
        <f t="shared" si="11"/>
        <v/>
      </c>
      <c r="AC23" s="177" t="str">
        <f t="shared" si="12"/>
        <v/>
      </c>
      <c r="AD23" s="218" t="str">
        <f t="shared" si="13"/>
        <v/>
      </c>
      <c r="AE23" s="218" t="str">
        <f t="shared" si="14"/>
        <v/>
      </c>
    </row>
    <row r="24" spans="1:31" ht="27.95" customHeight="1" x14ac:dyDescent="0.2">
      <c r="A24" s="229"/>
      <c r="B24" s="229"/>
      <c r="C24" s="226"/>
      <c r="D24" s="227"/>
      <c r="E24" s="227"/>
      <c r="F24" s="208" t="str">
        <f t="shared" si="0"/>
        <v/>
      </c>
      <c r="G24" s="208" t="str">
        <f t="shared" si="1"/>
        <v/>
      </c>
      <c r="H24" s="195" t="str">
        <f t="shared" si="2"/>
        <v/>
      </c>
      <c r="I24" s="217" t="str">
        <f t="shared" ref="I24:I87" si="17">IF(B24="weiblich","nein",IF(L24="Tier ist nicht aus BW","nein",IF(AND($R$8=TRUE,$R$9=FALSE),AB24,IF(AND($R$8=FALSE,$R$9=TRUE),AC24,IF(AND($R$8=FALSE,$R$9=FALSE),"Bitte Auswahl treffen! Neu- oder Folgeantrag?","Nur eine Auswahl treffen! Neu- oder Folgeantrag?")))))</f>
        <v>Bitte Auswahl treffen! Neu- oder Folgeantrag?</v>
      </c>
      <c r="J24" s="196" t="str">
        <f t="shared" ref="J24:J87" si="18">IF(OR(ISBLANK(D24),ISBLANK(E24)),"",IF(AND(R24="ja",T24="ja",I24="ja"),"",IF(AND(R24="ja",T24="ja",I24="nein",K24="",L24="Tier ist aus BW"),"Der Haltungszeitraum befindet sich nicht im Antragsjahr",IF(AND(R24="ja",T24="ja",I24="nein",K24="",L24="Tier ist nicht aus BW"),"",IF(AND(R24="ja",T24="ja",I24="nein",K24="weiblich"),"",IF(AND(R24="nein",T24="nein"),"Ein- und Ausstalldatum nicht eingehalten",IF(R24="nein","Einstallung später als zum Beginn der 7. Lebenswoche",IF(T24="nein","Ausstallung vor Ende der 12. Lebenswoche"))))))))</f>
        <v/>
      </c>
      <c r="K24" s="196" t="str">
        <f t="shared" si="5"/>
        <v/>
      </c>
      <c r="L24" s="196" t="str">
        <f t="shared" si="15"/>
        <v/>
      </c>
      <c r="M24" s="235" t="str">
        <f t="shared" si="6"/>
        <v/>
      </c>
      <c r="N24" s="217" t="str">
        <f t="shared" si="16"/>
        <v/>
      </c>
      <c r="O24" s="219"/>
      <c r="Q24" s="177" t="e">
        <f t="shared" si="7"/>
        <v>#NUM!</v>
      </c>
      <c r="R24" s="177" t="e">
        <f t="shared" si="8"/>
        <v>#NUM!</v>
      </c>
      <c r="S24" s="177" t="e">
        <f t="shared" si="9"/>
        <v>#NUM!</v>
      </c>
      <c r="T24" s="177" t="e">
        <f t="shared" si="10"/>
        <v>#NUM!</v>
      </c>
      <c r="U24" s="177">
        <v>6</v>
      </c>
      <c r="V24" s="177" t="str">
        <f>IF(ISBLANK('Angaben Tierplätze G7'!$B13),"",'Angaben Tierplätze G7'!$B13)</f>
        <v/>
      </c>
      <c r="W24" s="177" t="str">
        <f>'Angaben Tierplätze G7'!V13</f>
        <v/>
      </c>
      <c r="Y24" s="200" t="str">
        <f>IF(ISBLANK('Angaben Tierplätze G7'!$B13),"",'Angaben Tierplätze G7'!$B13)</f>
        <v/>
      </c>
      <c r="Z24" s="200" t="str">
        <f>'Angaben Tierplätze G7'!V13</f>
        <v/>
      </c>
      <c r="AB24" s="177" t="str">
        <f t="shared" si="11"/>
        <v/>
      </c>
      <c r="AC24" s="177" t="str">
        <f t="shared" si="12"/>
        <v/>
      </c>
      <c r="AD24" s="218" t="str">
        <f t="shared" si="13"/>
        <v/>
      </c>
      <c r="AE24" s="218" t="str">
        <f t="shared" si="14"/>
        <v/>
      </c>
    </row>
    <row r="25" spans="1:31" ht="27.95" customHeight="1" x14ac:dyDescent="0.2">
      <c r="A25" s="229"/>
      <c r="B25" s="229"/>
      <c r="C25" s="226"/>
      <c r="D25" s="227"/>
      <c r="E25" s="227"/>
      <c r="F25" s="208" t="str">
        <f>IF(OR(ISBLANK(C25),(B25="weiblich")),"",C25+42)</f>
        <v/>
      </c>
      <c r="G25" s="208" t="str">
        <f>IF(OR(ISBLANK(C25),(B25="weiblich")),"",C25+83)</f>
        <v/>
      </c>
      <c r="H25" s="195" t="str">
        <f t="shared" si="2"/>
        <v/>
      </c>
      <c r="I25" s="217" t="str">
        <f t="shared" si="17"/>
        <v>Bitte Auswahl treffen! Neu- oder Folgeantrag?</v>
      </c>
      <c r="J25" s="196" t="str">
        <f t="shared" si="18"/>
        <v/>
      </c>
      <c r="K25" s="196" t="str">
        <f t="shared" si="5"/>
        <v/>
      </c>
      <c r="L25" s="196" t="str">
        <f t="shared" si="15"/>
        <v/>
      </c>
      <c r="M25" s="235" t="str">
        <f t="shared" si="6"/>
        <v/>
      </c>
      <c r="N25" s="217" t="str">
        <f t="shared" si="16"/>
        <v/>
      </c>
      <c r="O25" s="219"/>
      <c r="Q25" s="177" t="e">
        <f t="shared" si="7"/>
        <v>#NUM!</v>
      </c>
      <c r="R25" s="177" t="e">
        <f t="shared" si="8"/>
        <v>#NUM!</v>
      </c>
      <c r="S25" s="177" t="e">
        <f t="shared" si="9"/>
        <v>#NUM!</v>
      </c>
      <c r="T25" s="177" t="e">
        <f t="shared" si="10"/>
        <v>#NUM!</v>
      </c>
      <c r="U25" s="177">
        <v>7</v>
      </c>
      <c r="V25" s="177" t="str">
        <f>IF(ISBLANK('Angaben Tierplätze G7'!$B14),"",'Angaben Tierplätze G7'!$B14)</f>
        <v/>
      </c>
      <c r="W25" s="177" t="str">
        <f>'Angaben Tierplätze G7'!V14</f>
        <v/>
      </c>
      <c r="Y25" s="200" t="str">
        <f>IF(ISBLANK('Angaben Tierplätze G7'!$B14),"",'Angaben Tierplätze G7'!$B14)</f>
        <v/>
      </c>
      <c r="Z25" s="200" t="str">
        <f>'Angaben Tierplätze G7'!V14</f>
        <v/>
      </c>
      <c r="AB25" s="177" t="str">
        <f t="shared" si="11"/>
        <v/>
      </c>
      <c r="AC25" s="177" t="str">
        <f t="shared" si="12"/>
        <v/>
      </c>
      <c r="AD25" s="218" t="str">
        <f t="shared" si="13"/>
        <v/>
      </c>
      <c r="AE25" s="218" t="str">
        <f t="shared" si="14"/>
        <v/>
      </c>
    </row>
    <row r="26" spans="1:31" ht="27.95" customHeight="1" x14ac:dyDescent="0.2">
      <c r="A26" s="229"/>
      <c r="B26" s="229"/>
      <c r="C26" s="226"/>
      <c r="D26" s="227"/>
      <c r="E26" s="227"/>
      <c r="F26" s="208" t="str">
        <f t="shared" ref="F26:F89" si="19">IF(OR(ISBLANK(C26),(B26="weiblich")),"",C26+42)</f>
        <v/>
      </c>
      <c r="G26" s="208" t="str">
        <f t="shared" ref="G26:G89" si="20">IF(OR(ISBLANK(C26),(B26="weiblich")),"",C26+83)</f>
        <v/>
      </c>
      <c r="H26" s="195" t="str">
        <f t="shared" si="2"/>
        <v/>
      </c>
      <c r="I26" s="217" t="str">
        <f t="shared" si="17"/>
        <v>Bitte Auswahl treffen! Neu- oder Folgeantrag?</v>
      </c>
      <c r="J26" s="196" t="str">
        <f t="shared" si="18"/>
        <v/>
      </c>
      <c r="K26" s="196" t="str">
        <f t="shared" si="5"/>
        <v/>
      </c>
      <c r="L26" s="196" t="str">
        <f t="shared" si="15"/>
        <v/>
      </c>
      <c r="M26" s="235" t="str">
        <f t="shared" si="6"/>
        <v/>
      </c>
      <c r="N26" s="217" t="str">
        <f t="shared" si="16"/>
        <v/>
      </c>
      <c r="O26" s="219"/>
      <c r="Q26" s="177" t="e">
        <f t="shared" si="7"/>
        <v>#NUM!</v>
      </c>
      <c r="R26" s="177" t="e">
        <f t="shared" si="8"/>
        <v>#NUM!</v>
      </c>
      <c r="S26" s="177" t="e">
        <f t="shared" si="9"/>
        <v>#NUM!</v>
      </c>
      <c r="T26" s="177" t="e">
        <f t="shared" si="10"/>
        <v>#NUM!</v>
      </c>
      <c r="U26" s="177">
        <v>8</v>
      </c>
      <c r="V26" s="177" t="str">
        <f>IF(ISBLANK('Angaben Tierplätze G7'!$B15),"",'Angaben Tierplätze G7'!$B15)</f>
        <v/>
      </c>
      <c r="W26" s="177" t="str">
        <f>'Angaben Tierplätze G7'!V15</f>
        <v/>
      </c>
      <c r="Y26" s="200" t="str">
        <f>IF(ISBLANK('Angaben Tierplätze G7'!$B15),"",'Angaben Tierplätze G7'!$B15)</f>
        <v/>
      </c>
      <c r="Z26" s="200" t="str">
        <f>'Angaben Tierplätze G7'!V15</f>
        <v/>
      </c>
      <c r="AB26" s="177" t="str">
        <f t="shared" si="11"/>
        <v/>
      </c>
      <c r="AC26" s="177" t="str">
        <f t="shared" si="12"/>
        <v/>
      </c>
      <c r="AD26" s="218" t="str">
        <f t="shared" si="13"/>
        <v/>
      </c>
      <c r="AE26" s="218" t="str">
        <f t="shared" si="14"/>
        <v/>
      </c>
    </row>
    <row r="27" spans="1:31" ht="27.95" customHeight="1" x14ac:dyDescent="0.2">
      <c r="A27" s="229"/>
      <c r="B27" s="229"/>
      <c r="C27" s="226"/>
      <c r="D27" s="227"/>
      <c r="E27" s="227"/>
      <c r="F27" s="208" t="str">
        <f t="shared" si="19"/>
        <v/>
      </c>
      <c r="G27" s="208" t="str">
        <f t="shared" si="20"/>
        <v/>
      </c>
      <c r="H27" s="195" t="str">
        <f t="shared" si="2"/>
        <v/>
      </c>
      <c r="I27" s="217" t="str">
        <f t="shared" si="17"/>
        <v>Bitte Auswahl treffen! Neu- oder Folgeantrag?</v>
      </c>
      <c r="J27" s="196" t="str">
        <f t="shared" si="18"/>
        <v/>
      </c>
      <c r="K27" s="196" t="str">
        <f t="shared" si="5"/>
        <v/>
      </c>
      <c r="L27" s="196" t="str">
        <f t="shared" si="15"/>
        <v/>
      </c>
      <c r="M27" s="235" t="str">
        <f t="shared" si="6"/>
        <v/>
      </c>
      <c r="N27" s="217" t="str">
        <f t="shared" si="16"/>
        <v/>
      </c>
      <c r="O27" s="219"/>
      <c r="Q27" s="177" t="e">
        <f t="shared" si="7"/>
        <v>#NUM!</v>
      </c>
      <c r="R27" s="177" t="e">
        <f t="shared" si="8"/>
        <v>#NUM!</v>
      </c>
      <c r="S27" s="177" t="e">
        <f t="shared" si="9"/>
        <v>#NUM!</v>
      </c>
      <c r="T27" s="177" t="e">
        <f t="shared" si="10"/>
        <v>#NUM!</v>
      </c>
      <c r="U27" s="177">
        <v>9</v>
      </c>
      <c r="V27" s="177" t="str">
        <f>IF(ISBLANK('Angaben Tierplätze G7'!$B16),"",'Angaben Tierplätze G7'!$B16)</f>
        <v/>
      </c>
      <c r="W27" s="177" t="str">
        <f>'Angaben Tierplätze G7'!V16</f>
        <v/>
      </c>
      <c r="Y27" s="200" t="str">
        <f>IF(ISBLANK('Angaben Tierplätze G7'!$B16),"",'Angaben Tierplätze G7'!$B16)</f>
        <v/>
      </c>
      <c r="Z27" s="200" t="str">
        <f>'Angaben Tierplätze G7'!V16</f>
        <v/>
      </c>
      <c r="AB27" s="177" t="str">
        <f t="shared" si="11"/>
        <v/>
      </c>
      <c r="AC27" s="177" t="str">
        <f t="shared" si="12"/>
        <v/>
      </c>
      <c r="AD27" s="218" t="str">
        <f t="shared" si="13"/>
        <v/>
      </c>
      <c r="AE27" s="218" t="str">
        <f t="shared" si="14"/>
        <v/>
      </c>
    </row>
    <row r="28" spans="1:31" ht="27.95" customHeight="1" x14ac:dyDescent="0.2">
      <c r="A28" s="229"/>
      <c r="B28" s="229"/>
      <c r="C28" s="226"/>
      <c r="D28" s="227"/>
      <c r="E28" s="227"/>
      <c r="F28" s="208" t="str">
        <f t="shared" si="19"/>
        <v/>
      </c>
      <c r="G28" s="208" t="str">
        <f t="shared" si="20"/>
        <v/>
      </c>
      <c r="H28" s="195" t="str">
        <f t="shared" si="2"/>
        <v/>
      </c>
      <c r="I28" s="217" t="str">
        <f t="shared" si="17"/>
        <v>Bitte Auswahl treffen! Neu- oder Folgeantrag?</v>
      </c>
      <c r="J28" s="196" t="str">
        <f t="shared" si="18"/>
        <v/>
      </c>
      <c r="K28" s="196" t="str">
        <f t="shared" si="5"/>
        <v/>
      </c>
      <c r="L28" s="196" t="str">
        <f t="shared" si="15"/>
        <v/>
      </c>
      <c r="M28" s="235" t="str">
        <f t="shared" si="6"/>
        <v/>
      </c>
      <c r="N28" s="217" t="str">
        <f t="shared" si="16"/>
        <v/>
      </c>
      <c r="O28" s="219"/>
      <c r="Q28" s="177" t="e">
        <f t="shared" si="7"/>
        <v>#NUM!</v>
      </c>
      <c r="R28" s="177" t="e">
        <f t="shared" si="8"/>
        <v>#NUM!</v>
      </c>
      <c r="S28" s="177" t="e">
        <f t="shared" si="9"/>
        <v>#NUM!</v>
      </c>
      <c r="T28" s="177" t="e">
        <f t="shared" si="10"/>
        <v>#NUM!</v>
      </c>
      <c r="U28" s="177">
        <v>10</v>
      </c>
      <c r="V28" s="177" t="str">
        <f>IF(ISBLANK('Angaben Tierplätze G7'!$B17),"",'Angaben Tierplätze G7'!$B17)</f>
        <v/>
      </c>
      <c r="W28" s="177" t="str">
        <f>'Angaben Tierplätze G7'!V17</f>
        <v/>
      </c>
      <c r="Y28" s="200" t="str">
        <f>IF(ISBLANK('Angaben Tierplätze G7'!$B17),"",'Angaben Tierplätze G7'!$B17)</f>
        <v/>
      </c>
      <c r="Z28" s="200" t="str">
        <f>'Angaben Tierplätze G7'!V17</f>
        <v/>
      </c>
      <c r="AB28" s="177" t="str">
        <f t="shared" si="11"/>
        <v/>
      </c>
      <c r="AC28" s="177" t="str">
        <f t="shared" si="12"/>
        <v/>
      </c>
      <c r="AD28" s="218" t="str">
        <f t="shared" si="13"/>
        <v/>
      </c>
      <c r="AE28" s="218" t="str">
        <f t="shared" si="14"/>
        <v/>
      </c>
    </row>
    <row r="29" spans="1:31" ht="27.95" customHeight="1" x14ac:dyDescent="0.2">
      <c r="A29" s="229"/>
      <c r="B29" s="229"/>
      <c r="C29" s="226"/>
      <c r="D29" s="227"/>
      <c r="E29" s="227"/>
      <c r="F29" s="208" t="str">
        <f t="shared" si="19"/>
        <v/>
      </c>
      <c r="G29" s="208" t="str">
        <f t="shared" si="20"/>
        <v/>
      </c>
      <c r="H29" s="195" t="str">
        <f t="shared" si="2"/>
        <v/>
      </c>
      <c r="I29" s="217" t="str">
        <f t="shared" si="17"/>
        <v>Bitte Auswahl treffen! Neu- oder Folgeantrag?</v>
      </c>
      <c r="J29" s="196" t="str">
        <f t="shared" si="18"/>
        <v/>
      </c>
      <c r="K29" s="196" t="str">
        <f t="shared" si="5"/>
        <v/>
      </c>
      <c r="L29" s="196" t="str">
        <f t="shared" si="15"/>
        <v/>
      </c>
      <c r="M29" s="235" t="str">
        <f t="shared" si="6"/>
        <v/>
      </c>
      <c r="N29" s="217" t="str">
        <f t="shared" si="16"/>
        <v/>
      </c>
      <c r="O29" s="219"/>
      <c r="Q29" s="177" t="e">
        <f t="shared" si="7"/>
        <v>#NUM!</v>
      </c>
      <c r="R29" s="177" t="e">
        <f t="shared" si="8"/>
        <v>#NUM!</v>
      </c>
      <c r="S29" s="177" t="e">
        <f t="shared" si="9"/>
        <v>#NUM!</v>
      </c>
      <c r="T29" s="177" t="e">
        <f t="shared" si="10"/>
        <v>#NUM!</v>
      </c>
      <c r="U29" s="177">
        <v>11</v>
      </c>
      <c r="V29" s="177" t="str">
        <f>IF(ISBLANK('Angaben Tierplätze G7'!$B18),"",'Angaben Tierplätze G7'!$B18)</f>
        <v/>
      </c>
      <c r="W29" s="177" t="str">
        <f>'Angaben Tierplätze G7'!V18</f>
        <v/>
      </c>
      <c r="Y29" s="200" t="str">
        <f>IF(ISBLANK('Angaben Tierplätze G7'!$B18),"",'Angaben Tierplätze G7'!$B18)</f>
        <v/>
      </c>
      <c r="Z29" s="200" t="str">
        <f>'Angaben Tierplätze G7'!V18</f>
        <v/>
      </c>
      <c r="AB29" s="177" t="str">
        <f t="shared" si="11"/>
        <v/>
      </c>
      <c r="AC29" s="177" t="str">
        <f t="shared" si="12"/>
        <v/>
      </c>
      <c r="AD29" s="218" t="str">
        <f t="shared" si="13"/>
        <v/>
      </c>
      <c r="AE29" s="218" t="str">
        <f t="shared" si="14"/>
        <v/>
      </c>
    </row>
    <row r="30" spans="1:31" ht="27.95" customHeight="1" x14ac:dyDescent="0.2">
      <c r="A30" s="229"/>
      <c r="B30" s="229"/>
      <c r="C30" s="226"/>
      <c r="D30" s="227"/>
      <c r="E30" s="227"/>
      <c r="F30" s="208" t="str">
        <f t="shared" si="19"/>
        <v/>
      </c>
      <c r="G30" s="208" t="str">
        <f t="shared" si="20"/>
        <v/>
      </c>
      <c r="H30" s="195" t="str">
        <f t="shared" si="2"/>
        <v/>
      </c>
      <c r="I30" s="217" t="str">
        <f t="shared" si="17"/>
        <v>Bitte Auswahl treffen! Neu- oder Folgeantrag?</v>
      </c>
      <c r="J30" s="196" t="str">
        <f t="shared" si="18"/>
        <v/>
      </c>
      <c r="K30" s="196" t="str">
        <f t="shared" si="5"/>
        <v/>
      </c>
      <c r="L30" s="196" t="str">
        <f t="shared" si="15"/>
        <v/>
      </c>
      <c r="M30" s="235" t="str">
        <f t="shared" si="6"/>
        <v/>
      </c>
      <c r="N30" s="217" t="str">
        <f t="shared" si="16"/>
        <v/>
      </c>
      <c r="O30" s="219"/>
      <c r="Q30" s="177" t="e">
        <f t="shared" si="7"/>
        <v>#NUM!</v>
      </c>
      <c r="R30" s="177" t="e">
        <f t="shared" si="8"/>
        <v>#NUM!</v>
      </c>
      <c r="S30" s="177" t="e">
        <f t="shared" si="9"/>
        <v>#NUM!</v>
      </c>
      <c r="T30" s="177" t="e">
        <f t="shared" si="10"/>
        <v>#NUM!</v>
      </c>
      <c r="U30" s="177">
        <v>12</v>
      </c>
      <c r="V30" s="177" t="str">
        <f>IF(ISBLANK('Angaben Tierplätze G7'!$B19),"",'Angaben Tierplätze G7'!$B19)</f>
        <v/>
      </c>
      <c r="W30" s="177" t="str">
        <f>'Angaben Tierplätze G7'!V19</f>
        <v/>
      </c>
      <c r="Y30" s="200" t="str">
        <f>IF(ISBLANK('Angaben Tierplätze G7'!$B19),"",'Angaben Tierplätze G7'!$B19)</f>
        <v/>
      </c>
      <c r="Z30" s="200" t="str">
        <f>'Angaben Tierplätze G7'!V19</f>
        <v/>
      </c>
      <c r="AB30" s="177" t="str">
        <f t="shared" si="11"/>
        <v/>
      </c>
      <c r="AC30" s="177" t="str">
        <f t="shared" si="12"/>
        <v/>
      </c>
      <c r="AD30" s="218" t="str">
        <f t="shared" si="13"/>
        <v/>
      </c>
      <c r="AE30" s="218" t="str">
        <f t="shared" si="14"/>
        <v/>
      </c>
    </row>
    <row r="31" spans="1:31" ht="27.95" customHeight="1" x14ac:dyDescent="0.2">
      <c r="A31" s="229"/>
      <c r="B31" s="229"/>
      <c r="C31" s="226"/>
      <c r="D31" s="227"/>
      <c r="E31" s="227"/>
      <c r="F31" s="208" t="str">
        <f t="shared" si="19"/>
        <v/>
      </c>
      <c r="G31" s="208" t="str">
        <f t="shared" si="20"/>
        <v/>
      </c>
      <c r="H31" s="195" t="str">
        <f t="shared" si="2"/>
        <v/>
      </c>
      <c r="I31" s="217" t="str">
        <f t="shared" si="17"/>
        <v>Bitte Auswahl treffen! Neu- oder Folgeantrag?</v>
      </c>
      <c r="J31" s="196" t="str">
        <f t="shared" si="18"/>
        <v/>
      </c>
      <c r="K31" s="196" t="str">
        <f t="shared" si="5"/>
        <v/>
      </c>
      <c r="L31" s="196" t="str">
        <f t="shared" si="15"/>
        <v/>
      </c>
      <c r="M31" s="235" t="str">
        <f t="shared" si="6"/>
        <v/>
      </c>
      <c r="N31" s="217" t="str">
        <f t="shared" si="16"/>
        <v/>
      </c>
      <c r="O31" s="219"/>
      <c r="Q31" s="177" t="e">
        <f t="shared" si="7"/>
        <v>#NUM!</v>
      </c>
      <c r="R31" s="177" t="e">
        <f t="shared" si="8"/>
        <v>#NUM!</v>
      </c>
      <c r="S31" s="177" t="e">
        <f t="shared" si="9"/>
        <v>#NUM!</v>
      </c>
      <c r="T31" s="177" t="e">
        <f t="shared" si="10"/>
        <v>#NUM!</v>
      </c>
      <c r="U31" s="177">
        <v>13</v>
      </c>
      <c r="V31" s="177" t="str">
        <f>IF(ISBLANK('Angaben Tierplätze G7'!$B20),"",'Angaben Tierplätze G7'!$B20)</f>
        <v/>
      </c>
      <c r="W31" s="177" t="str">
        <f>'Angaben Tierplätze G7'!V20</f>
        <v/>
      </c>
      <c r="Y31" s="200" t="str">
        <f>IF(ISBLANK('Angaben Tierplätze G7'!$B20),"",'Angaben Tierplätze G7'!$B20)</f>
        <v/>
      </c>
      <c r="Z31" s="200" t="str">
        <f>'Angaben Tierplätze G7'!V20</f>
        <v/>
      </c>
      <c r="AB31" s="177" t="str">
        <f t="shared" si="11"/>
        <v/>
      </c>
      <c r="AC31" s="177" t="str">
        <f t="shared" si="12"/>
        <v/>
      </c>
      <c r="AD31" s="218" t="str">
        <f t="shared" si="13"/>
        <v/>
      </c>
      <c r="AE31" s="218" t="str">
        <f t="shared" si="14"/>
        <v/>
      </c>
    </row>
    <row r="32" spans="1:31" ht="27.95" customHeight="1" x14ac:dyDescent="0.2">
      <c r="A32" s="229"/>
      <c r="B32" s="229"/>
      <c r="C32" s="226"/>
      <c r="D32" s="227"/>
      <c r="E32" s="227"/>
      <c r="F32" s="208" t="str">
        <f t="shared" si="19"/>
        <v/>
      </c>
      <c r="G32" s="208" t="str">
        <f t="shared" si="20"/>
        <v/>
      </c>
      <c r="H32" s="195" t="str">
        <f t="shared" si="2"/>
        <v/>
      </c>
      <c r="I32" s="217" t="str">
        <f t="shared" si="17"/>
        <v>Bitte Auswahl treffen! Neu- oder Folgeantrag?</v>
      </c>
      <c r="J32" s="196" t="str">
        <f t="shared" si="18"/>
        <v/>
      </c>
      <c r="K32" s="196" t="str">
        <f t="shared" si="5"/>
        <v/>
      </c>
      <c r="L32" s="196" t="str">
        <f t="shared" si="15"/>
        <v/>
      </c>
      <c r="M32" s="235" t="str">
        <f t="shared" si="6"/>
        <v/>
      </c>
      <c r="N32" s="217" t="str">
        <f t="shared" si="16"/>
        <v/>
      </c>
      <c r="O32" s="219"/>
      <c r="Q32" s="177" t="e">
        <f t="shared" si="7"/>
        <v>#NUM!</v>
      </c>
      <c r="R32" s="177" t="e">
        <f t="shared" si="8"/>
        <v>#NUM!</v>
      </c>
      <c r="S32" s="177" t="e">
        <f t="shared" si="9"/>
        <v>#NUM!</v>
      </c>
      <c r="T32" s="177" t="e">
        <f t="shared" si="10"/>
        <v>#NUM!</v>
      </c>
      <c r="U32" s="177">
        <v>14</v>
      </c>
      <c r="V32" s="177" t="str">
        <f>IF(ISBLANK('Angaben Tierplätze G7'!$B21),"",'Angaben Tierplätze G7'!$B21)</f>
        <v/>
      </c>
      <c r="W32" s="177" t="str">
        <f>'Angaben Tierplätze G7'!V21</f>
        <v/>
      </c>
      <c r="Y32" s="200" t="str">
        <f>IF(ISBLANK('Angaben Tierplätze G7'!$B21),"",'Angaben Tierplätze G7'!$B21)</f>
        <v/>
      </c>
      <c r="Z32" s="200" t="str">
        <f>'Angaben Tierplätze G7'!V21</f>
        <v/>
      </c>
      <c r="AB32" s="177" t="str">
        <f t="shared" si="11"/>
        <v/>
      </c>
      <c r="AC32" s="177" t="str">
        <f t="shared" si="12"/>
        <v/>
      </c>
      <c r="AD32" s="218" t="str">
        <f t="shared" si="13"/>
        <v/>
      </c>
      <c r="AE32" s="218" t="str">
        <f t="shared" si="14"/>
        <v/>
      </c>
    </row>
    <row r="33" spans="1:31" ht="27.95" customHeight="1" x14ac:dyDescent="0.2">
      <c r="A33" s="229"/>
      <c r="B33" s="229"/>
      <c r="C33" s="226"/>
      <c r="D33" s="227"/>
      <c r="E33" s="227"/>
      <c r="F33" s="208" t="str">
        <f t="shared" si="19"/>
        <v/>
      </c>
      <c r="G33" s="208" t="str">
        <f t="shared" si="20"/>
        <v/>
      </c>
      <c r="H33" s="195" t="str">
        <f t="shared" si="2"/>
        <v/>
      </c>
      <c r="I33" s="217" t="str">
        <f t="shared" si="17"/>
        <v>Bitte Auswahl treffen! Neu- oder Folgeantrag?</v>
      </c>
      <c r="J33" s="196" t="str">
        <f t="shared" si="18"/>
        <v/>
      </c>
      <c r="K33" s="196" t="str">
        <f t="shared" si="5"/>
        <v/>
      </c>
      <c r="L33" s="196" t="str">
        <f t="shared" si="15"/>
        <v/>
      </c>
      <c r="M33" s="235" t="str">
        <f t="shared" si="6"/>
        <v/>
      </c>
      <c r="N33" s="217" t="str">
        <f t="shared" si="16"/>
        <v/>
      </c>
      <c r="O33" s="219"/>
      <c r="Q33" s="177" t="e">
        <f t="shared" si="7"/>
        <v>#NUM!</v>
      </c>
      <c r="R33" s="177" t="e">
        <f t="shared" si="8"/>
        <v>#NUM!</v>
      </c>
      <c r="S33" s="177" t="e">
        <f t="shared" si="9"/>
        <v>#NUM!</v>
      </c>
      <c r="T33" s="177" t="e">
        <f t="shared" si="10"/>
        <v>#NUM!</v>
      </c>
      <c r="U33" s="177">
        <v>15</v>
      </c>
      <c r="V33" s="177" t="str">
        <f>IF(ISBLANK('Angaben Tierplätze G7'!$B22),"",'Angaben Tierplätze G7'!$B22)</f>
        <v/>
      </c>
      <c r="W33" s="177" t="str">
        <f>'Angaben Tierplätze G7'!V22</f>
        <v/>
      </c>
      <c r="Y33" s="200" t="str">
        <f>IF(ISBLANK('Angaben Tierplätze G7'!$B22),"",'Angaben Tierplätze G7'!$B22)</f>
        <v/>
      </c>
      <c r="Z33" s="200" t="str">
        <f>'Angaben Tierplätze G7'!V22</f>
        <v/>
      </c>
      <c r="AB33" s="177" t="str">
        <f t="shared" si="11"/>
        <v/>
      </c>
      <c r="AC33" s="177" t="str">
        <f t="shared" si="12"/>
        <v/>
      </c>
      <c r="AD33" s="218" t="str">
        <f t="shared" si="13"/>
        <v/>
      </c>
      <c r="AE33" s="218" t="str">
        <f t="shared" si="14"/>
        <v/>
      </c>
    </row>
    <row r="34" spans="1:31" ht="27.95" customHeight="1" x14ac:dyDescent="0.2">
      <c r="A34" s="229"/>
      <c r="B34" s="229"/>
      <c r="C34" s="226"/>
      <c r="D34" s="227"/>
      <c r="E34" s="227"/>
      <c r="F34" s="208" t="str">
        <f t="shared" si="19"/>
        <v/>
      </c>
      <c r="G34" s="208" t="str">
        <f t="shared" si="20"/>
        <v/>
      </c>
      <c r="H34" s="195" t="str">
        <f t="shared" si="2"/>
        <v/>
      </c>
      <c r="I34" s="217" t="str">
        <f t="shared" si="17"/>
        <v>Bitte Auswahl treffen! Neu- oder Folgeantrag?</v>
      </c>
      <c r="J34" s="196" t="str">
        <f t="shared" si="18"/>
        <v/>
      </c>
      <c r="K34" s="196" t="str">
        <f t="shared" si="5"/>
        <v/>
      </c>
      <c r="L34" s="196" t="str">
        <f t="shared" si="15"/>
        <v/>
      </c>
      <c r="M34" s="235" t="str">
        <f t="shared" si="6"/>
        <v/>
      </c>
      <c r="N34" s="217" t="str">
        <f t="shared" si="16"/>
        <v/>
      </c>
      <c r="O34" s="219"/>
      <c r="Q34" s="177" t="e">
        <f t="shared" si="7"/>
        <v>#NUM!</v>
      </c>
      <c r="R34" s="177" t="e">
        <f t="shared" si="8"/>
        <v>#NUM!</v>
      </c>
      <c r="S34" s="177" t="e">
        <f t="shared" si="9"/>
        <v>#NUM!</v>
      </c>
      <c r="T34" s="177" t="e">
        <f t="shared" si="10"/>
        <v>#NUM!</v>
      </c>
      <c r="U34" s="177">
        <v>16</v>
      </c>
      <c r="V34" s="177" t="str">
        <f>IF(ISBLANK('Angaben Tierplätze G7'!$B23),"",'Angaben Tierplätze G7'!$B23)</f>
        <v/>
      </c>
      <c r="W34" s="177" t="str">
        <f>'Angaben Tierplätze G7'!V23</f>
        <v/>
      </c>
      <c r="Y34" s="200" t="str">
        <f>IF(ISBLANK('Angaben Tierplätze G7'!$B23),"",'Angaben Tierplätze G7'!$B23)</f>
        <v/>
      </c>
      <c r="Z34" s="200" t="str">
        <f>'Angaben Tierplätze G7'!V23</f>
        <v/>
      </c>
      <c r="AB34" s="177" t="str">
        <f t="shared" si="11"/>
        <v/>
      </c>
      <c r="AC34" s="177" t="str">
        <f t="shared" si="12"/>
        <v/>
      </c>
      <c r="AD34" s="218" t="str">
        <f t="shared" si="13"/>
        <v/>
      </c>
      <c r="AE34" s="218" t="str">
        <f t="shared" si="14"/>
        <v/>
      </c>
    </row>
    <row r="35" spans="1:31" ht="27.95" customHeight="1" x14ac:dyDescent="0.2">
      <c r="A35" s="229"/>
      <c r="B35" s="229"/>
      <c r="C35" s="226"/>
      <c r="D35" s="227"/>
      <c r="E35" s="227"/>
      <c r="F35" s="208" t="str">
        <f t="shared" si="19"/>
        <v/>
      </c>
      <c r="G35" s="208" t="str">
        <f t="shared" si="20"/>
        <v/>
      </c>
      <c r="H35" s="195" t="str">
        <f t="shared" si="2"/>
        <v/>
      </c>
      <c r="I35" s="217" t="str">
        <f t="shared" si="17"/>
        <v>Bitte Auswahl treffen! Neu- oder Folgeantrag?</v>
      </c>
      <c r="J35" s="196" t="str">
        <f t="shared" si="18"/>
        <v/>
      </c>
      <c r="K35" s="196" t="str">
        <f t="shared" si="5"/>
        <v/>
      </c>
      <c r="L35" s="196" t="str">
        <f t="shared" si="15"/>
        <v/>
      </c>
      <c r="M35" s="235" t="str">
        <f t="shared" si="6"/>
        <v/>
      </c>
      <c r="N35" s="217" t="str">
        <f t="shared" si="16"/>
        <v/>
      </c>
      <c r="O35" s="219"/>
      <c r="Q35" s="177" t="e">
        <f t="shared" si="7"/>
        <v>#NUM!</v>
      </c>
      <c r="R35" s="177" t="e">
        <f t="shared" si="8"/>
        <v>#NUM!</v>
      </c>
      <c r="S35" s="177" t="e">
        <f t="shared" si="9"/>
        <v>#NUM!</v>
      </c>
      <c r="T35" s="177" t="e">
        <f t="shared" si="10"/>
        <v>#NUM!</v>
      </c>
      <c r="U35" s="177">
        <v>17</v>
      </c>
      <c r="V35" s="177" t="str">
        <f>IF(ISBLANK('Angaben Tierplätze G7'!$B24),"",'Angaben Tierplätze G7'!$B24)</f>
        <v/>
      </c>
      <c r="W35" s="177" t="str">
        <f>'Angaben Tierplätze G7'!V24</f>
        <v/>
      </c>
      <c r="Y35" s="200" t="str">
        <f>IF(ISBLANK('Angaben Tierplätze G7'!$B24),"",'Angaben Tierplätze G7'!$B24)</f>
        <v/>
      </c>
      <c r="Z35" s="200" t="str">
        <f>'Angaben Tierplätze G7'!V24</f>
        <v/>
      </c>
      <c r="AB35" s="177" t="str">
        <f t="shared" si="11"/>
        <v/>
      </c>
      <c r="AC35" s="177" t="str">
        <f t="shared" si="12"/>
        <v/>
      </c>
      <c r="AD35" s="218" t="str">
        <f t="shared" si="13"/>
        <v/>
      </c>
      <c r="AE35" s="218" t="str">
        <f t="shared" si="14"/>
        <v/>
      </c>
    </row>
    <row r="36" spans="1:31" ht="27.95" customHeight="1" x14ac:dyDescent="0.2">
      <c r="A36" s="229"/>
      <c r="B36" s="229"/>
      <c r="C36" s="226"/>
      <c r="D36" s="227"/>
      <c r="E36" s="227"/>
      <c r="F36" s="208" t="str">
        <f t="shared" si="19"/>
        <v/>
      </c>
      <c r="G36" s="208" t="str">
        <f t="shared" si="20"/>
        <v/>
      </c>
      <c r="H36" s="195" t="str">
        <f t="shared" si="2"/>
        <v/>
      </c>
      <c r="I36" s="217" t="str">
        <f t="shared" si="17"/>
        <v>Bitte Auswahl treffen! Neu- oder Folgeantrag?</v>
      </c>
      <c r="J36" s="196" t="str">
        <f t="shared" si="18"/>
        <v/>
      </c>
      <c r="K36" s="196" t="str">
        <f t="shared" si="5"/>
        <v/>
      </c>
      <c r="L36" s="196" t="str">
        <f t="shared" si="15"/>
        <v/>
      </c>
      <c r="M36" s="235" t="str">
        <f t="shared" si="6"/>
        <v/>
      </c>
      <c r="N36" s="217" t="str">
        <f t="shared" si="16"/>
        <v/>
      </c>
      <c r="O36" s="219"/>
      <c r="Q36" s="177" t="e">
        <f t="shared" si="7"/>
        <v>#NUM!</v>
      </c>
      <c r="R36" s="177" t="e">
        <f t="shared" si="8"/>
        <v>#NUM!</v>
      </c>
      <c r="S36" s="177" t="e">
        <f t="shared" si="9"/>
        <v>#NUM!</v>
      </c>
      <c r="T36" s="177" t="e">
        <f t="shared" si="10"/>
        <v>#NUM!</v>
      </c>
      <c r="U36" s="177">
        <v>18</v>
      </c>
      <c r="V36" s="177" t="str">
        <f>IF(ISBLANK('Angaben Tierplätze G7'!$B25),"",'Angaben Tierplätze G7'!$B25)</f>
        <v/>
      </c>
      <c r="W36" s="177" t="str">
        <f>'Angaben Tierplätze G7'!V25</f>
        <v/>
      </c>
      <c r="Y36" s="200" t="str">
        <f>IF(ISBLANK('Angaben Tierplätze G7'!$B25),"",'Angaben Tierplätze G7'!$B25)</f>
        <v/>
      </c>
      <c r="Z36" s="200" t="str">
        <f>'Angaben Tierplätze G7'!V25</f>
        <v/>
      </c>
      <c r="AB36" s="177" t="str">
        <f t="shared" si="11"/>
        <v/>
      </c>
      <c r="AC36" s="177" t="str">
        <f t="shared" si="12"/>
        <v/>
      </c>
      <c r="AD36" s="218" t="str">
        <f t="shared" si="13"/>
        <v/>
      </c>
      <c r="AE36" s="218" t="str">
        <f t="shared" si="14"/>
        <v/>
      </c>
    </row>
    <row r="37" spans="1:31" ht="27.95" customHeight="1" x14ac:dyDescent="0.2">
      <c r="A37" s="229"/>
      <c r="B37" s="229"/>
      <c r="C37" s="226"/>
      <c r="D37" s="227"/>
      <c r="E37" s="227"/>
      <c r="F37" s="208" t="str">
        <f t="shared" si="19"/>
        <v/>
      </c>
      <c r="G37" s="208" t="str">
        <f t="shared" si="20"/>
        <v/>
      </c>
      <c r="H37" s="195" t="str">
        <f t="shared" si="2"/>
        <v/>
      </c>
      <c r="I37" s="217" t="str">
        <f t="shared" si="17"/>
        <v>Bitte Auswahl treffen! Neu- oder Folgeantrag?</v>
      </c>
      <c r="J37" s="196" t="str">
        <f t="shared" si="18"/>
        <v/>
      </c>
      <c r="K37" s="196" t="str">
        <f t="shared" si="5"/>
        <v/>
      </c>
      <c r="L37" s="196" t="str">
        <f t="shared" si="15"/>
        <v/>
      </c>
      <c r="M37" s="235" t="str">
        <f t="shared" si="6"/>
        <v/>
      </c>
      <c r="N37" s="217" t="str">
        <f t="shared" si="16"/>
        <v/>
      </c>
      <c r="O37" s="219"/>
      <c r="Q37" s="177" t="e">
        <f t="shared" si="7"/>
        <v>#NUM!</v>
      </c>
      <c r="R37" s="177" t="e">
        <f t="shared" si="8"/>
        <v>#NUM!</v>
      </c>
      <c r="S37" s="177" t="e">
        <f t="shared" si="9"/>
        <v>#NUM!</v>
      </c>
      <c r="T37" s="177" t="e">
        <f t="shared" si="10"/>
        <v>#NUM!</v>
      </c>
      <c r="U37" s="177">
        <v>19</v>
      </c>
      <c r="V37" s="177" t="str">
        <f>IF(ISBLANK('Angaben Tierplätze G7'!$B26),"",'Angaben Tierplätze G7'!$B26)</f>
        <v/>
      </c>
      <c r="W37" s="177" t="str">
        <f>'Angaben Tierplätze G7'!V26</f>
        <v/>
      </c>
      <c r="Y37" s="200" t="str">
        <f>IF(ISBLANK('Angaben Tierplätze G7'!$B26),"",'Angaben Tierplätze G7'!$B26)</f>
        <v/>
      </c>
      <c r="Z37" s="200" t="str">
        <f>'Angaben Tierplätze G7'!V26</f>
        <v/>
      </c>
      <c r="AB37" s="177" t="str">
        <f t="shared" si="11"/>
        <v/>
      </c>
      <c r="AC37" s="177" t="str">
        <f t="shared" si="12"/>
        <v/>
      </c>
      <c r="AD37" s="218" t="str">
        <f t="shared" si="13"/>
        <v/>
      </c>
      <c r="AE37" s="218" t="str">
        <f t="shared" si="14"/>
        <v/>
      </c>
    </row>
    <row r="38" spans="1:31" ht="27.95" customHeight="1" x14ac:dyDescent="0.2">
      <c r="A38" s="229"/>
      <c r="B38" s="229"/>
      <c r="C38" s="226"/>
      <c r="D38" s="227"/>
      <c r="E38" s="227"/>
      <c r="F38" s="208" t="str">
        <f t="shared" si="19"/>
        <v/>
      </c>
      <c r="G38" s="208" t="str">
        <f t="shared" si="20"/>
        <v/>
      </c>
      <c r="H38" s="195" t="str">
        <f t="shared" si="2"/>
        <v/>
      </c>
      <c r="I38" s="217" t="str">
        <f t="shared" si="17"/>
        <v>Bitte Auswahl treffen! Neu- oder Folgeantrag?</v>
      </c>
      <c r="J38" s="196" t="str">
        <f t="shared" si="18"/>
        <v/>
      </c>
      <c r="K38" s="196" t="str">
        <f t="shared" si="5"/>
        <v/>
      </c>
      <c r="L38" s="196" t="str">
        <f t="shared" si="15"/>
        <v/>
      </c>
      <c r="M38" s="235" t="str">
        <f t="shared" si="6"/>
        <v/>
      </c>
      <c r="N38" s="217" t="str">
        <f t="shared" si="16"/>
        <v/>
      </c>
      <c r="O38" s="219"/>
      <c r="Q38" s="177" t="e">
        <f t="shared" si="7"/>
        <v>#NUM!</v>
      </c>
      <c r="R38" s="177" t="e">
        <f t="shared" si="8"/>
        <v>#NUM!</v>
      </c>
      <c r="S38" s="177" t="e">
        <f t="shared" si="9"/>
        <v>#NUM!</v>
      </c>
      <c r="T38" s="177" t="e">
        <f t="shared" si="10"/>
        <v>#NUM!</v>
      </c>
      <c r="U38" s="177">
        <v>20</v>
      </c>
      <c r="V38" s="177" t="str">
        <f>IF(ISBLANK('Angaben Tierplätze G7'!$B27),"",'Angaben Tierplätze G7'!$B27)</f>
        <v/>
      </c>
      <c r="W38" s="177" t="str">
        <f>'Angaben Tierplätze G7'!V27</f>
        <v/>
      </c>
      <c r="Y38" s="200" t="str">
        <f>IF(ISBLANK('Angaben Tierplätze G7'!$B27),"",'Angaben Tierplätze G7'!$B27)</f>
        <v/>
      </c>
      <c r="Z38" s="200" t="str">
        <f>'Angaben Tierplätze G7'!V27</f>
        <v/>
      </c>
      <c r="AB38" s="177" t="str">
        <f t="shared" si="11"/>
        <v/>
      </c>
      <c r="AC38" s="177" t="str">
        <f t="shared" si="12"/>
        <v/>
      </c>
      <c r="AD38" s="218" t="str">
        <f t="shared" si="13"/>
        <v/>
      </c>
      <c r="AE38" s="218" t="str">
        <f t="shared" si="14"/>
        <v/>
      </c>
    </row>
    <row r="39" spans="1:31" ht="27.95" customHeight="1" x14ac:dyDescent="0.2">
      <c r="A39" s="229"/>
      <c r="B39" s="229"/>
      <c r="C39" s="226"/>
      <c r="D39" s="227"/>
      <c r="E39" s="227"/>
      <c r="F39" s="208" t="str">
        <f t="shared" si="19"/>
        <v/>
      </c>
      <c r="G39" s="208" t="str">
        <f t="shared" si="20"/>
        <v/>
      </c>
      <c r="H39" s="195" t="str">
        <f t="shared" si="2"/>
        <v/>
      </c>
      <c r="I39" s="217" t="str">
        <f t="shared" si="17"/>
        <v>Bitte Auswahl treffen! Neu- oder Folgeantrag?</v>
      </c>
      <c r="J39" s="196" t="str">
        <f t="shared" si="18"/>
        <v/>
      </c>
      <c r="K39" s="196" t="str">
        <f t="shared" si="5"/>
        <v/>
      </c>
      <c r="L39" s="196" t="str">
        <f t="shared" si="15"/>
        <v/>
      </c>
      <c r="M39" s="235" t="str">
        <f t="shared" si="6"/>
        <v/>
      </c>
      <c r="N39" s="217" t="str">
        <f t="shared" si="16"/>
        <v/>
      </c>
      <c r="O39" s="219"/>
      <c r="Q39" s="177" t="e">
        <f t="shared" si="7"/>
        <v>#NUM!</v>
      </c>
      <c r="R39" s="177" t="e">
        <f t="shared" si="8"/>
        <v>#NUM!</v>
      </c>
      <c r="S39" s="177" t="e">
        <f t="shared" si="9"/>
        <v>#NUM!</v>
      </c>
      <c r="T39" s="177" t="e">
        <f t="shared" si="10"/>
        <v>#NUM!</v>
      </c>
      <c r="U39" s="177">
        <v>21</v>
      </c>
      <c r="V39" s="177" t="str">
        <f>IF(ISBLANK('Angaben Tierplätze G7'!$B28),"",'Angaben Tierplätze G7'!$B28)</f>
        <v/>
      </c>
      <c r="W39" s="177" t="str">
        <f>'Angaben Tierplätze G7'!V28</f>
        <v/>
      </c>
      <c r="Y39" s="200" t="str">
        <f>IF(ISBLANK('Angaben Tierplätze G7'!$B28),"",'Angaben Tierplätze G7'!$B28)</f>
        <v/>
      </c>
      <c r="Z39" s="200" t="str">
        <f>'Angaben Tierplätze G7'!V28</f>
        <v/>
      </c>
      <c r="AB39" s="177" t="str">
        <f t="shared" si="11"/>
        <v/>
      </c>
      <c r="AC39" s="177" t="str">
        <f t="shared" si="12"/>
        <v/>
      </c>
      <c r="AD39" s="218" t="str">
        <f t="shared" si="13"/>
        <v/>
      </c>
      <c r="AE39" s="218" t="str">
        <f t="shared" si="14"/>
        <v/>
      </c>
    </row>
    <row r="40" spans="1:31" ht="27.95" customHeight="1" x14ac:dyDescent="0.2">
      <c r="A40" s="229"/>
      <c r="B40" s="229"/>
      <c r="C40" s="226"/>
      <c r="D40" s="227"/>
      <c r="E40" s="227"/>
      <c r="F40" s="208" t="str">
        <f t="shared" si="19"/>
        <v/>
      </c>
      <c r="G40" s="208" t="str">
        <f t="shared" si="20"/>
        <v/>
      </c>
      <c r="H40" s="195" t="str">
        <f t="shared" si="2"/>
        <v/>
      </c>
      <c r="I40" s="217" t="str">
        <f t="shared" si="17"/>
        <v>Bitte Auswahl treffen! Neu- oder Folgeantrag?</v>
      </c>
      <c r="J40" s="196" t="str">
        <f t="shared" si="18"/>
        <v/>
      </c>
      <c r="K40" s="196" t="str">
        <f t="shared" si="5"/>
        <v/>
      </c>
      <c r="L40" s="196" t="str">
        <f t="shared" si="15"/>
        <v/>
      </c>
      <c r="M40" s="235" t="str">
        <f t="shared" si="6"/>
        <v/>
      </c>
      <c r="N40" s="217" t="str">
        <f t="shared" si="16"/>
        <v/>
      </c>
      <c r="O40" s="219"/>
      <c r="Q40" s="177" t="e">
        <f t="shared" si="7"/>
        <v>#NUM!</v>
      </c>
      <c r="R40" s="177" t="e">
        <f t="shared" si="8"/>
        <v>#NUM!</v>
      </c>
      <c r="S40" s="177" t="e">
        <f t="shared" si="9"/>
        <v>#NUM!</v>
      </c>
      <c r="T40" s="177" t="e">
        <f t="shared" si="10"/>
        <v>#NUM!</v>
      </c>
      <c r="U40" s="177">
        <v>22</v>
      </c>
      <c r="V40" s="177" t="str">
        <f>IF(ISBLANK('Angaben Tierplätze G7'!$B29),"",'Angaben Tierplätze G7'!$B29)</f>
        <v/>
      </c>
      <c r="W40" s="177" t="str">
        <f>'Angaben Tierplätze G7'!V29</f>
        <v/>
      </c>
      <c r="Y40" s="200" t="str">
        <f>IF(ISBLANK('Angaben Tierplätze G7'!$B29),"",'Angaben Tierplätze G7'!$B29)</f>
        <v/>
      </c>
      <c r="Z40" s="200" t="str">
        <f>'Angaben Tierplätze G7'!V29</f>
        <v/>
      </c>
      <c r="AB40" s="177" t="str">
        <f t="shared" si="11"/>
        <v/>
      </c>
      <c r="AC40" s="177" t="str">
        <f t="shared" si="12"/>
        <v/>
      </c>
      <c r="AD40" s="218" t="str">
        <f t="shared" si="13"/>
        <v/>
      </c>
      <c r="AE40" s="218" t="str">
        <f t="shared" si="14"/>
        <v/>
      </c>
    </row>
    <row r="41" spans="1:31" ht="27.95" customHeight="1" x14ac:dyDescent="0.2">
      <c r="A41" s="229"/>
      <c r="B41" s="229"/>
      <c r="C41" s="226"/>
      <c r="D41" s="227"/>
      <c r="E41" s="227"/>
      <c r="F41" s="208" t="str">
        <f t="shared" si="19"/>
        <v/>
      </c>
      <c r="G41" s="208" t="str">
        <f t="shared" si="20"/>
        <v/>
      </c>
      <c r="H41" s="195" t="str">
        <f t="shared" si="2"/>
        <v/>
      </c>
      <c r="I41" s="217" t="str">
        <f t="shared" si="17"/>
        <v>Bitte Auswahl treffen! Neu- oder Folgeantrag?</v>
      </c>
      <c r="J41" s="196" t="str">
        <f t="shared" si="18"/>
        <v/>
      </c>
      <c r="K41" s="196" t="str">
        <f t="shared" si="5"/>
        <v/>
      </c>
      <c r="L41" s="196" t="str">
        <f t="shared" si="15"/>
        <v/>
      </c>
      <c r="M41" s="235" t="str">
        <f t="shared" si="6"/>
        <v/>
      </c>
      <c r="N41" s="217" t="str">
        <f t="shared" si="16"/>
        <v/>
      </c>
      <c r="O41" s="219"/>
      <c r="Q41" s="177" t="e">
        <f t="shared" si="7"/>
        <v>#NUM!</v>
      </c>
      <c r="R41" s="177" t="e">
        <f t="shared" si="8"/>
        <v>#NUM!</v>
      </c>
      <c r="S41" s="177" t="e">
        <f t="shared" si="9"/>
        <v>#NUM!</v>
      </c>
      <c r="T41" s="177" t="e">
        <f t="shared" si="10"/>
        <v>#NUM!</v>
      </c>
      <c r="U41" s="177">
        <v>23</v>
      </c>
      <c r="V41" s="177" t="str">
        <f>IF(ISBLANK('Angaben Tierplätze G7'!$B30),"",'Angaben Tierplätze G7'!$B30)</f>
        <v/>
      </c>
      <c r="W41" s="177" t="str">
        <f>'Angaben Tierplätze G7'!V30</f>
        <v/>
      </c>
      <c r="Y41" s="200" t="str">
        <f>IF(ISBLANK('Angaben Tierplätze G7'!$B30),"",'Angaben Tierplätze G7'!$B30)</f>
        <v/>
      </c>
      <c r="Z41" s="200" t="str">
        <f>'Angaben Tierplätze G7'!V30</f>
        <v/>
      </c>
      <c r="AB41" s="177" t="str">
        <f t="shared" si="11"/>
        <v/>
      </c>
      <c r="AC41" s="177" t="str">
        <f t="shared" si="12"/>
        <v/>
      </c>
      <c r="AD41" s="218" t="str">
        <f t="shared" si="13"/>
        <v/>
      </c>
      <c r="AE41" s="218" t="str">
        <f t="shared" si="14"/>
        <v/>
      </c>
    </row>
    <row r="42" spans="1:31" ht="27.95" customHeight="1" x14ac:dyDescent="0.2">
      <c r="A42" s="229"/>
      <c r="B42" s="229"/>
      <c r="C42" s="226"/>
      <c r="D42" s="227"/>
      <c r="E42" s="227"/>
      <c r="F42" s="208" t="str">
        <f t="shared" si="19"/>
        <v/>
      </c>
      <c r="G42" s="208" t="str">
        <f t="shared" si="20"/>
        <v/>
      </c>
      <c r="H42" s="195" t="str">
        <f t="shared" si="2"/>
        <v/>
      </c>
      <c r="I42" s="217" t="str">
        <f t="shared" si="17"/>
        <v>Bitte Auswahl treffen! Neu- oder Folgeantrag?</v>
      </c>
      <c r="J42" s="196" t="str">
        <f t="shared" si="18"/>
        <v/>
      </c>
      <c r="K42" s="196" t="str">
        <f t="shared" si="5"/>
        <v/>
      </c>
      <c r="L42" s="196" t="str">
        <f t="shared" si="15"/>
        <v/>
      </c>
      <c r="M42" s="235" t="str">
        <f t="shared" si="6"/>
        <v/>
      </c>
      <c r="N42" s="217" t="str">
        <f t="shared" si="16"/>
        <v/>
      </c>
      <c r="O42" s="219"/>
      <c r="Q42" s="177" t="e">
        <f t="shared" si="7"/>
        <v>#NUM!</v>
      </c>
      <c r="R42" s="177" t="e">
        <f t="shared" si="8"/>
        <v>#NUM!</v>
      </c>
      <c r="S42" s="177" t="e">
        <f t="shared" si="9"/>
        <v>#NUM!</v>
      </c>
      <c r="T42" s="177" t="e">
        <f t="shared" si="10"/>
        <v>#NUM!</v>
      </c>
      <c r="U42" s="177">
        <v>24</v>
      </c>
      <c r="V42" s="177" t="str">
        <f>IF(ISBLANK('Angaben Tierplätze G7'!$B31),"",'Angaben Tierplätze G7'!$B31)</f>
        <v/>
      </c>
      <c r="W42" s="177" t="str">
        <f>'Angaben Tierplätze G7'!V31</f>
        <v/>
      </c>
      <c r="Y42" s="200" t="str">
        <f>IF(ISBLANK('Angaben Tierplätze G7'!$B31),"",'Angaben Tierplätze G7'!$B31)</f>
        <v/>
      </c>
      <c r="Z42" s="200" t="str">
        <f>'Angaben Tierplätze G7'!V31</f>
        <v/>
      </c>
      <c r="AB42" s="177" t="str">
        <f t="shared" si="11"/>
        <v/>
      </c>
      <c r="AC42" s="177" t="str">
        <f t="shared" si="12"/>
        <v/>
      </c>
      <c r="AD42" s="218" t="str">
        <f t="shared" si="13"/>
        <v/>
      </c>
      <c r="AE42" s="218" t="str">
        <f t="shared" si="14"/>
        <v/>
      </c>
    </row>
    <row r="43" spans="1:31" ht="27.95" customHeight="1" x14ac:dyDescent="0.2">
      <c r="A43" s="229"/>
      <c r="B43" s="229"/>
      <c r="C43" s="226"/>
      <c r="D43" s="227"/>
      <c r="E43" s="227"/>
      <c r="F43" s="208" t="str">
        <f t="shared" si="19"/>
        <v/>
      </c>
      <c r="G43" s="208" t="str">
        <f t="shared" si="20"/>
        <v/>
      </c>
      <c r="H43" s="195" t="str">
        <f t="shared" si="2"/>
        <v/>
      </c>
      <c r="I43" s="217" t="str">
        <f t="shared" si="17"/>
        <v>Bitte Auswahl treffen! Neu- oder Folgeantrag?</v>
      </c>
      <c r="J43" s="196" t="str">
        <f t="shared" si="18"/>
        <v/>
      </c>
      <c r="K43" s="196" t="str">
        <f t="shared" si="5"/>
        <v/>
      </c>
      <c r="L43" s="196" t="str">
        <f t="shared" si="15"/>
        <v/>
      </c>
      <c r="M43" s="235" t="str">
        <f t="shared" si="6"/>
        <v/>
      </c>
      <c r="N43" s="217" t="str">
        <f t="shared" si="16"/>
        <v/>
      </c>
      <c r="O43" s="219"/>
      <c r="Q43" s="177" t="e">
        <f t="shared" si="7"/>
        <v>#NUM!</v>
      </c>
      <c r="R43" s="177" t="e">
        <f t="shared" si="8"/>
        <v>#NUM!</v>
      </c>
      <c r="S43" s="177" t="e">
        <f t="shared" si="9"/>
        <v>#NUM!</v>
      </c>
      <c r="T43" s="177" t="e">
        <f t="shared" si="10"/>
        <v>#NUM!</v>
      </c>
      <c r="U43" s="177">
        <v>25</v>
      </c>
      <c r="V43" s="177" t="str">
        <f>IF(ISBLANK('Angaben Tierplätze G7'!$B32),"",'Angaben Tierplätze G7'!$B32)</f>
        <v/>
      </c>
      <c r="W43" s="177" t="str">
        <f>'Angaben Tierplätze G7'!V32</f>
        <v/>
      </c>
      <c r="Y43" s="200" t="str">
        <f>IF(ISBLANK('Angaben Tierplätze G7'!$B32),"",'Angaben Tierplätze G7'!$B32)</f>
        <v/>
      </c>
      <c r="Z43" s="200" t="str">
        <f>'Angaben Tierplätze G7'!V32</f>
        <v/>
      </c>
      <c r="AB43" s="177" t="str">
        <f t="shared" si="11"/>
        <v/>
      </c>
      <c r="AC43" s="177" t="str">
        <f t="shared" si="12"/>
        <v/>
      </c>
      <c r="AD43" s="218" t="str">
        <f t="shared" si="13"/>
        <v/>
      </c>
      <c r="AE43" s="218" t="str">
        <f t="shared" si="14"/>
        <v/>
      </c>
    </row>
    <row r="44" spans="1:31" ht="27.95" customHeight="1" x14ac:dyDescent="0.2">
      <c r="A44" s="229"/>
      <c r="B44" s="229"/>
      <c r="C44" s="226"/>
      <c r="D44" s="227"/>
      <c r="E44" s="227"/>
      <c r="F44" s="208" t="str">
        <f t="shared" si="19"/>
        <v/>
      </c>
      <c r="G44" s="208" t="str">
        <f t="shared" si="20"/>
        <v/>
      </c>
      <c r="H44" s="195" t="str">
        <f t="shared" si="2"/>
        <v/>
      </c>
      <c r="I44" s="217" t="str">
        <f t="shared" si="17"/>
        <v>Bitte Auswahl treffen! Neu- oder Folgeantrag?</v>
      </c>
      <c r="J44" s="196" t="str">
        <f t="shared" si="18"/>
        <v/>
      </c>
      <c r="K44" s="196" t="str">
        <f t="shared" si="5"/>
        <v/>
      </c>
      <c r="L44" s="196" t="str">
        <f t="shared" si="15"/>
        <v/>
      </c>
      <c r="M44" s="235" t="str">
        <f t="shared" si="6"/>
        <v/>
      </c>
      <c r="N44" s="217" t="str">
        <f t="shared" si="16"/>
        <v/>
      </c>
      <c r="O44" s="219"/>
      <c r="Q44" s="177" t="e">
        <f t="shared" si="7"/>
        <v>#NUM!</v>
      </c>
      <c r="R44" s="177" t="e">
        <f t="shared" si="8"/>
        <v>#NUM!</v>
      </c>
      <c r="S44" s="177" t="e">
        <f t="shared" si="9"/>
        <v>#NUM!</v>
      </c>
      <c r="T44" s="177" t="e">
        <f t="shared" si="10"/>
        <v>#NUM!</v>
      </c>
      <c r="U44" s="177">
        <v>26</v>
      </c>
      <c r="V44" s="177" t="str">
        <f>IF(ISBLANK('Angaben Tierplätze G7'!$B33),"",'Angaben Tierplätze G7'!$B33)</f>
        <v/>
      </c>
      <c r="W44" s="177" t="str">
        <f>'Angaben Tierplätze G7'!V33</f>
        <v/>
      </c>
      <c r="Y44" s="200" t="str">
        <f>IF(ISBLANK('Angaben Tierplätze G7'!$B33),"",'Angaben Tierplätze G7'!$B33)</f>
        <v/>
      </c>
      <c r="Z44" s="200" t="str">
        <f>'Angaben Tierplätze G7'!V33</f>
        <v/>
      </c>
      <c r="AB44" s="177" t="str">
        <f t="shared" si="11"/>
        <v/>
      </c>
      <c r="AC44" s="177" t="str">
        <f t="shared" si="12"/>
        <v/>
      </c>
      <c r="AD44" s="218" t="str">
        <f t="shared" si="13"/>
        <v/>
      </c>
      <c r="AE44" s="218" t="str">
        <f t="shared" si="14"/>
        <v/>
      </c>
    </row>
    <row r="45" spans="1:31" ht="27.95" customHeight="1" x14ac:dyDescent="0.2">
      <c r="A45" s="229"/>
      <c r="B45" s="229"/>
      <c r="C45" s="226"/>
      <c r="D45" s="227"/>
      <c r="E45" s="227"/>
      <c r="F45" s="208" t="str">
        <f t="shared" si="19"/>
        <v/>
      </c>
      <c r="G45" s="208" t="str">
        <f t="shared" si="20"/>
        <v/>
      </c>
      <c r="H45" s="195" t="str">
        <f t="shared" si="2"/>
        <v/>
      </c>
      <c r="I45" s="217" t="str">
        <f t="shared" si="17"/>
        <v>Bitte Auswahl treffen! Neu- oder Folgeantrag?</v>
      </c>
      <c r="J45" s="196" t="str">
        <f t="shared" si="18"/>
        <v/>
      </c>
      <c r="K45" s="196" t="str">
        <f t="shared" si="5"/>
        <v/>
      </c>
      <c r="L45" s="196" t="str">
        <f t="shared" si="15"/>
        <v/>
      </c>
      <c r="M45" s="235" t="str">
        <f t="shared" si="6"/>
        <v/>
      </c>
      <c r="N45" s="217" t="str">
        <f t="shared" si="16"/>
        <v/>
      </c>
      <c r="O45" s="219"/>
      <c r="Q45" s="177" t="e">
        <f t="shared" si="7"/>
        <v>#NUM!</v>
      </c>
      <c r="R45" s="177" t="e">
        <f t="shared" si="8"/>
        <v>#NUM!</v>
      </c>
      <c r="S45" s="177" t="e">
        <f t="shared" si="9"/>
        <v>#NUM!</v>
      </c>
      <c r="T45" s="177" t="e">
        <f t="shared" si="10"/>
        <v>#NUM!</v>
      </c>
      <c r="U45" s="177">
        <v>27</v>
      </c>
      <c r="V45" s="177" t="str">
        <f>IF(ISBLANK('Angaben Tierplätze G7'!$B34),"",'Angaben Tierplätze G7'!$B34)</f>
        <v/>
      </c>
      <c r="W45" s="177" t="str">
        <f>'Angaben Tierplätze G7'!V34</f>
        <v/>
      </c>
      <c r="Y45" s="200" t="str">
        <f>IF(ISBLANK('Angaben Tierplätze G7'!$B34),"",'Angaben Tierplätze G7'!$B34)</f>
        <v/>
      </c>
      <c r="Z45" s="200" t="str">
        <f>'Angaben Tierplätze G7'!V34</f>
        <v/>
      </c>
      <c r="AB45" s="177" t="str">
        <f t="shared" si="11"/>
        <v/>
      </c>
      <c r="AC45" s="177" t="str">
        <f t="shared" si="12"/>
        <v/>
      </c>
      <c r="AD45" s="218" t="str">
        <f t="shared" si="13"/>
        <v/>
      </c>
      <c r="AE45" s="218" t="str">
        <f t="shared" si="14"/>
        <v/>
      </c>
    </row>
    <row r="46" spans="1:31" ht="27.95" customHeight="1" x14ac:dyDescent="0.2">
      <c r="A46" s="229"/>
      <c r="B46" s="229"/>
      <c r="C46" s="226"/>
      <c r="D46" s="227"/>
      <c r="E46" s="227"/>
      <c r="F46" s="208" t="str">
        <f t="shared" si="19"/>
        <v/>
      </c>
      <c r="G46" s="208" t="str">
        <f t="shared" si="20"/>
        <v/>
      </c>
      <c r="H46" s="195" t="str">
        <f t="shared" si="2"/>
        <v/>
      </c>
      <c r="I46" s="217" t="str">
        <f t="shared" si="17"/>
        <v>Bitte Auswahl treffen! Neu- oder Folgeantrag?</v>
      </c>
      <c r="J46" s="196" t="str">
        <f t="shared" si="18"/>
        <v/>
      </c>
      <c r="K46" s="196" t="str">
        <f t="shared" si="5"/>
        <v/>
      </c>
      <c r="L46" s="196" t="str">
        <f t="shared" si="15"/>
        <v/>
      </c>
      <c r="M46" s="235" t="str">
        <f t="shared" si="6"/>
        <v/>
      </c>
      <c r="N46" s="217" t="str">
        <f t="shared" si="16"/>
        <v/>
      </c>
      <c r="O46" s="219"/>
      <c r="Q46" s="177" t="e">
        <f t="shared" si="7"/>
        <v>#NUM!</v>
      </c>
      <c r="R46" s="177" t="e">
        <f t="shared" si="8"/>
        <v>#NUM!</v>
      </c>
      <c r="S46" s="177" t="e">
        <f t="shared" si="9"/>
        <v>#NUM!</v>
      </c>
      <c r="T46" s="177" t="e">
        <f t="shared" si="10"/>
        <v>#NUM!</v>
      </c>
      <c r="U46" s="177">
        <v>28</v>
      </c>
      <c r="V46" s="177" t="str">
        <f>IF(ISBLANK('Angaben Tierplätze G7'!$B35),"",'Angaben Tierplätze G7'!$B35)</f>
        <v/>
      </c>
      <c r="W46" s="177" t="str">
        <f>'Angaben Tierplätze G7'!V35</f>
        <v/>
      </c>
      <c r="Y46" s="200" t="str">
        <f>IF(ISBLANK('Angaben Tierplätze G7'!$B35),"",'Angaben Tierplätze G7'!$B35)</f>
        <v/>
      </c>
      <c r="Z46" s="200" t="str">
        <f>'Angaben Tierplätze G7'!V35</f>
        <v/>
      </c>
      <c r="AB46" s="177" t="str">
        <f t="shared" si="11"/>
        <v/>
      </c>
      <c r="AC46" s="177" t="str">
        <f t="shared" si="12"/>
        <v/>
      </c>
      <c r="AD46" s="218" t="str">
        <f t="shared" si="13"/>
        <v/>
      </c>
      <c r="AE46" s="218" t="str">
        <f t="shared" si="14"/>
        <v/>
      </c>
    </row>
    <row r="47" spans="1:31" ht="27.95" customHeight="1" x14ac:dyDescent="0.2">
      <c r="A47" s="229"/>
      <c r="B47" s="229"/>
      <c r="C47" s="226"/>
      <c r="D47" s="227"/>
      <c r="E47" s="227"/>
      <c r="F47" s="208" t="str">
        <f t="shared" si="19"/>
        <v/>
      </c>
      <c r="G47" s="208" t="str">
        <f t="shared" si="20"/>
        <v/>
      </c>
      <c r="H47" s="195" t="str">
        <f t="shared" si="2"/>
        <v/>
      </c>
      <c r="I47" s="217" t="str">
        <f t="shared" si="17"/>
        <v>Bitte Auswahl treffen! Neu- oder Folgeantrag?</v>
      </c>
      <c r="J47" s="196" t="str">
        <f t="shared" si="18"/>
        <v/>
      </c>
      <c r="K47" s="196" t="str">
        <f t="shared" si="5"/>
        <v/>
      </c>
      <c r="L47" s="196" t="str">
        <f t="shared" si="15"/>
        <v/>
      </c>
      <c r="M47" s="235" t="str">
        <f t="shared" si="6"/>
        <v/>
      </c>
      <c r="N47" s="217" t="str">
        <f t="shared" si="16"/>
        <v/>
      </c>
      <c r="O47" s="219"/>
      <c r="Q47" s="177" t="e">
        <f t="shared" si="7"/>
        <v>#NUM!</v>
      </c>
      <c r="R47" s="177" t="e">
        <f t="shared" si="8"/>
        <v>#NUM!</v>
      </c>
      <c r="S47" s="177" t="e">
        <f t="shared" si="9"/>
        <v>#NUM!</v>
      </c>
      <c r="T47" s="177" t="e">
        <f t="shared" si="10"/>
        <v>#NUM!</v>
      </c>
      <c r="U47" s="177">
        <v>29</v>
      </c>
      <c r="V47" s="177" t="str">
        <f>IF(ISBLANK('Angaben Tierplätze G7'!$B36),"",'Angaben Tierplätze G7'!$B36)</f>
        <v/>
      </c>
      <c r="W47" s="177" t="str">
        <f>'Angaben Tierplätze G7'!V36</f>
        <v/>
      </c>
      <c r="Y47" s="200" t="str">
        <f>IF(ISBLANK('Angaben Tierplätze G7'!$B36),"",'Angaben Tierplätze G7'!$B36)</f>
        <v/>
      </c>
      <c r="Z47" s="200" t="str">
        <f>'Angaben Tierplätze G7'!V36</f>
        <v/>
      </c>
      <c r="AB47" s="177" t="str">
        <f t="shared" si="11"/>
        <v/>
      </c>
      <c r="AC47" s="177" t="str">
        <f t="shared" si="12"/>
        <v/>
      </c>
      <c r="AD47" s="218" t="str">
        <f t="shared" si="13"/>
        <v/>
      </c>
      <c r="AE47" s="218" t="str">
        <f t="shared" si="14"/>
        <v/>
      </c>
    </row>
    <row r="48" spans="1:31" ht="27.95" customHeight="1" x14ac:dyDescent="0.2">
      <c r="A48" s="229"/>
      <c r="B48" s="229"/>
      <c r="C48" s="226"/>
      <c r="D48" s="227"/>
      <c r="E48" s="227"/>
      <c r="F48" s="208" t="str">
        <f t="shared" si="19"/>
        <v/>
      </c>
      <c r="G48" s="208" t="str">
        <f t="shared" si="20"/>
        <v/>
      </c>
      <c r="H48" s="195" t="str">
        <f t="shared" si="2"/>
        <v/>
      </c>
      <c r="I48" s="217" t="str">
        <f t="shared" si="17"/>
        <v>Bitte Auswahl treffen! Neu- oder Folgeantrag?</v>
      </c>
      <c r="J48" s="196" t="str">
        <f t="shared" si="18"/>
        <v/>
      </c>
      <c r="K48" s="196" t="str">
        <f t="shared" si="5"/>
        <v/>
      </c>
      <c r="L48" s="196" t="str">
        <f t="shared" si="15"/>
        <v/>
      </c>
      <c r="M48" s="235" t="str">
        <f t="shared" si="6"/>
        <v/>
      </c>
      <c r="N48" s="217" t="str">
        <f t="shared" si="16"/>
        <v/>
      </c>
      <c r="O48" s="219"/>
      <c r="Q48" s="177" t="e">
        <f t="shared" si="7"/>
        <v>#NUM!</v>
      </c>
      <c r="R48" s="177" t="e">
        <f t="shared" si="8"/>
        <v>#NUM!</v>
      </c>
      <c r="S48" s="177" t="e">
        <f t="shared" si="9"/>
        <v>#NUM!</v>
      </c>
      <c r="T48" s="177" t="e">
        <f t="shared" si="10"/>
        <v>#NUM!</v>
      </c>
      <c r="U48" s="177">
        <v>30</v>
      </c>
      <c r="V48" s="177" t="str">
        <f>IF(ISBLANK('Angaben Tierplätze G7'!$B37),"",'Angaben Tierplätze G7'!$B37)</f>
        <v/>
      </c>
      <c r="W48" s="177" t="str">
        <f>'Angaben Tierplätze G7'!V37</f>
        <v/>
      </c>
      <c r="Y48" s="200" t="str">
        <f>IF(ISBLANK('Angaben Tierplätze G7'!$B37),"",'Angaben Tierplätze G7'!$B37)</f>
        <v/>
      </c>
      <c r="Z48" s="200" t="str">
        <f>'Angaben Tierplätze G7'!V37</f>
        <v/>
      </c>
      <c r="AB48" s="177" t="str">
        <f t="shared" si="11"/>
        <v/>
      </c>
      <c r="AC48" s="177" t="str">
        <f t="shared" si="12"/>
        <v/>
      </c>
      <c r="AD48" s="218" t="str">
        <f t="shared" si="13"/>
        <v/>
      </c>
      <c r="AE48" s="218" t="str">
        <f t="shared" si="14"/>
        <v/>
      </c>
    </row>
    <row r="49" spans="1:31" ht="27.95" customHeight="1" x14ac:dyDescent="0.2">
      <c r="A49" s="229"/>
      <c r="B49" s="229"/>
      <c r="C49" s="226"/>
      <c r="D49" s="227"/>
      <c r="E49" s="227"/>
      <c r="F49" s="208" t="str">
        <f t="shared" si="19"/>
        <v/>
      </c>
      <c r="G49" s="208" t="str">
        <f t="shared" si="20"/>
        <v/>
      </c>
      <c r="H49" s="195" t="str">
        <f t="shared" si="2"/>
        <v/>
      </c>
      <c r="I49" s="217" t="str">
        <f t="shared" si="17"/>
        <v>Bitte Auswahl treffen! Neu- oder Folgeantrag?</v>
      </c>
      <c r="J49" s="196" t="str">
        <f t="shared" si="18"/>
        <v/>
      </c>
      <c r="K49" s="196" t="str">
        <f t="shared" si="5"/>
        <v/>
      </c>
      <c r="L49" s="196" t="str">
        <f t="shared" si="15"/>
        <v/>
      </c>
      <c r="M49" s="235" t="str">
        <f t="shared" si="6"/>
        <v/>
      </c>
      <c r="N49" s="217" t="str">
        <f t="shared" si="16"/>
        <v/>
      </c>
      <c r="O49" s="219"/>
      <c r="Q49" s="177" t="e">
        <f t="shared" si="7"/>
        <v>#NUM!</v>
      </c>
      <c r="R49" s="177" t="e">
        <f t="shared" si="8"/>
        <v>#NUM!</v>
      </c>
      <c r="S49" s="177" t="e">
        <f t="shared" si="9"/>
        <v>#NUM!</v>
      </c>
      <c r="T49" s="177" t="e">
        <f t="shared" si="10"/>
        <v>#NUM!</v>
      </c>
      <c r="AB49" s="177" t="str">
        <f t="shared" si="11"/>
        <v/>
      </c>
      <c r="AC49" s="177" t="str">
        <f t="shared" si="12"/>
        <v/>
      </c>
      <c r="AD49" s="218" t="str">
        <f t="shared" si="13"/>
        <v/>
      </c>
      <c r="AE49" s="218" t="str">
        <f t="shared" si="14"/>
        <v/>
      </c>
    </row>
    <row r="50" spans="1:31" ht="27.95" customHeight="1" x14ac:dyDescent="0.2">
      <c r="A50" s="229"/>
      <c r="B50" s="229"/>
      <c r="C50" s="226"/>
      <c r="D50" s="227"/>
      <c r="E50" s="227"/>
      <c r="F50" s="208" t="str">
        <f t="shared" si="19"/>
        <v/>
      </c>
      <c r="G50" s="208" t="str">
        <f t="shared" si="20"/>
        <v/>
      </c>
      <c r="H50" s="195" t="str">
        <f t="shared" si="2"/>
        <v/>
      </c>
      <c r="I50" s="217" t="str">
        <f t="shared" si="17"/>
        <v>Bitte Auswahl treffen! Neu- oder Folgeantrag?</v>
      </c>
      <c r="J50" s="196" t="str">
        <f t="shared" si="18"/>
        <v/>
      </c>
      <c r="K50" s="196" t="str">
        <f t="shared" si="5"/>
        <v/>
      </c>
      <c r="L50" s="196" t="str">
        <f t="shared" si="15"/>
        <v/>
      </c>
      <c r="M50" s="235" t="str">
        <f t="shared" si="6"/>
        <v/>
      </c>
      <c r="N50" s="217" t="str">
        <f t="shared" si="16"/>
        <v/>
      </c>
      <c r="O50" s="219"/>
      <c r="Q50" s="177" t="e">
        <f t="shared" si="7"/>
        <v>#NUM!</v>
      </c>
      <c r="R50" s="177" t="e">
        <f t="shared" si="8"/>
        <v>#NUM!</v>
      </c>
      <c r="S50" s="177" t="e">
        <f t="shared" si="9"/>
        <v>#NUM!</v>
      </c>
      <c r="T50" s="177" t="e">
        <f t="shared" si="10"/>
        <v>#NUM!</v>
      </c>
      <c r="AB50" s="177" t="str">
        <f t="shared" si="11"/>
        <v/>
      </c>
      <c r="AC50" s="177" t="str">
        <f t="shared" si="12"/>
        <v/>
      </c>
      <c r="AD50" s="218" t="str">
        <f t="shared" si="13"/>
        <v/>
      </c>
      <c r="AE50" s="218" t="str">
        <f t="shared" si="14"/>
        <v/>
      </c>
    </row>
    <row r="51" spans="1:31" ht="27.95" customHeight="1" x14ac:dyDescent="0.2">
      <c r="A51" s="229"/>
      <c r="B51" s="229"/>
      <c r="C51" s="226"/>
      <c r="D51" s="227"/>
      <c r="E51" s="227"/>
      <c r="F51" s="208" t="str">
        <f t="shared" si="19"/>
        <v/>
      </c>
      <c r="G51" s="208" t="str">
        <f t="shared" si="20"/>
        <v/>
      </c>
      <c r="H51" s="195" t="str">
        <f t="shared" si="2"/>
        <v/>
      </c>
      <c r="I51" s="217" t="str">
        <f t="shared" si="17"/>
        <v>Bitte Auswahl treffen! Neu- oder Folgeantrag?</v>
      </c>
      <c r="J51" s="196" t="str">
        <f t="shared" si="18"/>
        <v/>
      </c>
      <c r="K51" s="196" t="str">
        <f t="shared" si="5"/>
        <v/>
      </c>
      <c r="L51" s="196" t="str">
        <f t="shared" si="15"/>
        <v/>
      </c>
      <c r="M51" s="235" t="str">
        <f t="shared" si="6"/>
        <v/>
      </c>
      <c r="N51" s="217" t="str">
        <f t="shared" si="16"/>
        <v/>
      </c>
      <c r="O51" s="219"/>
      <c r="Q51" s="177" t="e">
        <f t="shared" si="7"/>
        <v>#NUM!</v>
      </c>
      <c r="R51" s="177" t="e">
        <f t="shared" si="8"/>
        <v>#NUM!</v>
      </c>
      <c r="S51" s="177" t="e">
        <f t="shared" si="9"/>
        <v>#NUM!</v>
      </c>
      <c r="T51" s="177" t="e">
        <f t="shared" si="10"/>
        <v>#NUM!</v>
      </c>
      <c r="AB51" s="177" t="str">
        <f t="shared" si="11"/>
        <v/>
      </c>
      <c r="AC51" s="177" t="str">
        <f t="shared" si="12"/>
        <v/>
      </c>
      <c r="AD51" s="218" t="str">
        <f t="shared" si="13"/>
        <v/>
      </c>
      <c r="AE51" s="218" t="str">
        <f t="shared" si="14"/>
        <v/>
      </c>
    </row>
    <row r="52" spans="1:31" ht="27.95" customHeight="1" x14ac:dyDescent="0.2">
      <c r="A52" s="229"/>
      <c r="B52" s="229"/>
      <c r="C52" s="226"/>
      <c r="D52" s="227"/>
      <c r="E52" s="227"/>
      <c r="F52" s="208" t="str">
        <f t="shared" si="19"/>
        <v/>
      </c>
      <c r="G52" s="208" t="str">
        <f t="shared" si="20"/>
        <v/>
      </c>
      <c r="H52" s="195" t="str">
        <f t="shared" si="2"/>
        <v/>
      </c>
      <c r="I52" s="217" t="str">
        <f t="shared" si="17"/>
        <v>Bitte Auswahl treffen! Neu- oder Folgeantrag?</v>
      </c>
      <c r="J52" s="196" t="str">
        <f t="shared" si="18"/>
        <v/>
      </c>
      <c r="K52" s="196" t="str">
        <f t="shared" si="5"/>
        <v/>
      </c>
      <c r="L52" s="196" t="str">
        <f t="shared" si="15"/>
        <v/>
      </c>
      <c r="M52" s="235" t="str">
        <f t="shared" si="6"/>
        <v/>
      </c>
      <c r="N52" s="217" t="str">
        <f t="shared" si="16"/>
        <v/>
      </c>
      <c r="O52" s="219"/>
      <c r="Q52" s="177" t="e">
        <f t="shared" si="7"/>
        <v>#NUM!</v>
      </c>
      <c r="R52" s="177" t="e">
        <f t="shared" si="8"/>
        <v>#NUM!</v>
      </c>
      <c r="S52" s="177" t="e">
        <f t="shared" si="9"/>
        <v>#NUM!</v>
      </c>
      <c r="T52" s="177" t="e">
        <f t="shared" si="10"/>
        <v>#NUM!</v>
      </c>
      <c r="AB52" s="177" t="str">
        <f t="shared" si="11"/>
        <v/>
      </c>
      <c r="AC52" s="177" t="str">
        <f t="shared" si="12"/>
        <v/>
      </c>
      <c r="AD52" s="218" t="str">
        <f t="shared" si="13"/>
        <v/>
      </c>
      <c r="AE52" s="218" t="str">
        <f t="shared" si="14"/>
        <v/>
      </c>
    </row>
    <row r="53" spans="1:31" ht="27.95" customHeight="1" x14ac:dyDescent="0.2">
      <c r="A53" s="229"/>
      <c r="B53" s="229"/>
      <c r="C53" s="226"/>
      <c r="D53" s="227"/>
      <c r="E53" s="227"/>
      <c r="F53" s="208" t="str">
        <f t="shared" si="19"/>
        <v/>
      </c>
      <c r="G53" s="208" t="str">
        <f t="shared" si="20"/>
        <v/>
      </c>
      <c r="H53" s="195" t="str">
        <f t="shared" si="2"/>
        <v/>
      </c>
      <c r="I53" s="217" t="str">
        <f t="shared" si="17"/>
        <v>Bitte Auswahl treffen! Neu- oder Folgeantrag?</v>
      </c>
      <c r="J53" s="196" t="str">
        <f t="shared" si="18"/>
        <v/>
      </c>
      <c r="K53" s="196" t="str">
        <f t="shared" si="5"/>
        <v/>
      </c>
      <c r="L53" s="196" t="str">
        <f t="shared" si="15"/>
        <v/>
      </c>
      <c r="M53" s="235" t="str">
        <f t="shared" si="6"/>
        <v/>
      </c>
      <c r="N53" s="217" t="str">
        <f t="shared" si="16"/>
        <v/>
      </c>
      <c r="O53" s="219"/>
      <c r="Q53" s="177" t="e">
        <f t="shared" si="7"/>
        <v>#NUM!</v>
      </c>
      <c r="R53" s="177" t="e">
        <f t="shared" si="8"/>
        <v>#NUM!</v>
      </c>
      <c r="S53" s="177" t="e">
        <f t="shared" si="9"/>
        <v>#NUM!</v>
      </c>
      <c r="T53" s="177" t="e">
        <f t="shared" si="10"/>
        <v>#NUM!</v>
      </c>
      <c r="AB53" s="177" t="str">
        <f t="shared" si="11"/>
        <v/>
      </c>
      <c r="AC53" s="177" t="str">
        <f t="shared" si="12"/>
        <v/>
      </c>
      <c r="AD53" s="218" t="str">
        <f t="shared" si="13"/>
        <v/>
      </c>
      <c r="AE53" s="218" t="str">
        <f t="shared" si="14"/>
        <v/>
      </c>
    </row>
    <row r="54" spans="1:31" ht="27.95" customHeight="1" x14ac:dyDescent="0.2">
      <c r="A54" s="229"/>
      <c r="B54" s="229"/>
      <c r="C54" s="226"/>
      <c r="D54" s="227"/>
      <c r="E54" s="227"/>
      <c r="F54" s="208" t="str">
        <f t="shared" si="19"/>
        <v/>
      </c>
      <c r="G54" s="208" t="str">
        <f t="shared" si="20"/>
        <v/>
      </c>
      <c r="H54" s="195" t="str">
        <f t="shared" si="2"/>
        <v/>
      </c>
      <c r="I54" s="217" t="str">
        <f t="shared" si="17"/>
        <v>Bitte Auswahl treffen! Neu- oder Folgeantrag?</v>
      </c>
      <c r="J54" s="196" t="str">
        <f t="shared" si="18"/>
        <v/>
      </c>
      <c r="K54" s="196" t="str">
        <f t="shared" si="5"/>
        <v/>
      </c>
      <c r="L54" s="196" t="str">
        <f t="shared" si="15"/>
        <v/>
      </c>
      <c r="M54" s="235" t="str">
        <f t="shared" si="6"/>
        <v/>
      </c>
      <c r="N54" s="217" t="str">
        <f t="shared" si="16"/>
        <v/>
      </c>
      <c r="O54" s="219"/>
      <c r="Q54" s="177" t="e">
        <f t="shared" si="7"/>
        <v>#NUM!</v>
      </c>
      <c r="R54" s="177" t="e">
        <f t="shared" si="8"/>
        <v>#NUM!</v>
      </c>
      <c r="S54" s="177" t="e">
        <f t="shared" si="9"/>
        <v>#NUM!</v>
      </c>
      <c r="T54" s="177" t="e">
        <f t="shared" si="10"/>
        <v>#NUM!</v>
      </c>
      <c r="AB54" s="177" t="str">
        <f t="shared" si="11"/>
        <v/>
      </c>
      <c r="AC54" s="177" t="str">
        <f t="shared" si="12"/>
        <v/>
      </c>
      <c r="AD54" s="218" t="str">
        <f t="shared" si="13"/>
        <v/>
      </c>
      <c r="AE54" s="218" t="str">
        <f t="shared" si="14"/>
        <v/>
      </c>
    </row>
    <row r="55" spans="1:31" ht="27.95" customHeight="1" x14ac:dyDescent="0.2">
      <c r="A55" s="229"/>
      <c r="B55" s="229"/>
      <c r="C55" s="226"/>
      <c r="D55" s="227"/>
      <c r="E55" s="227"/>
      <c r="F55" s="208" t="str">
        <f t="shared" si="19"/>
        <v/>
      </c>
      <c r="G55" s="208" t="str">
        <f t="shared" si="20"/>
        <v/>
      </c>
      <c r="H55" s="195" t="str">
        <f t="shared" si="2"/>
        <v/>
      </c>
      <c r="I55" s="217" t="str">
        <f t="shared" si="17"/>
        <v>Bitte Auswahl treffen! Neu- oder Folgeantrag?</v>
      </c>
      <c r="J55" s="196" t="str">
        <f t="shared" si="18"/>
        <v/>
      </c>
      <c r="K55" s="196" t="str">
        <f t="shared" si="5"/>
        <v/>
      </c>
      <c r="L55" s="196" t="str">
        <f t="shared" si="15"/>
        <v/>
      </c>
      <c r="M55" s="235" t="str">
        <f t="shared" si="6"/>
        <v/>
      </c>
      <c r="N55" s="217" t="str">
        <f t="shared" si="16"/>
        <v/>
      </c>
      <c r="O55" s="219"/>
      <c r="Q55" s="177" t="e">
        <f t="shared" si="7"/>
        <v>#NUM!</v>
      </c>
      <c r="R55" s="177" t="e">
        <f t="shared" si="8"/>
        <v>#NUM!</v>
      </c>
      <c r="S55" s="177" t="e">
        <f t="shared" si="9"/>
        <v>#NUM!</v>
      </c>
      <c r="T55" s="177" t="e">
        <f t="shared" si="10"/>
        <v>#NUM!</v>
      </c>
      <c r="AB55" s="177" t="str">
        <f t="shared" si="11"/>
        <v/>
      </c>
      <c r="AC55" s="177" t="str">
        <f t="shared" si="12"/>
        <v/>
      </c>
      <c r="AD55" s="218" t="str">
        <f t="shared" si="13"/>
        <v/>
      </c>
      <c r="AE55" s="218" t="str">
        <f t="shared" si="14"/>
        <v/>
      </c>
    </row>
    <row r="56" spans="1:31" ht="27.95" customHeight="1" x14ac:dyDescent="0.2">
      <c r="A56" s="229"/>
      <c r="B56" s="229"/>
      <c r="C56" s="226"/>
      <c r="D56" s="227"/>
      <c r="E56" s="227"/>
      <c r="F56" s="208" t="str">
        <f t="shared" si="19"/>
        <v/>
      </c>
      <c r="G56" s="208" t="str">
        <f t="shared" si="20"/>
        <v/>
      </c>
      <c r="H56" s="195" t="str">
        <f t="shared" si="2"/>
        <v/>
      </c>
      <c r="I56" s="217" t="str">
        <f t="shared" si="17"/>
        <v>Bitte Auswahl treffen! Neu- oder Folgeantrag?</v>
      </c>
      <c r="J56" s="196" t="str">
        <f t="shared" si="18"/>
        <v/>
      </c>
      <c r="K56" s="196" t="str">
        <f t="shared" si="5"/>
        <v/>
      </c>
      <c r="L56" s="196" t="str">
        <f t="shared" si="15"/>
        <v/>
      </c>
      <c r="M56" s="235" t="str">
        <f t="shared" si="6"/>
        <v/>
      </c>
      <c r="N56" s="217" t="str">
        <f t="shared" si="16"/>
        <v/>
      </c>
      <c r="O56" s="219"/>
      <c r="Q56" s="177" t="e">
        <f t="shared" si="7"/>
        <v>#NUM!</v>
      </c>
      <c r="R56" s="177" t="e">
        <f t="shared" si="8"/>
        <v>#NUM!</v>
      </c>
      <c r="S56" s="177" t="e">
        <f t="shared" si="9"/>
        <v>#NUM!</v>
      </c>
      <c r="T56" s="177" t="e">
        <f t="shared" si="10"/>
        <v>#NUM!</v>
      </c>
      <c r="AB56" s="177" t="str">
        <f t="shared" si="11"/>
        <v/>
      </c>
      <c r="AC56" s="177" t="str">
        <f t="shared" si="12"/>
        <v/>
      </c>
      <c r="AD56" s="218" t="str">
        <f t="shared" si="13"/>
        <v/>
      </c>
      <c r="AE56" s="218" t="str">
        <f t="shared" si="14"/>
        <v/>
      </c>
    </row>
    <row r="57" spans="1:31" ht="27.95" customHeight="1" x14ac:dyDescent="0.2">
      <c r="A57" s="229"/>
      <c r="B57" s="229"/>
      <c r="C57" s="226"/>
      <c r="D57" s="227"/>
      <c r="E57" s="227"/>
      <c r="F57" s="208" t="str">
        <f t="shared" si="19"/>
        <v/>
      </c>
      <c r="G57" s="208" t="str">
        <f t="shared" si="20"/>
        <v/>
      </c>
      <c r="H57" s="195" t="str">
        <f t="shared" si="2"/>
        <v/>
      </c>
      <c r="I57" s="217" t="str">
        <f t="shared" si="17"/>
        <v>Bitte Auswahl treffen! Neu- oder Folgeantrag?</v>
      </c>
      <c r="J57" s="196" t="str">
        <f t="shared" si="18"/>
        <v/>
      </c>
      <c r="K57" s="196" t="str">
        <f t="shared" si="5"/>
        <v/>
      </c>
      <c r="L57" s="196" t="str">
        <f t="shared" si="15"/>
        <v/>
      </c>
      <c r="M57" s="235" t="str">
        <f t="shared" si="6"/>
        <v/>
      </c>
      <c r="N57" s="217" t="str">
        <f t="shared" si="16"/>
        <v/>
      </c>
      <c r="O57" s="219"/>
      <c r="Q57" s="177" t="e">
        <f t="shared" si="7"/>
        <v>#NUM!</v>
      </c>
      <c r="R57" s="177" t="e">
        <f t="shared" si="8"/>
        <v>#NUM!</v>
      </c>
      <c r="S57" s="177" t="e">
        <f t="shared" si="9"/>
        <v>#NUM!</v>
      </c>
      <c r="T57" s="177" t="e">
        <f t="shared" si="10"/>
        <v>#NUM!</v>
      </c>
      <c r="AB57" s="177" t="str">
        <f t="shared" si="11"/>
        <v/>
      </c>
      <c r="AC57" s="177" t="str">
        <f t="shared" si="12"/>
        <v/>
      </c>
      <c r="AD57" s="218" t="str">
        <f t="shared" si="13"/>
        <v/>
      </c>
      <c r="AE57" s="218" t="str">
        <f t="shared" si="14"/>
        <v/>
      </c>
    </row>
    <row r="58" spans="1:31" ht="27.95" customHeight="1" x14ac:dyDescent="0.2">
      <c r="A58" s="229"/>
      <c r="B58" s="229"/>
      <c r="C58" s="226"/>
      <c r="D58" s="227"/>
      <c r="E58" s="227"/>
      <c r="F58" s="208" t="str">
        <f t="shared" si="19"/>
        <v/>
      </c>
      <c r="G58" s="208" t="str">
        <f t="shared" si="20"/>
        <v/>
      </c>
      <c r="H58" s="195" t="str">
        <f t="shared" si="2"/>
        <v/>
      </c>
      <c r="I58" s="217" t="str">
        <f t="shared" si="17"/>
        <v>Bitte Auswahl treffen! Neu- oder Folgeantrag?</v>
      </c>
      <c r="J58" s="196" t="str">
        <f t="shared" si="18"/>
        <v/>
      </c>
      <c r="K58" s="196" t="str">
        <f t="shared" si="5"/>
        <v/>
      </c>
      <c r="L58" s="196" t="str">
        <f t="shared" si="15"/>
        <v/>
      </c>
      <c r="M58" s="235" t="str">
        <f t="shared" si="6"/>
        <v/>
      </c>
      <c r="N58" s="217" t="str">
        <f t="shared" si="16"/>
        <v/>
      </c>
      <c r="O58" s="219"/>
      <c r="Q58" s="177" t="e">
        <f t="shared" si="7"/>
        <v>#NUM!</v>
      </c>
      <c r="R58" s="177" t="e">
        <f t="shared" si="8"/>
        <v>#NUM!</v>
      </c>
      <c r="S58" s="177" t="e">
        <f t="shared" si="9"/>
        <v>#NUM!</v>
      </c>
      <c r="T58" s="177" t="e">
        <f t="shared" si="10"/>
        <v>#NUM!</v>
      </c>
      <c r="AB58" s="177" t="str">
        <f t="shared" si="11"/>
        <v/>
      </c>
      <c r="AC58" s="177" t="str">
        <f t="shared" si="12"/>
        <v/>
      </c>
      <c r="AD58" s="218" t="str">
        <f t="shared" si="13"/>
        <v/>
      </c>
      <c r="AE58" s="218" t="str">
        <f t="shared" si="14"/>
        <v/>
      </c>
    </row>
    <row r="59" spans="1:31" ht="27.95" customHeight="1" x14ac:dyDescent="0.2">
      <c r="A59" s="229"/>
      <c r="B59" s="229"/>
      <c r="C59" s="226"/>
      <c r="D59" s="227"/>
      <c r="E59" s="227"/>
      <c r="F59" s="208" t="str">
        <f t="shared" si="19"/>
        <v/>
      </c>
      <c r="G59" s="208" t="str">
        <f t="shared" si="20"/>
        <v/>
      </c>
      <c r="H59" s="195" t="str">
        <f t="shared" si="2"/>
        <v/>
      </c>
      <c r="I59" s="217" t="str">
        <f t="shared" si="17"/>
        <v>Bitte Auswahl treffen! Neu- oder Folgeantrag?</v>
      </c>
      <c r="J59" s="196" t="str">
        <f t="shared" si="18"/>
        <v/>
      </c>
      <c r="K59" s="196" t="str">
        <f t="shared" si="5"/>
        <v/>
      </c>
      <c r="L59" s="196" t="str">
        <f t="shared" si="15"/>
        <v/>
      </c>
      <c r="M59" s="235" t="str">
        <f t="shared" si="6"/>
        <v/>
      </c>
      <c r="N59" s="217" t="str">
        <f t="shared" si="16"/>
        <v/>
      </c>
      <c r="O59" s="219"/>
      <c r="Q59" s="177" t="e">
        <f t="shared" si="7"/>
        <v>#NUM!</v>
      </c>
      <c r="R59" s="177" t="e">
        <f t="shared" si="8"/>
        <v>#NUM!</v>
      </c>
      <c r="S59" s="177" t="e">
        <f t="shared" si="9"/>
        <v>#NUM!</v>
      </c>
      <c r="T59" s="177" t="e">
        <f t="shared" si="10"/>
        <v>#NUM!</v>
      </c>
      <c r="AB59" s="177" t="str">
        <f t="shared" si="11"/>
        <v/>
      </c>
      <c r="AC59" s="177" t="str">
        <f t="shared" si="12"/>
        <v/>
      </c>
      <c r="AD59" s="218" t="str">
        <f t="shared" si="13"/>
        <v/>
      </c>
      <c r="AE59" s="218" t="str">
        <f t="shared" si="14"/>
        <v/>
      </c>
    </row>
    <row r="60" spans="1:31" ht="27.95" customHeight="1" x14ac:dyDescent="0.2">
      <c r="A60" s="229"/>
      <c r="B60" s="229"/>
      <c r="C60" s="226"/>
      <c r="D60" s="227"/>
      <c r="E60" s="227"/>
      <c r="F60" s="208" t="str">
        <f t="shared" si="19"/>
        <v/>
      </c>
      <c r="G60" s="208" t="str">
        <f t="shared" si="20"/>
        <v/>
      </c>
      <c r="H60" s="195" t="str">
        <f t="shared" si="2"/>
        <v/>
      </c>
      <c r="I60" s="217" t="str">
        <f t="shared" si="17"/>
        <v>Bitte Auswahl treffen! Neu- oder Folgeantrag?</v>
      </c>
      <c r="J60" s="196" t="str">
        <f t="shared" si="18"/>
        <v/>
      </c>
      <c r="K60" s="196" t="str">
        <f t="shared" si="5"/>
        <v/>
      </c>
      <c r="L60" s="196" t="str">
        <f t="shared" si="15"/>
        <v/>
      </c>
      <c r="M60" s="235" t="str">
        <f t="shared" si="6"/>
        <v/>
      </c>
      <c r="N60" s="217" t="str">
        <f t="shared" si="16"/>
        <v/>
      </c>
      <c r="O60" s="219"/>
      <c r="Q60" s="177" t="e">
        <f t="shared" si="7"/>
        <v>#NUM!</v>
      </c>
      <c r="R60" s="177" t="e">
        <f t="shared" si="8"/>
        <v>#NUM!</v>
      </c>
      <c r="S60" s="177" t="e">
        <f t="shared" si="9"/>
        <v>#NUM!</v>
      </c>
      <c r="T60" s="177" t="e">
        <f t="shared" si="10"/>
        <v>#NUM!</v>
      </c>
      <c r="AB60" s="177" t="str">
        <f t="shared" si="11"/>
        <v/>
      </c>
      <c r="AC60" s="177" t="str">
        <f t="shared" si="12"/>
        <v/>
      </c>
      <c r="AD60" s="218" t="str">
        <f t="shared" si="13"/>
        <v/>
      </c>
      <c r="AE60" s="218" t="str">
        <f t="shared" si="14"/>
        <v/>
      </c>
    </row>
    <row r="61" spans="1:31" ht="27.95" customHeight="1" x14ac:dyDescent="0.2">
      <c r="A61" s="229"/>
      <c r="B61" s="229"/>
      <c r="C61" s="226"/>
      <c r="D61" s="227"/>
      <c r="E61" s="227"/>
      <c r="F61" s="208" t="str">
        <f t="shared" si="19"/>
        <v/>
      </c>
      <c r="G61" s="208" t="str">
        <f t="shared" si="20"/>
        <v/>
      </c>
      <c r="H61" s="195" t="str">
        <f t="shared" si="2"/>
        <v/>
      </c>
      <c r="I61" s="217" t="str">
        <f t="shared" si="17"/>
        <v>Bitte Auswahl treffen! Neu- oder Folgeantrag?</v>
      </c>
      <c r="J61" s="196" t="str">
        <f t="shared" si="18"/>
        <v/>
      </c>
      <c r="K61" s="196" t="str">
        <f t="shared" si="5"/>
        <v/>
      </c>
      <c r="L61" s="196" t="str">
        <f t="shared" si="15"/>
        <v/>
      </c>
      <c r="M61" s="235" t="str">
        <f t="shared" si="6"/>
        <v/>
      </c>
      <c r="N61" s="217" t="str">
        <f t="shared" si="16"/>
        <v/>
      </c>
      <c r="O61" s="219"/>
      <c r="Q61" s="177" t="e">
        <f t="shared" si="7"/>
        <v>#NUM!</v>
      </c>
      <c r="R61" s="177" t="e">
        <f t="shared" si="8"/>
        <v>#NUM!</v>
      </c>
      <c r="S61" s="177" t="e">
        <f t="shared" si="9"/>
        <v>#NUM!</v>
      </c>
      <c r="T61" s="177" t="e">
        <f t="shared" si="10"/>
        <v>#NUM!</v>
      </c>
      <c r="AB61" s="177" t="str">
        <f t="shared" si="11"/>
        <v/>
      </c>
      <c r="AC61" s="177" t="str">
        <f t="shared" si="12"/>
        <v/>
      </c>
      <c r="AD61" s="218" t="str">
        <f t="shared" si="13"/>
        <v/>
      </c>
      <c r="AE61" s="218" t="str">
        <f t="shared" si="14"/>
        <v/>
      </c>
    </row>
    <row r="62" spans="1:31" ht="27.95" customHeight="1" x14ac:dyDescent="0.2">
      <c r="A62" s="229"/>
      <c r="B62" s="229"/>
      <c r="C62" s="226"/>
      <c r="D62" s="227"/>
      <c r="E62" s="227"/>
      <c r="F62" s="208" t="str">
        <f t="shared" si="19"/>
        <v/>
      </c>
      <c r="G62" s="208" t="str">
        <f t="shared" si="20"/>
        <v/>
      </c>
      <c r="H62" s="195" t="str">
        <f t="shared" si="2"/>
        <v/>
      </c>
      <c r="I62" s="217" t="str">
        <f t="shared" si="17"/>
        <v>Bitte Auswahl treffen! Neu- oder Folgeantrag?</v>
      </c>
      <c r="J62" s="196" t="str">
        <f t="shared" si="18"/>
        <v/>
      </c>
      <c r="K62" s="196" t="str">
        <f t="shared" si="5"/>
        <v/>
      </c>
      <c r="L62" s="196" t="str">
        <f t="shared" si="15"/>
        <v/>
      </c>
      <c r="M62" s="235" t="str">
        <f t="shared" si="6"/>
        <v/>
      </c>
      <c r="N62" s="217" t="str">
        <f t="shared" si="16"/>
        <v/>
      </c>
      <c r="O62" s="219"/>
      <c r="Q62" s="177" t="e">
        <f t="shared" si="7"/>
        <v>#NUM!</v>
      </c>
      <c r="R62" s="177" t="e">
        <f t="shared" si="8"/>
        <v>#NUM!</v>
      </c>
      <c r="S62" s="177" t="e">
        <f t="shared" si="9"/>
        <v>#NUM!</v>
      </c>
      <c r="T62" s="177" t="e">
        <f t="shared" si="10"/>
        <v>#NUM!</v>
      </c>
      <c r="AB62" s="177" t="str">
        <f t="shared" si="11"/>
        <v/>
      </c>
      <c r="AC62" s="177" t="str">
        <f t="shared" si="12"/>
        <v/>
      </c>
      <c r="AD62" s="218" t="str">
        <f t="shared" si="13"/>
        <v/>
      </c>
      <c r="AE62" s="218" t="str">
        <f t="shared" si="14"/>
        <v/>
      </c>
    </row>
    <row r="63" spans="1:31" ht="27.95" customHeight="1" x14ac:dyDescent="0.2">
      <c r="A63" s="229"/>
      <c r="B63" s="229"/>
      <c r="C63" s="226"/>
      <c r="D63" s="227"/>
      <c r="E63" s="227"/>
      <c r="F63" s="208" t="str">
        <f t="shared" si="19"/>
        <v/>
      </c>
      <c r="G63" s="208" t="str">
        <f t="shared" si="20"/>
        <v/>
      </c>
      <c r="H63" s="195" t="str">
        <f t="shared" si="2"/>
        <v/>
      </c>
      <c r="I63" s="217" t="str">
        <f t="shared" si="17"/>
        <v>Bitte Auswahl treffen! Neu- oder Folgeantrag?</v>
      </c>
      <c r="J63" s="196" t="str">
        <f t="shared" si="18"/>
        <v/>
      </c>
      <c r="K63" s="196" t="str">
        <f t="shared" si="5"/>
        <v/>
      </c>
      <c r="L63" s="196" t="str">
        <f t="shared" si="15"/>
        <v/>
      </c>
      <c r="M63" s="235" t="str">
        <f t="shared" si="6"/>
        <v/>
      </c>
      <c r="N63" s="217" t="str">
        <f t="shared" si="16"/>
        <v/>
      </c>
      <c r="O63" s="219"/>
      <c r="Q63" s="177" t="e">
        <f t="shared" si="7"/>
        <v>#NUM!</v>
      </c>
      <c r="R63" s="177" t="e">
        <f t="shared" si="8"/>
        <v>#NUM!</v>
      </c>
      <c r="S63" s="177" t="e">
        <f t="shared" si="9"/>
        <v>#NUM!</v>
      </c>
      <c r="T63" s="177" t="e">
        <f t="shared" si="10"/>
        <v>#NUM!</v>
      </c>
      <c r="AB63" s="177" t="str">
        <f t="shared" si="11"/>
        <v/>
      </c>
      <c r="AC63" s="177" t="str">
        <f t="shared" si="12"/>
        <v/>
      </c>
      <c r="AD63" s="218" t="str">
        <f t="shared" si="13"/>
        <v/>
      </c>
      <c r="AE63" s="218" t="str">
        <f t="shared" si="14"/>
        <v/>
      </c>
    </row>
    <row r="64" spans="1:31" ht="27.95" customHeight="1" x14ac:dyDescent="0.2">
      <c r="A64" s="229"/>
      <c r="B64" s="229"/>
      <c r="C64" s="226"/>
      <c r="D64" s="227"/>
      <c r="E64" s="227"/>
      <c r="F64" s="208" t="str">
        <f t="shared" si="19"/>
        <v/>
      </c>
      <c r="G64" s="208" t="str">
        <f t="shared" si="20"/>
        <v/>
      </c>
      <c r="H64" s="195" t="str">
        <f t="shared" si="2"/>
        <v/>
      </c>
      <c r="I64" s="217" t="str">
        <f t="shared" si="17"/>
        <v>Bitte Auswahl treffen! Neu- oder Folgeantrag?</v>
      </c>
      <c r="J64" s="196" t="str">
        <f t="shared" si="18"/>
        <v/>
      </c>
      <c r="K64" s="196" t="str">
        <f t="shared" si="5"/>
        <v/>
      </c>
      <c r="L64" s="196" t="str">
        <f t="shared" si="15"/>
        <v/>
      </c>
      <c r="M64" s="235" t="str">
        <f t="shared" si="6"/>
        <v/>
      </c>
      <c r="N64" s="217" t="str">
        <f t="shared" si="16"/>
        <v/>
      </c>
      <c r="O64" s="219"/>
      <c r="Q64" s="177" t="e">
        <f t="shared" si="7"/>
        <v>#NUM!</v>
      </c>
      <c r="R64" s="177" t="e">
        <f t="shared" si="8"/>
        <v>#NUM!</v>
      </c>
      <c r="S64" s="177" t="e">
        <f t="shared" si="9"/>
        <v>#NUM!</v>
      </c>
      <c r="T64" s="177" t="e">
        <f t="shared" si="10"/>
        <v>#NUM!</v>
      </c>
      <c r="AB64" s="177" t="str">
        <f t="shared" si="11"/>
        <v/>
      </c>
      <c r="AC64" s="177" t="str">
        <f t="shared" si="12"/>
        <v/>
      </c>
      <c r="AD64" s="218" t="str">
        <f t="shared" si="13"/>
        <v/>
      </c>
      <c r="AE64" s="218" t="str">
        <f t="shared" si="14"/>
        <v/>
      </c>
    </row>
    <row r="65" spans="1:31" ht="27.95" customHeight="1" x14ac:dyDescent="0.2">
      <c r="A65" s="229"/>
      <c r="B65" s="229"/>
      <c r="C65" s="226"/>
      <c r="D65" s="227"/>
      <c r="E65" s="227"/>
      <c r="F65" s="208" t="str">
        <f t="shared" si="19"/>
        <v/>
      </c>
      <c r="G65" s="208" t="str">
        <f t="shared" si="20"/>
        <v/>
      </c>
      <c r="H65" s="195" t="str">
        <f t="shared" si="2"/>
        <v/>
      </c>
      <c r="I65" s="217" t="str">
        <f t="shared" si="17"/>
        <v>Bitte Auswahl treffen! Neu- oder Folgeantrag?</v>
      </c>
      <c r="J65" s="196" t="str">
        <f t="shared" si="18"/>
        <v/>
      </c>
      <c r="K65" s="196" t="str">
        <f t="shared" si="5"/>
        <v/>
      </c>
      <c r="L65" s="196" t="str">
        <f t="shared" si="15"/>
        <v/>
      </c>
      <c r="M65" s="235" t="str">
        <f t="shared" si="6"/>
        <v/>
      </c>
      <c r="N65" s="217" t="str">
        <f t="shared" si="16"/>
        <v/>
      </c>
      <c r="O65" s="219"/>
      <c r="Q65" s="177" t="e">
        <f t="shared" si="7"/>
        <v>#NUM!</v>
      </c>
      <c r="R65" s="177" t="e">
        <f t="shared" si="8"/>
        <v>#NUM!</v>
      </c>
      <c r="S65" s="177" t="e">
        <f t="shared" si="9"/>
        <v>#NUM!</v>
      </c>
      <c r="T65" s="177" t="e">
        <f t="shared" si="10"/>
        <v>#NUM!</v>
      </c>
      <c r="AB65" s="177" t="str">
        <f t="shared" si="11"/>
        <v/>
      </c>
      <c r="AC65" s="177" t="str">
        <f t="shared" si="12"/>
        <v/>
      </c>
      <c r="AD65" s="218" t="str">
        <f t="shared" si="13"/>
        <v/>
      </c>
      <c r="AE65" s="218" t="str">
        <f t="shared" si="14"/>
        <v/>
      </c>
    </row>
    <row r="66" spans="1:31" ht="27.95" customHeight="1" x14ac:dyDescent="0.2">
      <c r="A66" s="229"/>
      <c r="B66" s="229"/>
      <c r="C66" s="226"/>
      <c r="D66" s="227"/>
      <c r="E66" s="227"/>
      <c r="F66" s="208" t="str">
        <f t="shared" si="19"/>
        <v/>
      </c>
      <c r="G66" s="208" t="str">
        <f t="shared" si="20"/>
        <v/>
      </c>
      <c r="H66" s="195" t="str">
        <f t="shared" si="2"/>
        <v/>
      </c>
      <c r="I66" s="217" t="str">
        <f t="shared" si="17"/>
        <v>Bitte Auswahl treffen! Neu- oder Folgeantrag?</v>
      </c>
      <c r="J66" s="196" t="str">
        <f t="shared" si="18"/>
        <v/>
      </c>
      <c r="K66" s="196" t="str">
        <f t="shared" si="5"/>
        <v/>
      </c>
      <c r="L66" s="196" t="str">
        <f t="shared" si="15"/>
        <v/>
      </c>
      <c r="M66" s="235" t="str">
        <f t="shared" si="6"/>
        <v/>
      </c>
      <c r="N66" s="217" t="str">
        <f t="shared" si="16"/>
        <v/>
      </c>
      <c r="O66" s="219"/>
      <c r="Q66" s="177" t="e">
        <f t="shared" si="7"/>
        <v>#NUM!</v>
      </c>
      <c r="R66" s="177" t="e">
        <f t="shared" si="8"/>
        <v>#NUM!</v>
      </c>
      <c r="S66" s="177" t="e">
        <f t="shared" si="9"/>
        <v>#NUM!</v>
      </c>
      <c r="T66" s="177" t="e">
        <f t="shared" si="10"/>
        <v>#NUM!</v>
      </c>
      <c r="AB66" s="177" t="str">
        <f t="shared" si="11"/>
        <v/>
      </c>
      <c r="AC66" s="177" t="str">
        <f t="shared" si="12"/>
        <v/>
      </c>
      <c r="AD66" s="218" t="str">
        <f t="shared" si="13"/>
        <v/>
      </c>
      <c r="AE66" s="218" t="str">
        <f t="shared" si="14"/>
        <v/>
      </c>
    </row>
    <row r="67" spans="1:31" ht="27.95" customHeight="1" x14ac:dyDescent="0.2">
      <c r="A67" s="229"/>
      <c r="B67" s="229"/>
      <c r="C67" s="226"/>
      <c r="D67" s="227"/>
      <c r="E67" s="227"/>
      <c r="F67" s="208" t="str">
        <f t="shared" si="19"/>
        <v/>
      </c>
      <c r="G67" s="208" t="str">
        <f t="shared" si="20"/>
        <v/>
      </c>
      <c r="H67" s="195" t="str">
        <f t="shared" si="2"/>
        <v/>
      </c>
      <c r="I67" s="217" t="str">
        <f t="shared" si="17"/>
        <v>Bitte Auswahl treffen! Neu- oder Folgeantrag?</v>
      </c>
      <c r="J67" s="196" t="str">
        <f t="shared" si="18"/>
        <v/>
      </c>
      <c r="K67" s="196" t="str">
        <f t="shared" si="5"/>
        <v/>
      </c>
      <c r="L67" s="196" t="str">
        <f t="shared" si="15"/>
        <v/>
      </c>
      <c r="M67" s="235" t="str">
        <f t="shared" si="6"/>
        <v/>
      </c>
      <c r="N67" s="217" t="str">
        <f t="shared" si="16"/>
        <v/>
      </c>
      <c r="O67" s="219"/>
      <c r="Q67" s="177" t="e">
        <f t="shared" si="7"/>
        <v>#NUM!</v>
      </c>
      <c r="R67" s="177" t="e">
        <f t="shared" si="8"/>
        <v>#NUM!</v>
      </c>
      <c r="S67" s="177" t="e">
        <f t="shared" si="9"/>
        <v>#NUM!</v>
      </c>
      <c r="T67" s="177" t="e">
        <f t="shared" si="10"/>
        <v>#NUM!</v>
      </c>
      <c r="AB67" s="177" t="str">
        <f t="shared" si="11"/>
        <v/>
      </c>
      <c r="AC67" s="177" t="str">
        <f t="shared" si="12"/>
        <v/>
      </c>
      <c r="AD67" s="218" t="str">
        <f t="shared" si="13"/>
        <v/>
      </c>
      <c r="AE67" s="218" t="str">
        <f t="shared" si="14"/>
        <v/>
      </c>
    </row>
    <row r="68" spans="1:31" ht="27.95" customHeight="1" x14ac:dyDescent="0.2">
      <c r="A68" s="229"/>
      <c r="B68" s="229"/>
      <c r="C68" s="226"/>
      <c r="D68" s="227"/>
      <c r="E68" s="227"/>
      <c r="F68" s="208" t="str">
        <f t="shared" si="19"/>
        <v/>
      </c>
      <c r="G68" s="208" t="str">
        <f t="shared" si="20"/>
        <v/>
      </c>
      <c r="H68" s="195" t="str">
        <f t="shared" si="2"/>
        <v/>
      </c>
      <c r="I68" s="217" t="str">
        <f t="shared" si="17"/>
        <v>Bitte Auswahl treffen! Neu- oder Folgeantrag?</v>
      </c>
      <c r="J68" s="196" t="str">
        <f t="shared" si="18"/>
        <v/>
      </c>
      <c r="K68" s="196" t="str">
        <f t="shared" si="5"/>
        <v/>
      </c>
      <c r="L68" s="196" t="str">
        <f t="shared" si="15"/>
        <v/>
      </c>
      <c r="M68" s="235" t="str">
        <f t="shared" si="6"/>
        <v/>
      </c>
      <c r="N68" s="217" t="str">
        <f t="shared" si="16"/>
        <v/>
      </c>
      <c r="O68" s="219"/>
      <c r="Q68" s="177" t="e">
        <f t="shared" si="7"/>
        <v>#NUM!</v>
      </c>
      <c r="R68" s="177" t="e">
        <f t="shared" si="8"/>
        <v>#NUM!</v>
      </c>
      <c r="S68" s="177" t="e">
        <f t="shared" si="9"/>
        <v>#NUM!</v>
      </c>
      <c r="T68" s="177" t="e">
        <f t="shared" si="10"/>
        <v>#NUM!</v>
      </c>
      <c r="AB68" s="177" t="str">
        <f t="shared" si="11"/>
        <v/>
      </c>
      <c r="AC68" s="177" t="str">
        <f t="shared" si="12"/>
        <v/>
      </c>
      <c r="AD68" s="218" t="str">
        <f t="shared" si="13"/>
        <v/>
      </c>
      <c r="AE68" s="218" t="str">
        <f t="shared" si="14"/>
        <v/>
      </c>
    </row>
    <row r="69" spans="1:31" ht="27.95" customHeight="1" x14ac:dyDescent="0.2">
      <c r="A69" s="229"/>
      <c r="B69" s="229"/>
      <c r="C69" s="226"/>
      <c r="D69" s="227"/>
      <c r="E69" s="227"/>
      <c r="F69" s="208" t="str">
        <f t="shared" si="19"/>
        <v/>
      </c>
      <c r="G69" s="208" t="str">
        <f t="shared" si="20"/>
        <v/>
      </c>
      <c r="H69" s="195" t="str">
        <f t="shared" si="2"/>
        <v/>
      </c>
      <c r="I69" s="217" t="str">
        <f t="shared" si="17"/>
        <v>Bitte Auswahl treffen! Neu- oder Folgeantrag?</v>
      </c>
      <c r="J69" s="196" t="str">
        <f t="shared" si="18"/>
        <v/>
      </c>
      <c r="K69" s="196" t="str">
        <f t="shared" si="5"/>
        <v/>
      </c>
      <c r="L69" s="196" t="str">
        <f t="shared" si="15"/>
        <v/>
      </c>
      <c r="M69" s="235" t="str">
        <f t="shared" si="6"/>
        <v/>
      </c>
      <c r="N69" s="217" t="str">
        <f t="shared" si="16"/>
        <v/>
      </c>
      <c r="O69" s="219"/>
      <c r="Q69" s="177" t="e">
        <f t="shared" si="7"/>
        <v>#NUM!</v>
      </c>
      <c r="R69" s="177" t="e">
        <f t="shared" si="8"/>
        <v>#NUM!</v>
      </c>
      <c r="S69" s="177" t="e">
        <f t="shared" si="9"/>
        <v>#NUM!</v>
      </c>
      <c r="T69" s="177" t="e">
        <f t="shared" si="10"/>
        <v>#NUM!</v>
      </c>
      <c r="AB69" s="177" t="str">
        <f t="shared" si="11"/>
        <v/>
      </c>
      <c r="AC69" s="177" t="str">
        <f t="shared" si="12"/>
        <v/>
      </c>
      <c r="AD69" s="218" t="str">
        <f t="shared" si="13"/>
        <v/>
      </c>
      <c r="AE69" s="218" t="str">
        <f t="shared" si="14"/>
        <v/>
      </c>
    </row>
    <row r="70" spans="1:31" ht="27.95" customHeight="1" x14ac:dyDescent="0.2">
      <c r="A70" s="229"/>
      <c r="B70" s="229"/>
      <c r="C70" s="226"/>
      <c r="D70" s="227"/>
      <c r="E70" s="227"/>
      <c r="F70" s="208" t="str">
        <f t="shared" si="19"/>
        <v/>
      </c>
      <c r="G70" s="208" t="str">
        <f t="shared" si="20"/>
        <v/>
      </c>
      <c r="H70" s="195" t="str">
        <f t="shared" si="2"/>
        <v/>
      </c>
      <c r="I70" s="217" t="str">
        <f t="shared" si="17"/>
        <v>Bitte Auswahl treffen! Neu- oder Folgeantrag?</v>
      </c>
      <c r="J70" s="196" t="str">
        <f t="shared" si="18"/>
        <v/>
      </c>
      <c r="K70" s="196" t="str">
        <f t="shared" si="5"/>
        <v/>
      </c>
      <c r="L70" s="196" t="str">
        <f t="shared" si="15"/>
        <v/>
      </c>
      <c r="M70" s="235" t="str">
        <f t="shared" si="6"/>
        <v/>
      </c>
      <c r="N70" s="217" t="str">
        <f t="shared" si="16"/>
        <v/>
      </c>
      <c r="O70" s="219"/>
      <c r="Q70" s="177" t="e">
        <f t="shared" si="7"/>
        <v>#NUM!</v>
      </c>
      <c r="R70" s="177" t="e">
        <f t="shared" si="8"/>
        <v>#NUM!</v>
      </c>
      <c r="S70" s="177" t="e">
        <f t="shared" si="9"/>
        <v>#NUM!</v>
      </c>
      <c r="T70" s="177" t="e">
        <f t="shared" si="10"/>
        <v>#NUM!</v>
      </c>
      <c r="AB70" s="177" t="str">
        <f t="shared" si="11"/>
        <v/>
      </c>
      <c r="AC70" s="177" t="str">
        <f t="shared" si="12"/>
        <v/>
      </c>
      <c r="AD70" s="218" t="str">
        <f t="shared" si="13"/>
        <v/>
      </c>
      <c r="AE70" s="218" t="str">
        <f t="shared" si="14"/>
        <v/>
      </c>
    </row>
    <row r="71" spans="1:31" ht="27.95" customHeight="1" x14ac:dyDescent="0.2">
      <c r="A71" s="229"/>
      <c r="B71" s="229"/>
      <c r="C71" s="226"/>
      <c r="D71" s="227"/>
      <c r="E71" s="227"/>
      <c r="F71" s="208" t="str">
        <f t="shared" si="19"/>
        <v/>
      </c>
      <c r="G71" s="208" t="str">
        <f t="shared" si="20"/>
        <v/>
      </c>
      <c r="H71" s="195" t="str">
        <f t="shared" si="2"/>
        <v/>
      </c>
      <c r="I71" s="217" t="str">
        <f t="shared" si="17"/>
        <v>Bitte Auswahl treffen! Neu- oder Folgeantrag?</v>
      </c>
      <c r="J71" s="196" t="str">
        <f t="shared" si="18"/>
        <v/>
      </c>
      <c r="K71" s="196" t="str">
        <f t="shared" si="5"/>
        <v/>
      </c>
      <c r="L71" s="196" t="str">
        <f t="shared" si="15"/>
        <v/>
      </c>
      <c r="M71" s="235" t="str">
        <f t="shared" si="6"/>
        <v/>
      </c>
      <c r="N71" s="217" t="str">
        <f t="shared" si="16"/>
        <v/>
      </c>
      <c r="O71" s="219"/>
      <c r="Q71" s="177" t="e">
        <f t="shared" si="7"/>
        <v>#NUM!</v>
      </c>
      <c r="R71" s="177" t="e">
        <f t="shared" si="8"/>
        <v>#NUM!</v>
      </c>
      <c r="S71" s="177" t="e">
        <f t="shared" si="9"/>
        <v>#NUM!</v>
      </c>
      <c r="T71" s="177" t="e">
        <f t="shared" si="10"/>
        <v>#NUM!</v>
      </c>
      <c r="AB71" s="177" t="str">
        <f t="shared" si="11"/>
        <v/>
      </c>
      <c r="AC71" s="177" t="str">
        <f t="shared" si="12"/>
        <v/>
      </c>
      <c r="AD71" s="218" t="str">
        <f t="shared" si="13"/>
        <v/>
      </c>
      <c r="AE71" s="218" t="str">
        <f t="shared" si="14"/>
        <v/>
      </c>
    </row>
    <row r="72" spans="1:31" ht="27.95" customHeight="1" x14ac:dyDescent="0.2">
      <c r="A72" s="229"/>
      <c r="B72" s="229"/>
      <c r="C72" s="226"/>
      <c r="D72" s="227"/>
      <c r="E72" s="227"/>
      <c r="F72" s="208" t="str">
        <f t="shared" si="19"/>
        <v/>
      </c>
      <c r="G72" s="208" t="str">
        <f t="shared" si="20"/>
        <v/>
      </c>
      <c r="H72" s="195" t="str">
        <f t="shared" si="2"/>
        <v/>
      </c>
      <c r="I72" s="217" t="str">
        <f t="shared" si="17"/>
        <v>Bitte Auswahl treffen! Neu- oder Folgeantrag?</v>
      </c>
      <c r="J72" s="196" t="str">
        <f t="shared" si="18"/>
        <v/>
      </c>
      <c r="K72" s="196" t="str">
        <f t="shared" si="5"/>
        <v/>
      </c>
      <c r="L72" s="196" t="str">
        <f t="shared" si="15"/>
        <v/>
      </c>
      <c r="M72" s="235" t="str">
        <f t="shared" si="6"/>
        <v/>
      </c>
      <c r="N72" s="217" t="str">
        <f t="shared" si="16"/>
        <v/>
      </c>
      <c r="O72" s="219"/>
      <c r="Q72" s="177" t="e">
        <f t="shared" si="7"/>
        <v>#NUM!</v>
      </c>
      <c r="R72" s="177" t="e">
        <f t="shared" si="8"/>
        <v>#NUM!</v>
      </c>
      <c r="S72" s="177" t="e">
        <f t="shared" si="9"/>
        <v>#NUM!</v>
      </c>
      <c r="T72" s="177" t="e">
        <f t="shared" si="10"/>
        <v>#NUM!</v>
      </c>
      <c r="AB72" s="177" t="str">
        <f t="shared" si="11"/>
        <v/>
      </c>
      <c r="AC72" s="177" t="str">
        <f t="shared" si="12"/>
        <v/>
      </c>
      <c r="AD72" s="218" t="str">
        <f t="shared" si="13"/>
        <v/>
      </c>
      <c r="AE72" s="218" t="str">
        <f t="shared" si="14"/>
        <v/>
      </c>
    </row>
    <row r="73" spans="1:31" ht="27.95" customHeight="1" x14ac:dyDescent="0.2">
      <c r="A73" s="229"/>
      <c r="B73" s="229"/>
      <c r="C73" s="226"/>
      <c r="D73" s="227"/>
      <c r="E73" s="227"/>
      <c r="F73" s="208" t="str">
        <f t="shared" si="19"/>
        <v/>
      </c>
      <c r="G73" s="208" t="str">
        <f t="shared" si="20"/>
        <v/>
      </c>
      <c r="H73" s="195" t="str">
        <f t="shared" si="2"/>
        <v/>
      </c>
      <c r="I73" s="217" t="str">
        <f t="shared" si="17"/>
        <v>Bitte Auswahl treffen! Neu- oder Folgeantrag?</v>
      </c>
      <c r="J73" s="196" t="str">
        <f t="shared" si="18"/>
        <v/>
      </c>
      <c r="K73" s="196" t="str">
        <f t="shared" si="5"/>
        <v/>
      </c>
      <c r="L73" s="196" t="str">
        <f t="shared" si="15"/>
        <v/>
      </c>
      <c r="M73" s="235" t="str">
        <f t="shared" si="6"/>
        <v/>
      </c>
      <c r="N73" s="217" t="str">
        <f t="shared" si="16"/>
        <v/>
      </c>
      <c r="O73" s="219"/>
      <c r="Q73" s="177" t="e">
        <f t="shared" si="7"/>
        <v>#NUM!</v>
      </c>
      <c r="R73" s="177" t="e">
        <f t="shared" si="8"/>
        <v>#NUM!</v>
      </c>
      <c r="S73" s="177" t="e">
        <f t="shared" si="9"/>
        <v>#NUM!</v>
      </c>
      <c r="T73" s="177" t="e">
        <f t="shared" si="10"/>
        <v>#NUM!</v>
      </c>
      <c r="AB73" s="177" t="str">
        <f t="shared" si="11"/>
        <v/>
      </c>
      <c r="AC73" s="177" t="str">
        <f t="shared" si="12"/>
        <v/>
      </c>
      <c r="AD73" s="218" t="str">
        <f t="shared" si="13"/>
        <v/>
      </c>
      <c r="AE73" s="218" t="str">
        <f t="shared" si="14"/>
        <v/>
      </c>
    </row>
    <row r="74" spans="1:31" ht="27.95" customHeight="1" x14ac:dyDescent="0.2">
      <c r="A74" s="229"/>
      <c r="B74" s="229"/>
      <c r="C74" s="226"/>
      <c r="D74" s="227"/>
      <c r="E74" s="227"/>
      <c r="F74" s="208" t="str">
        <f t="shared" si="19"/>
        <v/>
      </c>
      <c r="G74" s="208" t="str">
        <f t="shared" si="20"/>
        <v/>
      </c>
      <c r="H74" s="195" t="str">
        <f t="shared" si="2"/>
        <v/>
      </c>
      <c r="I74" s="217" t="str">
        <f t="shared" si="17"/>
        <v>Bitte Auswahl treffen! Neu- oder Folgeantrag?</v>
      </c>
      <c r="J74" s="196" t="str">
        <f t="shared" si="18"/>
        <v/>
      </c>
      <c r="K74" s="196" t="str">
        <f t="shared" si="5"/>
        <v/>
      </c>
      <c r="L74" s="196" t="str">
        <f t="shared" si="15"/>
        <v/>
      </c>
      <c r="M74" s="235" t="str">
        <f t="shared" si="6"/>
        <v/>
      </c>
      <c r="N74" s="217" t="str">
        <f t="shared" si="16"/>
        <v/>
      </c>
      <c r="O74" s="219"/>
      <c r="Q74" s="177" t="e">
        <f t="shared" si="7"/>
        <v>#NUM!</v>
      </c>
      <c r="R74" s="177" t="e">
        <f t="shared" si="8"/>
        <v>#NUM!</v>
      </c>
      <c r="S74" s="177" t="e">
        <f t="shared" si="9"/>
        <v>#NUM!</v>
      </c>
      <c r="T74" s="177" t="e">
        <f t="shared" si="10"/>
        <v>#NUM!</v>
      </c>
      <c r="AB74" s="177" t="str">
        <f t="shared" si="11"/>
        <v/>
      </c>
      <c r="AC74" s="177" t="str">
        <f t="shared" si="12"/>
        <v/>
      </c>
      <c r="AD74" s="218" t="str">
        <f t="shared" si="13"/>
        <v/>
      </c>
      <c r="AE74" s="218" t="str">
        <f t="shared" si="14"/>
        <v/>
      </c>
    </row>
    <row r="75" spans="1:31" ht="27.95" customHeight="1" x14ac:dyDescent="0.2">
      <c r="A75" s="229"/>
      <c r="B75" s="229"/>
      <c r="C75" s="226"/>
      <c r="D75" s="227"/>
      <c r="E75" s="227"/>
      <c r="F75" s="208" t="str">
        <f t="shared" si="19"/>
        <v/>
      </c>
      <c r="G75" s="208" t="str">
        <f t="shared" si="20"/>
        <v/>
      </c>
      <c r="H75" s="195" t="str">
        <f t="shared" si="2"/>
        <v/>
      </c>
      <c r="I75" s="217" t="str">
        <f t="shared" si="17"/>
        <v>Bitte Auswahl treffen! Neu- oder Folgeantrag?</v>
      </c>
      <c r="J75" s="196" t="str">
        <f t="shared" si="18"/>
        <v/>
      </c>
      <c r="K75" s="196" t="str">
        <f t="shared" si="5"/>
        <v/>
      </c>
      <c r="L75" s="196" t="str">
        <f t="shared" si="15"/>
        <v/>
      </c>
      <c r="M75" s="235" t="str">
        <f t="shared" si="6"/>
        <v/>
      </c>
      <c r="N75" s="217" t="str">
        <f t="shared" si="16"/>
        <v/>
      </c>
      <c r="O75" s="219"/>
      <c r="Q75" s="177" t="e">
        <f t="shared" si="7"/>
        <v>#NUM!</v>
      </c>
      <c r="R75" s="177" t="e">
        <f t="shared" si="8"/>
        <v>#NUM!</v>
      </c>
      <c r="S75" s="177" t="e">
        <f t="shared" si="9"/>
        <v>#NUM!</v>
      </c>
      <c r="T75" s="177" t="e">
        <f t="shared" si="10"/>
        <v>#NUM!</v>
      </c>
      <c r="AB75" s="177" t="str">
        <f t="shared" si="11"/>
        <v/>
      </c>
      <c r="AC75" s="177" t="str">
        <f t="shared" si="12"/>
        <v/>
      </c>
      <c r="AD75" s="218" t="str">
        <f t="shared" si="13"/>
        <v/>
      </c>
      <c r="AE75" s="218" t="str">
        <f t="shared" si="14"/>
        <v/>
      </c>
    </row>
    <row r="76" spans="1:31" ht="27.95" customHeight="1" x14ac:dyDescent="0.2">
      <c r="A76" s="229"/>
      <c r="B76" s="229"/>
      <c r="C76" s="226"/>
      <c r="D76" s="227"/>
      <c r="E76" s="227"/>
      <c r="F76" s="208" t="str">
        <f t="shared" si="19"/>
        <v/>
      </c>
      <c r="G76" s="208" t="str">
        <f t="shared" si="20"/>
        <v/>
      </c>
      <c r="H76" s="195" t="str">
        <f t="shared" si="2"/>
        <v/>
      </c>
      <c r="I76" s="217" t="str">
        <f t="shared" si="17"/>
        <v>Bitte Auswahl treffen! Neu- oder Folgeantrag?</v>
      </c>
      <c r="J76" s="196" t="str">
        <f t="shared" si="18"/>
        <v/>
      </c>
      <c r="K76" s="196" t="str">
        <f t="shared" si="5"/>
        <v/>
      </c>
      <c r="L76" s="196" t="str">
        <f t="shared" si="15"/>
        <v/>
      </c>
      <c r="M76" s="235" t="str">
        <f t="shared" si="6"/>
        <v/>
      </c>
      <c r="N76" s="217" t="str">
        <f t="shared" si="16"/>
        <v/>
      </c>
      <c r="O76" s="219"/>
      <c r="Q76" s="177" t="e">
        <f t="shared" si="7"/>
        <v>#NUM!</v>
      </c>
      <c r="R76" s="177" t="e">
        <f t="shared" si="8"/>
        <v>#NUM!</v>
      </c>
      <c r="S76" s="177" t="e">
        <f t="shared" si="9"/>
        <v>#NUM!</v>
      </c>
      <c r="T76" s="177" t="e">
        <f t="shared" si="10"/>
        <v>#NUM!</v>
      </c>
      <c r="AB76" s="177" t="str">
        <f t="shared" si="11"/>
        <v/>
      </c>
      <c r="AC76" s="177" t="str">
        <f t="shared" si="12"/>
        <v/>
      </c>
      <c r="AD76" s="218" t="str">
        <f t="shared" si="13"/>
        <v/>
      </c>
      <c r="AE76" s="218" t="str">
        <f t="shared" si="14"/>
        <v/>
      </c>
    </row>
    <row r="77" spans="1:31" ht="27.95" customHeight="1" x14ac:dyDescent="0.2">
      <c r="A77" s="229"/>
      <c r="B77" s="229"/>
      <c r="C77" s="226"/>
      <c r="D77" s="227"/>
      <c r="E77" s="227"/>
      <c r="F77" s="208" t="str">
        <f t="shared" si="19"/>
        <v/>
      </c>
      <c r="G77" s="208" t="str">
        <f t="shared" si="20"/>
        <v/>
      </c>
      <c r="H77" s="195" t="str">
        <f t="shared" si="2"/>
        <v/>
      </c>
      <c r="I77" s="217" t="str">
        <f t="shared" si="17"/>
        <v>Bitte Auswahl treffen! Neu- oder Folgeantrag?</v>
      </c>
      <c r="J77" s="196" t="str">
        <f t="shared" si="18"/>
        <v/>
      </c>
      <c r="K77" s="196" t="str">
        <f t="shared" si="5"/>
        <v/>
      </c>
      <c r="L77" s="196" t="str">
        <f t="shared" si="15"/>
        <v/>
      </c>
      <c r="M77" s="235" t="str">
        <f t="shared" si="6"/>
        <v/>
      </c>
      <c r="N77" s="217" t="str">
        <f t="shared" si="16"/>
        <v/>
      </c>
      <c r="O77" s="219"/>
      <c r="Q77" s="177" t="e">
        <f t="shared" si="7"/>
        <v>#NUM!</v>
      </c>
      <c r="R77" s="177" t="e">
        <f t="shared" si="8"/>
        <v>#NUM!</v>
      </c>
      <c r="S77" s="177" t="e">
        <f t="shared" si="9"/>
        <v>#NUM!</v>
      </c>
      <c r="T77" s="177" t="e">
        <f t="shared" si="10"/>
        <v>#NUM!</v>
      </c>
      <c r="AB77" s="177" t="str">
        <f t="shared" si="11"/>
        <v/>
      </c>
      <c r="AC77" s="177" t="str">
        <f t="shared" si="12"/>
        <v/>
      </c>
      <c r="AD77" s="218" t="str">
        <f t="shared" si="13"/>
        <v/>
      </c>
      <c r="AE77" s="218" t="str">
        <f t="shared" si="14"/>
        <v/>
      </c>
    </row>
    <row r="78" spans="1:31" ht="27.95" customHeight="1" x14ac:dyDescent="0.2">
      <c r="A78" s="229"/>
      <c r="B78" s="229"/>
      <c r="C78" s="226"/>
      <c r="D78" s="227"/>
      <c r="E78" s="227"/>
      <c r="F78" s="208" t="str">
        <f t="shared" si="19"/>
        <v/>
      </c>
      <c r="G78" s="208" t="str">
        <f t="shared" si="20"/>
        <v/>
      </c>
      <c r="H78" s="195" t="str">
        <f t="shared" si="2"/>
        <v/>
      </c>
      <c r="I78" s="217" t="str">
        <f t="shared" si="17"/>
        <v>Bitte Auswahl treffen! Neu- oder Folgeantrag?</v>
      </c>
      <c r="J78" s="196" t="str">
        <f t="shared" si="18"/>
        <v/>
      </c>
      <c r="K78" s="196" t="str">
        <f t="shared" si="5"/>
        <v/>
      </c>
      <c r="L78" s="196" t="str">
        <f t="shared" si="15"/>
        <v/>
      </c>
      <c r="M78" s="235" t="str">
        <f t="shared" si="6"/>
        <v/>
      </c>
      <c r="N78" s="217" t="str">
        <f t="shared" si="16"/>
        <v/>
      </c>
      <c r="O78" s="219"/>
      <c r="Q78" s="177" t="e">
        <f t="shared" si="7"/>
        <v>#NUM!</v>
      </c>
      <c r="R78" s="177" t="e">
        <f t="shared" si="8"/>
        <v>#NUM!</v>
      </c>
      <c r="S78" s="177" t="e">
        <f t="shared" si="9"/>
        <v>#NUM!</v>
      </c>
      <c r="T78" s="177" t="e">
        <f t="shared" si="10"/>
        <v>#NUM!</v>
      </c>
      <c r="AB78" s="177" t="str">
        <f t="shared" si="11"/>
        <v/>
      </c>
      <c r="AC78" s="177" t="str">
        <f t="shared" si="12"/>
        <v/>
      </c>
      <c r="AD78" s="218" t="str">
        <f t="shared" si="13"/>
        <v/>
      </c>
      <c r="AE78" s="218" t="str">
        <f t="shared" si="14"/>
        <v/>
      </c>
    </row>
    <row r="79" spans="1:31" ht="27.95" customHeight="1" x14ac:dyDescent="0.2">
      <c r="A79" s="229"/>
      <c r="B79" s="229"/>
      <c r="C79" s="226"/>
      <c r="D79" s="227"/>
      <c r="E79" s="227"/>
      <c r="F79" s="208" t="str">
        <f t="shared" si="19"/>
        <v/>
      </c>
      <c r="G79" s="208" t="str">
        <f t="shared" si="20"/>
        <v/>
      </c>
      <c r="H79" s="195" t="str">
        <f t="shared" si="2"/>
        <v/>
      </c>
      <c r="I79" s="217" t="str">
        <f t="shared" si="17"/>
        <v>Bitte Auswahl treffen! Neu- oder Folgeantrag?</v>
      </c>
      <c r="J79" s="196" t="str">
        <f t="shared" si="18"/>
        <v/>
      </c>
      <c r="K79" s="196" t="str">
        <f t="shared" si="5"/>
        <v/>
      </c>
      <c r="L79" s="196" t="str">
        <f t="shared" si="15"/>
        <v/>
      </c>
      <c r="M79" s="235" t="str">
        <f t="shared" si="6"/>
        <v/>
      </c>
      <c r="N79" s="217" t="str">
        <f t="shared" si="16"/>
        <v/>
      </c>
      <c r="O79" s="219"/>
      <c r="Q79" s="177" t="e">
        <f t="shared" si="7"/>
        <v>#NUM!</v>
      </c>
      <c r="R79" s="177" t="e">
        <f t="shared" si="8"/>
        <v>#NUM!</v>
      </c>
      <c r="S79" s="177" t="e">
        <f t="shared" si="9"/>
        <v>#NUM!</v>
      </c>
      <c r="T79" s="177" t="e">
        <f t="shared" si="10"/>
        <v>#NUM!</v>
      </c>
      <c r="AB79" s="177" t="str">
        <f t="shared" si="11"/>
        <v/>
      </c>
      <c r="AC79" s="177" t="str">
        <f t="shared" si="12"/>
        <v/>
      </c>
      <c r="AD79" s="218" t="str">
        <f t="shared" si="13"/>
        <v/>
      </c>
      <c r="AE79" s="218" t="str">
        <f t="shared" si="14"/>
        <v/>
      </c>
    </row>
    <row r="80" spans="1:31" ht="27.95" customHeight="1" x14ac:dyDescent="0.2">
      <c r="A80" s="229"/>
      <c r="B80" s="229"/>
      <c r="C80" s="226"/>
      <c r="D80" s="227"/>
      <c r="E80" s="227"/>
      <c r="F80" s="208" t="str">
        <f t="shared" si="19"/>
        <v/>
      </c>
      <c r="G80" s="208" t="str">
        <f t="shared" si="20"/>
        <v/>
      </c>
      <c r="H80" s="195" t="str">
        <f t="shared" si="2"/>
        <v/>
      </c>
      <c r="I80" s="217" t="str">
        <f t="shared" si="17"/>
        <v>Bitte Auswahl treffen! Neu- oder Folgeantrag?</v>
      </c>
      <c r="J80" s="196" t="str">
        <f t="shared" si="18"/>
        <v/>
      </c>
      <c r="K80" s="196" t="str">
        <f t="shared" si="5"/>
        <v/>
      </c>
      <c r="L80" s="196" t="str">
        <f t="shared" si="15"/>
        <v/>
      </c>
      <c r="M80" s="235" t="str">
        <f t="shared" si="6"/>
        <v/>
      </c>
      <c r="N80" s="217" t="str">
        <f t="shared" si="16"/>
        <v/>
      </c>
      <c r="O80" s="219"/>
      <c r="Q80" s="177" t="e">
        <f t="shared" si="7"/>
        <v>#NUM!</v>
      </c>
      <c r="R80" s="177" t="e">
        <f t="shared" si="8"/>
        <v>#NUM!</v>
      </c>
      <c r="S80" s="177" t="e">
        <f t="shared" si="9"/>
        <v>#NUM!</v>
      </c>
      <c r="T80" s="177" t="e">
        <f t="shared" si="10"/>
        <v>#NUM!</v>
      </c>
      <c r="AB80" s="177" t="str">
        <f t="shared" si="11"/>
        <v/>
      </c>
      <c r="AC80" s="177" t="str">
        <f t="shared" si="12"/>
        <v/>
      </c>
      <c r="AD80" s="218" t="str">
        <f t="shared" si="13"/>
        <v/>
      </c>
      <c r="AE80" s="218" t="str">
        <f t="shared" si="14"/>
        <v/>
      </c>
    </row>
    <row r="81" spans="1:31" ht="27.95" customHeight="1" x14ac:dyDescent="0.2">
      <c r="A81" s="229"/>
      <c r="B81" s="229"/>
      <c r="C81" s="226"/>
      <c r="D81" s="227"/>
      <c r="E81" s="227"/>
      <c r="F81" s="208" t="str">
        <f t="shared" si="19"/>
        <v/>
      </c>
      <c r="G81" s="208" t="str">
        <f t="shared" si="20"/>
        <v/>
      </c>
      <c r="H81" s="195" t="str">
        <f t="shared" si="2"/>
        <v/>
      </c>
      <c r="I81" s="217" t="str">
        <f t="shared" si="17"/>
        <v>Bitte Auswahl treffen! Neu- oder Folgeantrag?</v>
      </c>
      <c r="J81" s="196" t="str">
        <f t="shared" si="18"/>
        <v/>
      </c>
      <c r="K81" s="196" t="str">
        <f t="shared" si="5"/>
        <v/>
      </c>
      <c r="L81" s="196" t="str">
        <f t="shared" si="15"/>
        <v/>
      </c>
      <c r="M81" s="235" t="str">
        <f t="shared" si="6"/>
        <v/>
      </c>
      <c r="N81" s="217" t="str">
        <f t="shared" si="16"/>
        <v/>
      </c>
      <c r="O81" s="219"/>
      <c r="Q81" s="177" t="e">
        <f t="shared" si="7"/>
        <v>#NUM!</v>
      </c>
      <c r="R81" s="177" t="e">
        <f t="shared" si="8"/>
        <v>#NUM!</v>
      </c>
      <c r="S81" s="177" t="e">
        <f t="shared" si="9"/>
        <v>#NUM!</v>
      </c>
      <c r="T81" s="177" t="e">
        <f t="shared" si="10"/>
        <v>#NUM!</v>
      </c>
      <c r="AB81" s="177" t="str">
        <f t="shared" si="11"/>
        <v/>
      </c>
      <c r="AC81" s="177" t="str">
        <f t="shared" si="12"/>
        <v/>
      </c>
      <c r="AD81" s="218" t="str">
        <f t="shared" si="13"/>
        <v/>
      </c>
      <c r="AE81" s="218" t="str">
        <f t="shared" si="14"/>
        <v/>
      </c>
    </row>
    <row r="82" spans="1:31" ht="27.95" customHeight="1" x14ac:dyDescent="0.2">
      <c r="A82" s="229"/>
      <c r="B82" s="229"/>
      <c r="C82" s="226"/>
      <c r="D82" s="227"/>
      <c r="E82" s="227"/>
      <c r="F82" s="208" t="str">
        <f t="shared" si="19"/>
        <v/>
      </c>
      <c r="G82" s="208" t="str">
        <f t="shared" si="20"/>
        <v/>
      </c>
      <c r="H82" s="195" t="str">
        <f t="shared" si="2"/>
        <v/>
      </c>
      <c r="I82" s="217" t="str">
        <f t="shared" si="17"/>
        <v>Bitte Auswahl treffen! Neu- oder Folgeantrag?</v>
      </c>
      <c r="J82" s="196" t="str">
        <f t="shared" si="18"/>
        <v/>
      </c>
      <c r="K82" s="196" t="str">
        <f t="shared" si="5"/>
        <v/>
      </c>
      <c r="L82" s="196" t="str">
        <f t="shared" si="15"/>
        <v/>
      </c>
      <c r="M82" s="235" t="str">
        <f t="shared" si="6"/>
        <v/>
      </c>
      <c r="N82" s="217" t="str">
        <f t="shared" si="16"/>
        <v/>
      </c>
      <c r="O82" s="219"/>
      <c r="Q82" s="177" t="e">
        <f t="shared" si="7"/>
        <v>#NUM!</v>
      </c>
      <c r="R82" s="177" t="e">
        <f t="shared" si="8"/>
        <v>#NUM!</v>
      </c>
      <c r="S82" s="177" t="e">
        <f t="shared" si="9"/>
        <v>#NUM!</v>
      </c>
      <c r="T82" s="177" t="e">
        <f t="shared" si="10"/>
        <v>#NUM!</v>
      </c>
      <c r="AB82" s="177" t="str">
        <f t="shared" si="11"/>
        <v/>
      </c>
      <c r="AC82" s="177" t="str">
        <f t="shared" si="12"/>
        <v/>
      </c>
      <c r="AD82" s="218" t="str">
        <f t="shared" si="13"/>
        <v/>
      </c>
      <c r="AE82" s="218" t="str">
        <f t="shared" si="14"/>
        <v/>
      </c>
    </row>
    <row r="83" spans="1:31" ht="27.95" customHeight="1" x14ac:dyDescent="0.2">
      <c r="A83" s="229"/>
      <c r="B83" s="229"/>
      <c r="C83" s="226"/>
      <c r="D83" s="227"/>
      <c r="E83" s="227"/>
      <c r="F83" s="208" t="str">
        <f t="shared" si="19"/>
        <v/>
      </c>
      <c r="G83" s="208" t="str">
        <f t="shared" si="20"/>
        <v/>
      </c>
      <c r="H83" s="195" t="str">
        <f t="shared" ref="H83:H146" si="21">IF(OR(ISBLANK(D83),ISBLANK(E83),ISBLANK(B83),(B83="weiblich")),"",IF(AND(R83="ja",T83="ja"),"ja","nein"))</f>
        <v/>
      </c>
      <c r="I83" s="217" t="str">
        <f t="shared" si="17"/>
        <v>Bitte Auswahl treffen! Neu- oder Folgeantrag?</v>
      </c>
      <c r="J83" s="196" t="str">
        <f t="shared" si="18"/>
        <v/>
      </c>
      <c r="K83" s="196" t="str">
        <f t="shared" ref="K83:K146" si="22">IF(B83="weiblich","weiblich",IF(AND(B83="",C83&lt;&gt;"",D83&lt;&gt;"",E83&lt;&gt;""),"Bitte Geschlecht auswählen!",IF(AND($R$8=TRUE,$R$9=FALSE),AD83,IF(AND($R$8=FALSE,$R$9=TRUE),AE83,IF(AND($R$8=FALSE,$R$9=FALSE),"",IF(AND($R$8=TRUE,$R$9=TRUE),""))))))</f>
        <v/>
      </c>
      <c r="L83" s="196" t="str">
        <f t="shared" si="15"/>
        <v/>
      </c>
      <c r="M83" s="235" t="str">
        <f t="shared" ref="M83:M146" si="23">IF(OR(ISBLANK(D83),ISBLANK(E83)),"",COUNTIFS($D$19:$D$1603,"&gt;="&amp;D83,$D$19:$D$1603,"&lt;"&amp;E83))</f>
        <v/>
      </c>
      <c r="N83" s="217" t="str">
        <f t="shared" si="16"/>
        <v/>
      </c>
      <c r="O83" s="219"/>
      <c r="Q83" s="177" t="e">
        <f t="shared" ref="Q83:Q146" si="24">DATEDIF(C83-1,D83,"d")</f>
        <v>#NUM!</v>
      </c>
      <c r="R83" s="177" t="e">
        <f t="shared" ref="R83:R146" si="25">IF(Q83&lt;=43,"ja","nein")</f>
        <v>#NUM!</v>
      </c>
      <c r="S83" s="177" t="e">
        <f t="shared" ref="S83:S146" si="26">DATEDIF(C83-1,E83,"d")</f>
        <v>#NUM!</v>
      </c>
      <c r="T83" s="177" t="e">
        <f t="shared" ref="T83:T146" si="27">IF(S83&gt;=84,"ja","nein")</f>
        <v>#NUM!</v>
      </c>
      <c r="AB83" s="177" t="str">
        <f t="shared" ref="AB83:AB146" si="28">IF(OR(ISBLANK(C83),(B83="weiblich")),"",(IF(AND(H83="ja",G83&lt;=$R$4,F83&gt;=$R$2),"ja","nein")))</f>
        <v/>
      </c>
      <c r="AC83" s="177" t="str">
        <f t="shared" ref="AC83:AC146" si="29">IF(OR(ISBLANK(C83),(B83="weiblich")),"",(IF(AND(H83="ja",G83&lt;=$R$4,F83&gt;=$R$6),"ja","nein")))</f>
        <v/>
      </c>
      <c r="AD83" s="218" t="str">
        <f t="shared" ref="AD83:AD146" si="30">IF(OR(ISBLANK(D83),ISBLANK(E83),(B83="weiblich"),AND(F83&gt;=$R$2,G83&lt;=$R$4,H83="ja")),"",IF(F83&lt;$R$2,"Das Tier ist vor Maßnahmenbeginn 7 Wochen alt",IF(G83&gt;$R$4,"Das Tier hat das Ende der 12. Lebenswoche erst im Folgejahr erreicht",IF(H83="nein",""))))</f>
        <v/>
      </c>
      <c r="AE83" s="218" t="str">
        <f t="shared" ref="AE83:AE146" si="31">IF(OR(ISBLANK(D83),ISBLANK(E83),(B83="weiblich"),AND(F83&gt;=$R$6,G83&lt;=$R$4,H83="ja")),"",IF(F83&lt;$R$6,"Das Tier ist vor Maßnahmenbeginn 7 Wochen alt",IF(G83&gt;$R$4,"Das Tier hat das Ende der 12. Lebenswoche erst im Folgejahr erreicht",IF(H83="nein",""))))</f>
        <v/>
      </c>
    </row>
    <row r="84" spans="1:31" ht="27.95" customHeight="1" x14ac:dyDescent="0.2">
      <c r="A84" s="229"/>
      <c r="B84" s="229"/>
      <c r="C84" s="226"/>
      <c r="D84" s="227"/>
      <c r="E84" s="227"/>
      <c r="F84" s="208" t="str">
        <f t="shared" si="19"/>
        <v/>
      </c>
      <c r="G84" s="208" t="str">
        <f t="shared" si="20"/>
        <v/>
      </c>
      <c r="H84" s="195" t="str">
        <f t="shared" si="21"/>
        <v/>
      </c>
      <c r="I84" s="217" t="str">
        <f t="shared" si="17"/>
        <v>Bitte Auswahl treffen! Neu- oder Folgeantrag?</v>
      </c>
      <c r="J84" s="196" t="str">
        <f t="shared" si="18"/>
        <v/>
      </c>
      <c r="K84" s="196" t="str">
        <f t="shared" si="22"/>
        <v/>
      </c>
      <c r="L84" s="196" t="str">
        <f t="shared" ref="L84:L147" si="32">IF(ISBLANK(A84),"",IF(OR(LEFT(A84,4)="DE08",(LEFT(A84,5)="DE 08")),"Tier ist aus BW","Tier ist nicht aus BW"))</f>
        <v/>
      </c>
      <c r="M84" s="235" t="str">
        <f t="shared" si="23"/>
        <v/>
      </c>
      <c r="N84" s="217" t="str">
        <f t="shared" ref="N84:N147" si="33">IF(OR(ISBLANK(D84),ISBLANK(E84)),"",IF(ISTEXT($R$10),"Bitte Iglu/Bucht in Zelle B7 auswählen",IF(M84&lt;=$R$10,"in Ordnung","Überschreitung")))</f>
        <v/>
      </c>
      <c r="O84" s="219"/>
      <c r="Q84" s="177" t="e">
        <f t="shared" si="24"/>
        <v>#NUM!</v>
      </c>
      <c r="R84" s="177" t="e">
        <f t="shared" si="25"/>
        <v>#NUM!</v>
      </c>
      <c r="S84" s="177" t="e">
        <f t="shared" si="26"/>
        <v>#NUM!</v>
      </c>
      <c r="T84" s="177" t="e">
        <f t="shared" si="27"/>
        <v>#NUM!</v>
      </c>
      <c r="AB84" s="177" t="str">
        <f t="shared" si="28"/>
        <v/>
      </c>
      <c r="AC84" s="177" t="str">
        <f t="shared" si="29"/>
        <v/>
      </c>
      <c r="AD84" s="218" t="str">
        <f t="shared" si="30"/>
        <v/>
      </c>
      <c r="AE84" s="218" t="str">
        <f t="shared" si="31"/>
        <v/>
      </c>
    </row>
    <row r="85" spans="1:31" ht="27.95" customHeight="1" x14ac:dyDescent="0.2">
      <c r="A85" s="229"/>
      <c r="B85" s="229"/>
      <c r="C85" s="226"/>
      <c r="D85" s="227"/>
      <c r="E85" s="227"/>
      <c r="F85" s="208" t="str">
        <f t="shared" si="19"/>
        <v/>
      </c>
      <c r="G85" s="208" t="str">
        <f t="shared" si="20"/>
        <v/>
      </c>
      <c r="H85" s="195" t="str">
        <f t="shared" si="21"/>
        <v/>
      </c>
      <c r="I85" s="217" t="str">
        <f t="shared" si="17"/>
        <v>Bitte Auswahl treffen! Neu- oder Folgeantrag?</v>
      </c>
      <c r="J85" s="196" t="str">
        <f t="shared" si="18"/>
        <v/>
      </c>
      <c r="K85" s="196" t="str">
        <f t="shared" si="22"/>
        <v/>
      </c>
      <c r="L85" s="196" t="str">
        <f t="shared" si="32"/>
        <v/>
      </c>
      <c r="M85" s="235" t="str">
        <f t="shared" si="23"/>
        <v/>
      </c>
      <c r="N85" s="217" t="str">
        <f t="shared" si="33"/>
        <v/>
      </c>
      <c r="O85" s="219"/>
      <c r="Q85" s="177" t="e">
        <f t="shared" si="24"/>
        <v>#NUM!</v>
      </c>
      <c r="R85" s="177" t="e">
        <f t="shared" si="25"/>
        <v>#NUM!</v>
      </c>
      <c r="S85" s="177" t="e">
        <f t="shared" si="26"/>
        <v>#NUM!</v>
      </c>
      <c r="T85" s="177" t="e">
        <f t="shared" si="27"/>
        <v>#NUM!</v>
      </c>
      <c r="AB85" s="177" t="str">
        <f t="shared" si="28"/>
        <v/>
      </c>
      <c r="AC85" s="177" t="str">
        <f t="shared" si="29"/>
        <v/>
      </c>
      <c r="AD85" s="218" t="str">
        <f t="shared" si="30"/>
        <v/>
      </c>
      <c r="AE85" s="218" t="str">
        <f t="shared" si="31"/>
        <v/>
      </c>
    </row>
    <row r="86" spans="1:31" ht="27.95" customHeight="1" x14ac:dyDescent="0.2">
      <c r="A86" s="229"/>
      <c r="B86" s="229"/>
      <c r="C86" s="226"/>
      <c r="D86" s="227"/>
      <c r="E86" s="227"/>
      <c r="F86" s="208" t="str">
        <f t="shared" si="19"/>
        <v/>
      </c>
      <c r="G86" s="208" t="str">
        <f t="shared" si="20"/>
        <v/>
      </c>
      <c r="H86" s="195" t="str">
        <f t="shared" si="21"/>
        <v/>
      </c>
      <c r="I86" s="217" t="str">
        <f t="shared" si="17"/>
        <v>Bitte Auswahl treffen! Neu- oder Folgeantrag?</v>
      </c>
      <c r="J86" s="196" t="str">
        <f t="shared" si="18"/>
        <v/>
      </c>
      <c r="K86" s="196" t="str">
        <f t="shared" si="22"/>
        <v/>
      </c>
      <c r="L86" s="196" t="str">
        <f t="shared" si="32"/>
        <v/>
      </c>
      <c r="M86" s="235" t="str">
        <f t="shared" si="23"/>
        <v/>
      </c>
      <c r="N86" s="217" t="str">
        <f t="shared" si="33"/>
        <v/>
      </c>
      <c r="O86" s="219"/>
      <c r="Q86" s="177" t="e">
        <f t="shared" si="24"/>
        <v>#NUM!</v>
      </c>
      <c r="R86" s="177" t="e">
        <f t="shared" si="25"/>
        <v>#NUM!</v>
      </c>
      <c r="S86" s="177" t="e">
        <f t="shared" si="26"/>
        <v>#NUM!</v>
      </c>
      <c r="T86" s="177" t="e">
        <f t="shared" si="27"/>
        <v>#NUM!</v>
      </c>
      <c r="AB86" s="177" t="str">
        <f t="shared" si="28"/>
        <v/>
      </c>
      <c r="AC86" s="177" t="str">
        <f t="shared" si="29"/>
        <v/>
      </c>
      <c r="AD86" s="218" t="str">
        <f t="shared" si="30"/>
        <v/>
      </c>
      <c r="AE86" s="218" t="str">
        <f t="shared" si="31"/>
        <v/>
      </c>
    </row>
    <row r="87" spans="1:31" ht="27.95" customHeight="1" x14ac:dyDescent="0.2">
      <c r="A87" s="229"/>
      <c r="B87" s="229"/>
      <c r="C87" s="226"/>
      <c r="D87" s="227"/>
      <c r="E87" s="227"/>
      <c r="F87" s="208" t="str">
        <f t="shared" si="19"/>
        <v/>
      </c>
      <c r="G87" s="208" t="str">
        <f t="shared" si="20"/>
        <v/>
      </c>
      <c r="H87" s="195" t="str">
        <f t="shared" si="21"/>
        <v/>
      </c>
      <c r="I87" s="217" t="str">
        <f t="shared" si="17"/>
        <v>Bitte Auswahl treffen! Neu- oder Folgeantrag?</v>
      </c>
      <c r="J87" s="196" t="str">
        <f t="shared" si="18"/>
        <v/>
      </c>
      <c r="K87" s="196" t="str">
        <f t="shared" si="22"/>
        <v/>
      </c>
      <c r="L87" s="196" t="str">
        <f t="shared" si="32"/>
        <v/>
      </c>
      <c r="M87" s="235" t="str">
        <f t="shared" si="23"/>
        <v/>
      </c>
      <c r="N87" s="217" t="str">
        <f t="shared" si="33"/>
        <v/>
      </c>
      <c r="O87" s="219"/>
      <c r="Q87" s="177" t="e">
        <f t="shared" si="24"/>
        <v>#NUM!</v>
      </c>
      <c r="R87" s="177" t="e">
        <f t="shared" si="25"/>
        <v>#NUM!</v>
      </c>
      <c r="S87" s="177" t="e">
        <f t="shared" si="26"/>
        <v>#NUM!</v>
      </c>
      <c r="T87" s="177" t="e">
        <f t="shared" si="27"/>
        <v>#NUM!</v>
      </c>
      <c r="AB87" s="177" t="str">
        <f t="shared" si="28"/>
        <v/>
      </c>
      <c r="AC87" s="177" t="str">
        <f t="shared" si="29"/>
        <v/>
      </c>
      <c r="AD87" s="218" t="str">
        <f t="shared" si="30"/>
        <v/>
      </c>
      <c r="AE87" s="218" t="str">
        <f t="shared" si="31"/>
        <v/>
      </c>
    </row>
    <row r="88" spans="1:31" ht="27.95" customHeight="1" x14ac:dyDescent="0.2">
      <c r="A88" s="229"/>
      <c r="B88" s="229"/>
      <c r="C88" s="226"/>
      <c r="D88" s="227"/>
      <c r="E88" s="227"/>
      <c r="F88" s="208" t="str">
        <f t="shared" si="19"/>
        <v/>
      </c>
      <c r="G88" s="208" t="str">
        <f t="shared" si="20"/>
        <v/>
      </c>
      <c r="H88" s="195" t="str">
        <f t="shared" si="21"/>
        <v/>
      </c>
      <c r="I88" s="217" t="str">
        <f t="shared" ref="I88:I151" si="34">IF(B88="weiblich","nein",IF(L88="Tier ist nicht aus BW","nein",IF(AND($R$8=TRUE,$R$9=FALSE),AB88,IF(AND($R$8=FALSE,$R$9=TRUE),AC88,IF(AND($R$8=FALSE,$R$9=FALSE),"Bitte Auswahl treffen! Neu- oder Folgeantrag?","Nur eine Auswahl treffen! Neu- oder Folgeantrag?")))))</f>
        <v>Bitte Auswahl treffen! Neu- oder Folgeantrag?</v>
      </c>
      <c r="J88" s="196" t="str">
        <f t="shared" ref="J88:J151" si="35">IF(OR(ISBLANK(D88),ISBLANK(E88)),"",IF(AND(R88="ja",T88="ja",I88="ja"),"",IF(AND(R88="ja",T88="ja",I88="nein",K88="",L88="Tier ist aus BW"),"Der Haltungszeitraum befindet sich nicht im Antragsjahr",IF(AND(R88="ja",T88="ja",I88="nein",K88="",L88="Tier ist nicht aus BW"),"",IF(AND(R88="ja",T88="ja",I88="nein",K88="weiblich"),"",IF(AND(R88="nein",T88="nein"),"Ein- und Ausstalldatum nicht eingehalten",IF(R88="nein","Einstallung später als zum Beginn der 7. Lebenswoche",IF(T88="nein","Ausstallung vor Ende der 12. Lebenswoche"))))))))</f>
        <v/>
      </c>
      <c r="K88" s="196" t="str">
        <f t="shared" si="22"/>
        <v/>
      </c>
      <c r="L88" s="196" t="str">
        <f t="shared" si="32"/>
        <v/>
      </c>
      <c r="M88" s="235" t="str">
        <f t="shared" si="23"/>
        <v/>
      </c>
      <c r="N88" s="217" t="str">
        <f t="shared" si="33"/>
        <v/>
      </c>
      <c r="O88" s="219"/>
      <c r="Q88" s="177" t="e">
        <f t="shared" si="24"/>
        <v>#NUM!</v>
      </c>
      <c r="R88" s="177" t="e">
        <f t="shared" si="25"/>
        <v>#NUM!</v>
      </c>
      <c r="S88" s="177" t="e">
        <f t="shared" si="26"/>
        <v>#NUM!</v>
      </c>
      <c r="T88" s="177" t="e">
        <f t="shared" si="27"/>
        <v>#NUM!</v>
      </c>
      <c r="AB88" s="177" t="str">
        <f t="shared" si="28"/>
        <v/>
      </c>
      <c r="AC88" s="177" t="str">
        <f t="shared" si="29"/>
        <v/>
      </c>
      <c r="AD88" s="218" t="str">
        <f t="shared" si="30"/>
        <v/>
      </c>
      <c r="AE88" s="218" t="str">
        <f t="shared" si="31"/>
        <v/>
      </c>
    </row>
    <row r="89" spans="1:31" ht="27.95" customHeight="1" x14ac:dyDescent="0.2">
      <c r="A89" s="229"/>
      <c r="B89" s="229"/>
      <c r="C89" s="226"/>
      <c r="D89" s="227"/>
      <c r="E89" s="227"/>
      <c r="F89" s="208" t="str">
        <f t="shared" si="19"/>
        <v/>
      </c>
      <c r="G89" s="208" t="str">
        <f t="shared" si="20"/>
        <v/>
      </c>
      <c r="H89" s="195" t="str">
        <f t="shared" si="21"/>
        <v/>
      </c>
      <c r="I89" s="217" t="str">
        <f t="shared" si="34"/>
        <v>Bitte Auswahl treffen! Neu- oder Folgeantrag?</v>
      </c>
      <c r="J89" s="196" t="str">
        <f t="shared" si="35"/>
        <v/>
      </c>
      <c r="K89" s="196" t="str">
        <f t="shared" si="22"/>
        <v/>
      </c>
      <c r="L89" s="196" t="str">
        <f t="shared" si="32"/>
        <v/>
      </c>
      <c r="M89" s="235" t="str">
        <f t="shared" si="23"/>
        <v/>
      </c>
      <c r="N89" s="217" t="str">
        <f t="shared" si="33"/>
        <v/>
      </c>
      <c r="O89" s="219"/>
      <c r="Q89" s="177" t="e">
        <f t="shared" si="24"/>
        <v>#NUM!</v>
      </c>
      <c r="R89" s="177" t="e">
        <f t="shared" si="25"/>
        <v>#NUM!</v>
      </c>
      <c r="S89" s="177" t="e">
        <f t="shared" si="26"/>
        <v>#NUM!</v>
      </c>
      <c r="T89" s="177" t="e">
        <f t="shared" si="27"/>
        <v>#NUM!</v>
      </c>
      <c r="AB89" s="177" t="str">
        <f t="shared" si="28"/>
        <v/>
      </c>
      <c r="AC89" s="177" t="str">
        <f t="shared" si="29"/>
        <v/>
      </c>
      <c r="AD89" s="218" t="str">
        <f t="shared" si="30"/>
        <v/>
      </c>
      <c r="AE89" s="218" t="str">
        <f t="shared" si="31"/>
        <v/>
      </c>
    </row>
    <row r="90" spans="1:31" ht="27.95" customHeight="1" x14ac:dyDescent="0.2">
      <c r="A90" s="229"/>
      <c r="B90" s="229"/>
      <c r="C90" s="226"/>
      <c r="D90" s="227"/>
      <c r="E90" s="227"/>
      <c r="F90" s="208" t="str">
        <f t="shared" ref="F90:F153" si="36">IF(OR(ISBLANK(C90),(B90="weiblich")),"",C90+42)</f>
        <v/>
      </c>
      <c r="G90" s="208" t="str">
        <f t="shared" ref="G90:G153" si="37">IF(OR(ISBLANK(C90),(B90="weiblich")),"",C90+83)</f>
        <v/>
      </c>
      <c r="H90" s="195" t="str">
        <f t="shared" si="21"/>
        <v/>
      </c>
      <c r="I90" s="217" t="str">
        <f t="shared" si="34"/>
        <v>Bitte Auswahl treffen! Neu- oder Folgeantrag?</v>
      </c>
      <c r="J90" s="196" t="str">
        <f t="shared" si="35"/>
        <v/>
      </c>
      <c r="K90" s="196" t="str">
        <f t="shared" si="22"/>
        <v/>
      </c>
      <c r="L90" s="196" t="str">
        <f t="shared" si="32"/>
        <v/>
      </c>
      <c r="M90" s="235" t="str">
        <f t="shared" si="23"/>
        <v/>
      </c>
      <c r="N90" s="217" t="str">
        <f t="shared" si="33"/>
        <v/>
      </c>
      <c r="O90" s="219"/>
      <c r="Q90" s="177" t="e">
        <f t="shared" si="24"/>
        <v>#NUM!</v>
      </c>
      <c r="R90" s="177" t="e">
        <f t="shared" si="25"/>
        <v>#NUM!</v>
      </c>
      <c r="S90" s="177" t="e">
        <f t="shared" si="26"/>
        <v>#NUM!</v>
      </c>
      <c r="T90" s="177" t="e">
        <f t="shared" si="27"/>
        <v>#NUM!</v>
      </c>
      <c r="AB90" s="177" t="str">
        <f t="shared" si="28"/>
        <v/>
      </c>
      <c r="AC90" s="177" t="str">
        <f t="shared" si="29"/>
        <v/>
      </c>
      <c r="AD90" s="218" t="str">
        <f t="shared" si="30"/>
        <v/>
      </c>
      <c r="AE90" s="218" t="str">
        <f t="shared" si="31"/>
        <v/>
      </c>
    </row>
    <row r="91" spans="1:31" ht="27.95" customHeight="1" x14ac:dyDescent="0.2">
      <c r="A91" s="192"/>
      <c r="B91" s="192"/>
      <c r="C91" s="193"/>
      <c r="D91" s="194"/>
      <c r="E91" s="194"/>
      <c r="F91" s="208" t="str">
        <f t="shared" si="36"/>
        <v/>
      </c>
      <c r="G91" s="208" t="str">
        <f t="shared" si="37"/>
        <v/>
      </c>
      <c r="H91" s="195" t="str">
        <f t="shared" si="21"/>
        <v/>
      </c>
      <c r="I91" s="217" t="str">
        <f t="shared" si="34"/>
        <v>Bitte Auswahl treffen! Neu- oder Folgeantrag?</v>
      </c>
      <c r="J91" s="196" t="str">
        <f t="shared" si="35"/>
        <v/>
      </c>
      <c r="K91" s="196" t="str">
        <f t="shared" si="22"/>
        <v/>
      </c>
      <c r="L91" s="196" t="str">
        <f t="shared" si="32"/>
        <v/>
      </c>
      <c r="M91" s="235" t="str">
        <f t="shared" si="23"/>
        <v/>
      </c>
      <c r="N91" s="217" t="str">
        <f t="shared" si="33"/>
        <v/>
      </c>
      <c r="O91" s="219"/>
      <c r="Q91" s="177" t="e">
        <f t="shared" si="24"/>
        <v>#NUM!</v>
      </c>
      <c r="R91" s="177" t="e">
        <f t="shared" si="25"/>
        <v>#NUM!</v>
      </c>
      <c r="S91" s="177" t="e">
        <f t="shared" si="26"/>
        <v>#NUM!</v>
      </c>
      <c r="T91" s="177" t="e">
        <f t="shared" si="27"/>
        <v>#NUM!</v>
      </c>
      <c r="AB91" s="177" t="str">
        <f t="shared" si="28"/>
        <v/>
      </c>
      <c r="AC91" s="177" t="str">
        <f t="shared" si="29"/>
        <v/>
      </c>
      <c r="AD91" s="218" t="str">
        <f t="shared" si="30"/>
        <v/>
      </c>
      <c r="AE91" s="218" t="str">
        <f t="shared" si="31"/>
        <v/>
      </c>
    </row>
    <row r="92" spans="1:31" ht="27.95" customHeight="1" x14ac:dyDescent="0.2">
      <c r="A92" s="192"/>
      <c r="B92" s="192"/>
      <c r="C92" s="193"/>
      <c r="D92" s="194"/>
      <c r="E92" s="194"/>
      <c r="F92" s="208" t="str">
        <f t="shared" si="36"/>
        <v/>
      </c>
      <c r="G92" s="208" t="str">
        <f t="shared" si="37"/>
        <v/>
      </c>
      <c r="H92" s="195" t="str">
        <f t="shared" si="21"/>
        <v/>
      </c>
      <c r="I92" s="217" t="str">
        <f t="shared" si="34"/>
        <v>Bitte Auswahl treffen! Neu- oder Folgeantrag?</v>
      </c>
      <c r="J92" s="196" t="str">
        <f t="shared" si="35"/>
        <v/>
      </c>
      <c r="K92" s="196" t="str">
        <f t="shared" si="22"/>
        <v/>
      </c>
      <c r="L92" s="196" t="str">
        <f t="shared" si="32"/>
        <v/>
      </c>
      <c r="M92" s="235" t="str">
        <f t="shared" si="23"/>
        <v/>
      </c>
      <c r="N92" s="217" t="str">
        <f t="shared" si="33"/>
        <v/>
      </c>
      <c r="O92" s="219"/>
      <c r="Q92" s="177" t="e">
        <f t="shared" si="24"/>
        <v>#NUM!</v>
      </c>
      <c r="R92" s="177" t="e">
        <f t="shared" si="25"/>
        <v>#NUM!</v>
      </c>
      <c r="S92" s="177" t="e">
        <f t="shared" si="26"/>
        <v>#NUM!</v>
      </c>
      <c r="T92" s="177" t="e">
        <f t="shared" si="27"/>
        <v>#NUM!</v>
      </c>
      <c r="AB92" s="177" t="str">
        <f t="shared" si="28"/>
        <v/>
      </c>
      <c r="AC92" s="177" t="str">
        <f t="shared" si="29"/>
        <v/>
      </c>
      <c r="AD92" s="218" t="str">
        <f t="shared" si="30"/>
        <v/>
      </c>
      <c r="AE92" s="218" t="str">
        <f t="shared" si="31"/>
        <v/>
      </c>
    </row>
    <row r="93" spans="1:31" ht="27.95" customHeight="1" x14ac:dyDescent="0.2">
      <c r="A93" s="192"/>
      <c r="B93" s="192"/>
      <c r="C93" s="193"/>
      <c r="D93" s="194"/>
      <c r="E93" s="194"/>
      <c r="F93" s="208" t="str">
        <f t="shared" si="36"/>
        <v/>
      </c>
      <c r="G93" s="208" t="str">
        <f t="shared" si="37"/>
        <v/>
      </c>
      <c r="H93" s="195" t="str">
        <f t="shared" si="21"/>
        <v/>
      </c>
      <c r="I93" s="217" t="str">
        <f t="shared" si="34"/>
        <v>Bitte Auswahl treffen! Neu- oder Folgeantrag?</v>
      </c>
      <c r="J93" s="196" t="str">
        <f t="shared" si="35"/>
        <v/>
      </c>
      <c r="K93" s="196" t="str">
        <f t="shared" si="22"/>
        <v/>
      </c>
      <c r="L93" s="196" t="str">
        <f t="shared" si="32"/>
        <v/>
      </c>
      <c r="M93" s="235" t="str">
        <f t="shared" si="23"/>
        <v/>
      </c>
      <c r="N93" s="217" t="str">
        <f t="shared" si="33"/>
        <v/>
      </c>
      <c r="O93" s="219"/>
      <c r="Q93" s="177" t="e">
        <f t="shared" si="24"/>
        <v>#NUM!</v>
      </c>
      <c r="R93" s="177" t="e">
        <f t="shared" si="25"/>
        <v>#NUM!</v>
      </c>
      <c r="S93" s="177" t="e">
        <f t="shared" si="26"/>
        <v>#NUM!</v>
      </c>
      <c r="T93" s="177" t="e">
        <f t="shared" si="27"/>
        <v>#NUM!</v>
      </c>
      <c r="AB93" s="177" t="str">
        <f t="shared" si="28"/>
        <v/>
      </c>
      <c r="AC93" s="177" t="str">
        <f t="shared" si="29"/>
        <v/>
      </c>
      <c r="AD93" s="218" t="str">
        <f t="shared" si="30"/>
        <v/>
      </c>
      <c r="AE93" s="218" t="str">
        <f t="shared" si="31"/>
        <v/>
      </c>
    </row>
    <row r="94" spans="1:31" ht="27.95" customHeight="1" x14ac:dyDescent="0.2">
      <c r="A94" s="192"/>
      <c r="B94" s="192"/>
      <c r="C94" s="193"/>
      <c r="D94" s="194"/>
      <c r="E94" s="194"/>
      <c r="F94" s="208" t="str">
        <f t="shared" si="36"/>
        <v/>
      </c>
      <c r="G94" s="208" t="str">
        <f t="shared" si="37"/>
        <v/>
      </c>
      <c r="H94" s="195" t="str">
        <f t="shared" si="21"/>
        <v/>
      </c>
      <c r="I94" s="217" t="str">
        <f t="shared" si="34"/>
        <v>Bitte Auswahl treffen! Neu- oder Folgeantrag?</v>
      </c>
      <c r="J94" s="196" t="str">
        <f t="shared" si="35"/>
        <v/>
      </c>
      <c r="K94" s="196" t="str">
        <f t="shared" si="22"/>
        <v/>
      </c>
      <c r="L94" s="196" t="str">
        <f t="shared" si="32"/>
        <v/>
      </c>
      <c r="M94" s="235" t="str">
        <f t="shared" si="23"/>
        <v/>
      </c>
      <c r="N94" s="217" t="str">
        <f t="shared" si="33"/>
        <v/>
      </c>
      <c r="O94" s="219"/>
      <c r="Q94" s="177" t="e">
        <f t="shared" si="24"/>
        <v>#NUM!</v>
      </c>
      <c r="R94" s="177" t="e">
        <f t="shared" si="25"/>
        <v>#NUM!</v>
      </c>
      <c r="S94" s="177" t="e">
        <f t="shared" si="26"/>
        <v>#NUM!</v>
      </c>
      <c r="T94" s="177" t="e">
        <f t="shared" si="27"/>
        <v>#NUM!</v>
      </c>
      <c r="AB94" s="177" t="str">
        <f t="shared" si="28"/>
        <v/>
      </c>
      <c r="AC94" s="177" t="str">
        <f t="shared" si="29"/>
        <v/>
      </c>
      <c r="AD94" s="218" t="str">
        <f t="shared" si="30"/>
        <v/>
      </c>
      <c r="AE94" s="218" t="str">
        <f t="shared" si="31"/>
        <v/>
      </c>
    </row>
    <row r="95" spans="1:31" ht="27.95" customHeight="1" x14ac:dyDescent="0.2">
      <c r="A95" s="192"/>
      <c r="B95" s="192"/>
      <c r="C95" s="193"/>
      <c r="D95" s="194"/>
      <c r="E95" s="194"/>
      <c r="F95" s="208" t="str">
        <f t="shared" si="36"/>
        <v/>
      </c>
      <c r="G95" s="208" t="str">
        <f t="shared" si="37"/>
        <v/>
      </c>
      <c r="H95" s="195" t="str">
        <f t="shared" si="21"/>
        <v/>
      </c>
      <c r="I95" s="217" t="str">
        <f t="shared" si="34"/>
        <v>Bitte Auswahl treffen! Neu- oder Folgeantrag?</v>
      </c>
      <c r="J95" s="196" t="str">
        <f t="shared" si="35"/>
        <v/>
      </c>
      <c r="K95" s="196" t="str">
        <f t="shared" si="22"/>
        <v/>
      </c>
      <c r="L95" s="196" t="str">
        <f t="shared" si="32"/>
        <v/>
      </c>
      <c r="M95" s="235" t="str">
        <f t="shared" si="23"/>
        <v/>
      </c>
      <c r="N95" s="217" t="str">
        <f t="shared" si="33"/>
        <v/>
      </c>
      <c r="O95" s="219"/>
      <c r="Q95" s="177" t="e">
        <f t="shared" si="24"/>
        <v>#NUM!</v>
      </c>
      <c r="R95" s="177" t="e">
        <f t="shared" si="25"/>
        <v>#NUM!</v>
      </c>
      <c r="S95" s="177" t="e">
        <f t="shared" si="26"/>
        <v>#NUM!</v>
      </c>
      <c r="T95" s="177" t="e">
        <f t="shared" si="27"/>
        <v>#NUM!</v>
      </c>
      <c r="AB95" s="177" t="str">
        <f t="shared" si="28"/>
        <v/>
      </c>
      <c r="AC95" s="177" t="str">
        <f t="shared" si="29"/>
        <v/>
      </c>
      <c r="AD95" s="218" t="str">
        <f t="shared" si="30"/>
        <v/>
      </c>
      <c r="AE95" s="218" t="str">
        <f t="shared" si="31"/>
        <v/>
      </c>
    </row>
    <row r="96" spans="1:31" ht="27.95" customHeight="1" x14ac:dyDescent="0.2">
      <c r="A96" s="192"/>
      <c r="B96" s="192"/>
      <c r="C96" s="193"/>
      <c r="D96" s="194"/>
      <c r="E96" s="194"/>
      <c r="F96" s="208" t="str">
        <f t="shared" si="36"/>
        <v/>
      </c>
      <c r="G96" s="208" t="str">
        <f t="shared" si="37"/>
        <v/>
      </c>
      <c r="H96" s="195" t="str">
        <f t="shared" si="21"/>
        <v/>
      </c>
      <c r="I96" s="217" t="str">
        <f t="shared" si="34"/>
        <v>Bitte Auswahl treffen! Neu- oder Folgeantrag?</v>
      </c>
      <c r="J96" s="196" t="str">
        <f t="shared" si="35"/>
        <v/>
      </c>
      <c r="K96" s="196" t="str">
        <f t="shared" si="22"/>
        <v/>
      </c>
      <c r="L96" s="196" t="str">
        <f t="shared" si="32"/>
        <v/>
      </c>
      <c r="M96" s="235" t="str">
        <f t="shared" si="23"/>
        <v/>
      </c>
      <c r="N96" s="217" t="str">
        <f t="shared" si="33"/>
        <v/>
      </c>
      <c r="O96" s="219"/>
      <c r="Q96" s="177" t="e">
        <f t="shared" si="24"/>
        <v>#NUM!</v>
      </c>
      <c r="R96" s="177" t="e">
        <f t="shared" si="25"/>
        <v>#NUM!</v>
      </c>
      <c r="S96" s="177" t="e">
        <f t="shared" si="26"/>
        <v>#NUM!</v>
      </c>
      <c r="T96" s="177" t="e">
        <f t="shared" si="27"/>
        <v>#NUM!</v>
      </c>
      <c r="AB96" s="177" t="str">
        <f t="shared" si="28"/>
        <v/>
      </c>
      <c r="AC96" s="177" t="str">
        <f t="shared" si="29"/>
        <v/>
      </c>
      <c r="AD96" s="218" t="str">
        <f t="shared" si="30"/>
        <v/>
      </c>
      <c r="AE96" s="218" t="str">
        <f t="shared" si="31"/>
        <v/>
      </c>
    </row>
    <row r="97" spans="1:31" ht="27.95" customHeight="1" x14ac:dyDescent="0.2">
      <c r="A97" s="192"/>
      <c r="B97" s="192"/>
      <c r="C97" s="193"/>
      <c r="D97" s="194"/>
      <c r="E97" s="194"/>
      <c r="F97" s="208" t="str">
        <f t="shared" si="36"/>
        <v/>
      </c>
      <c r="G97" s="208" t="str">
        <f t="shared" si="37"/>
        <v/>
      </c>
      <c r="H97" s="195" t="str">
        <f t="shared" si="21"/>
        <v/>
      </c>
      <c r="I97" s="217" t="str">
        <f t="shared" si="34"/>
        <v>Bitte Auswahl treffen! Neu- oder Folgeantrag?</v>
      </c>
      <c r="J97" s="196" t="str">
        <f t="shared" si="35"/>
        <v/>
      </c>
      <c r="K97" s="196" t="str">
        <f t="shared" si="22"/>
        <v/>
      </c>
      <c r="L97" s="196" t="str">
        <f t="shared" si="32"/>
        <v/>
      </c>
      <c r="M97" s="235" t="str">
        <f t="shared" si="23"/>
        <v/>
      </c>
      <c r="N97" s="217" t="str">
        <f t="shared" si="33"/>
        <v/>
      </c>
      <c r="O97" s="219"/>
      <c r="Q97" s="177" t="e">
        <f t="shared" si="24"/>
        <v>#NUM!</v>
      </c>
      <c r="R97" s="177" t="e">
        <f t="shared" si="25"/>
        <v>#NUM!</v>
      </c>
      <c r="S97" s="177" t="e">
        <f t="shared" si="26"/>
        <v>#NUM!</v>
      </c>
      <c r="T97" s="177" t="e">
        <f t="shared" si="27"/>
        <v>#NUM!</v>
      </c>
      <c r="AB97" s="177" t="str">
        <f t="shared" si="28"/>
        <v/>
      </c>
      <c r="AC97" s="177" t="str">
        <f t="shared" si="29"/>
        <v/>
      </c>
      <c r="AD97" s="218" t="str">
        <f t="shared" si="30"/>
        <v/>
      </c>
      <c r="AE97" s="218" t="str">
        <f t="shared" si="31"/>
        <v/>
      </c>
    </row>
    <row r="98" spans="1:31" ht="27.95" customHeight="1" x14ac:dyDescent="0.2">
      <c r="A98" s="192"/>
      <c r="B98" s="192"/>
      <c r="C98" s="193"/>
      <c r="D98" s="194"/>
      <c r="E98" s="194"/>
      <c r="F98" s="208" t="str">
        <f t="shared" si="36"/>
        <v/>
      </c>
      <c r="G98" s="208" t="str">
        <f t="shared" si="37"/>
        <v/>
      </c>
      <c r="H98" s="195" t="str">
        <f t="shared" si="21"/>
        <v/>
      </c>
      <c r="I98" s="217" t="str">
        <f t="shared" si="34"/>
        <v>Bitte Auswahl treffen! Neu- oder Folgeantrag?</v>
      </c>
      <c r="J98" s="196" t="str">
        <f t="shared" si="35"/>
        <v/>
      </c>
      <c r="K98" s="196" t="str">
        <f t="shared" si="22"/>
        <v/>
      </c>
      <c r="L98" s="196" t="str">
        <f t="shared" si="32"/>
        <v/>
      </c>
      <c r="M98" s="235" t="str">
        <f t="shared" si="23"/>
        <v/>
      </c>
      <c r="N98" s="217" t="str">
        <f t="shared" si="33"/>
        <v/>
      </c>
      <c r="O98" s="219"/>
      <c r="Q98" s="177" t="e">
        <f t="shared" si="24"/>
        <v>#NUM!</v>
      </c>
      <c r="R98" s="177" t="e">
        <f t="shared" si="25"/>
        <v>#NUM!</v>
      </c>
      <c r="S98" s="177" t="e">
        <f t="shared" si="26"/>
        <v>#NUM!</v>
      </c>
      <c r="T98" s="177" t="e">
        <f t="shared" si="27"/>
        <v>#NUM!</v>
      </c>
      <c r="AB98" s="177" t="str">
        <f t="shared" si="28"/>
        <v/>
      </c>
      <c r="AC98" s="177" t="str">
        <f t="shared" si="29"/>
        <v/>
      </c>
      <c r="AD98" s="218" t="str">
        <f t="shared" si="30"/>
        <v/>
      </c>
      <c r="AE98" s="218" t="str">
        <f t="shared" si="31"/>
        <v/>
      </c>
    </row>
    <row r="99" spans="1:31" ht="27.95" customHeight="1" x14ac:dyDescent="0.2">
      <c r="A99" s="192"/>
      <c r="B99" s="192"/>
      <c r="C99" s="193"/>
      <c r="D99" s="194"/>
      <c r="E99" s="194"/>
      <c r="F99" s="208" t="str">
        <f t="shared" si="36"/>
        <v/>
      </c>
      <c r="G99" s="208" t="str">
        <f t="shared" si="37"/>
        <v/>
      </c>
      <c r="H99" s="195" t="str">
        <f t="shared" si="21"/>
        <v/>
      </c>
      <c r="I99" s="217" t="str">
        <f t="shared" si="34"/>
        <v>Bitte Auswahl treffen! Neu- oder Folgeantrag?</v>
      </c>
      <c r="J99" s="196" t="str">
        <f t="shared" si="35"/>
        <v/>
      </c>
      <c r="K99" s="196" t="str">
        <f t="shared" si="22"/>
        <v/>
      </c>
      <c r="L99" s="196" t="str">
        <f t="shared" si="32"/>
        <v/>
      </c>
      <c r="M99" s="235" t="str">
        <f t="shared" si="23"/>
        <v/>
      </c>
      <c r="N99" s="217" t="str">
        <f t="shared" si="33"/>
        <v/>
      </c>
      <c r="O99" s="219"/>
      <c r="Q99" s="177" t="e">
        <f t="shared" si="24"/>
        <v>#NUM!</v>
      </c>
      <c r="R99" s="177" t="e">
        <f t="shared" si="25"/>
        <v>#NUM!</v>
      </c>
      <c r="S99" s="177" t="e">
        <f t="shared" si="26"/>
        <v>#NUM!</v>
      </c>
      <c r="T99" s="177" t="e">
        <f t="shared" si="27"/>
        <v>#NUM!</v>
      </c>
      <c r="AB99" s="177" t="str">
        <f t="shared" si="28"/>
        <v/>
      </c>
      <c r="AC99" s="177" t="str">
        <f t="shared" si="29"/>
        <v/>
      </c>
      <c r="AD99" s="218" t="str">
        <f t="shared" si="30"/>
        <v/>
      </c>
      <c r="AE99" s="218" t="str">
        <f t="shared" si="31"/>
        <v/>
      </c>
    </row>
    <row r="100" spans="1:31" ht="27.95" customHeight="1" x14ac:dyDescent="0.2">
      <c r="A100" s="192"/>
      <c r="B100" s="192"/>
      <c r="C100" s="193"/>
      <c r="D100" s="194"/>
      <c r="E100" s="194"/>
      <c r="F100" s="208" t="str">
        <f t="shared" si="36"/>
        <v/>
      </c>
      <c r="G100" s="208" t="str">
        <f t="shared" si="37"/>
        <v/>
      </c>
      <c r="H100" s="195" t="str">
        <f t="shared" si="21"/>
        <v/>
      </c>
      <c r="I100" s="217" t="str">
        <f t="shared" si="34"/>
        <v>Bitte Auswahl treffen! Neu- oder Folgeantrag?</v>
      </c>
      <c r="J100" s="196" t="str">
        <f t="shared" si="35"/>
        <v/>
      </c>
      <c r="K100" s="196" t="str">
        <f t="shared" si="22"/>
        <v/>
      </c>
      <c r="L100" s="196" t="str">
        <f t="shared" si="32"/>
        <v/>
      </c>
      <c r="M100" s="235" t="str">
        <f t="shared" si="23"/>
        <v/>
      </c>
      <c r="N100" s="217" t="str">
        <f t="shared" si="33"/>
        <v/>
      </c>
      <c r="O100" s="219"/>
      <c r="Q100" s="177" t="e">
        <f t="shared" si="24"/>
        <v>#NUM!</v>
      </c>
      <c r="R100" s="177" t="e">
        <f t="shared" si="25"/>
        <v>#NUM!</v>
      </c>
      <c r="S100" s="177" t="e">
        <f t="shared" si="26"/>
        <v>#NUM!</v>
      </c>
      <c r="T100" s="177" t="e">
        <f t="shared" si="27"/>
        <v>#NUM!</v>
      </c>
      <c r="AB100" s="177" t="str">
        <f t="shared" si="28"/>
        <v/>
      </c>
      <c r="AC100" s="177" t="str">
        <f t="shared" si="29"/>
        <v/>
      </c>
      <c r="AD100" s="218" t="str">
        <f t="shared" si="30"/>
        <v/>
      </c>
      <c r="AE100" s="218" t="str">
        <f t="shared" si="31"/>
        <v/>
      </c>
    </row>
    <row r="101" spans="1:31" ht="27.95" customHeight="1" x14ac:dyDescent="0.2">
      <c r="A101" s="192"/>
      <c r="B101" s="192"/>
      <c r="C101" s="193"/>
      <c r="D101" s="194"/>
      <c r="E101" s="194"/>
      <c r="F101" s="208" t="str">
        <f t="shared" si="36"/>
        <v/>
      </c>
      <c r="G101" s="208" t="str">
        <f t="shared" si="37"/>
        <v/>
      </c>
      <c r="H101" s="195" t="str">
        <f t="shared" si="21"/>
        <v/>
      </c>
      <c r="I101" s="217" t="str">
        <f t="shared" si="34"/>
        <v>Bitte Auswahl treffen! Neu- oder Folgeantrag?</v>
      </c>
      <c r="J101" s="196" t="str">
        <f t="shared" si="35"/>
        <v/>
      </c>
      <c r="K101" s="196" t="str">
        <f t="shared" si="22"/>
        <v/>
      </c>
      <c r="L101" s="196" t="str">
        <f t="shared" si="32"/>
        <v/>
      </c>
      <c r="M101" s="235" t="str">
        <f t="shared" si="23"/>
        <v/>
      </c>
      <c r="N101" s="217" t="str">
        <f t="shared" si="33"/>
        <v/>
      </c>
      <c r="O101" s="219"/>
      <c r="Q101" s="177" t="e">
        <f t="shared" si="24"/>
        <v>#NUM!</v>
      </c>
      <c r="R101" s="177" t="e">
        <f t="shared" si="25"/>
        <v>#NUM!</v>
      </c>
      <c r="S101" s="177" t="e">
        <f t="shared" si="26"/>
        <v>#NUM!</v>
      </c>
      <c r="T101" s="177" t="e">
        <f t="shared" si="27"/>
        <v>#NUM!</v>
      </c>
      <c r="AB101" s="177" t="str">
        <f t="shared" si="28"/>
        <v/>
      </c>
      <c r="AC101" s="177" t="str">
        <f t="shared" si="29"/>
        <v/>
      </c>
      <c r="AD101" s="218" t="str">
        <f t="shared" si="30"/>
        <v/>
      </c>
      <c r="AE101" s="218" t="str">
        <f t="shared" si="31"/>
        <v/>
      </c>
    </row>
    <row r="102" spans="1:31" ht="27.95" customHeight="1" x14ac:dyDescent="0.2">
      <c r="A102" s="192"/>
      <c r="B102" s="192"/>
      <c r="C102" s="193"/>
      <c r="D102" s="194"/>
      <c r="E102" s="194"/>
      <c r="F102" s="208" t="str">
        <f t="shared" si="36"/>
        <v/>
      </c>
      <c r="G102" s="208" t="str">
        <f t="shared" si="37"/>
        <v/>
      </c>
      <c r="H102" s="195" t="str">
        <f t="shared" si="21"/>
        <v/>
      </c>
      <c r="I102" s="217" t="str">
        <f t="shared" si="34"/>
        <v>Bitte Auswahl treffen! Neu- oder Folgeantrag?</v>
      </c>
      <c r="J102" s="196" t="str">
        <f t="shared" si="35"/>
        <v/>
      </c>
      <c r="K102" s="196" t="str">
        <f t="shared" si="22"/>
        <v/>
      </c>
      <c r="L102" s="196" t="str">
        <f t="shared" si="32"/>
        <v/>
      </c>
      <c r="M102" s="235" t="str">
        <f t="shared" si="23"/>
        <v/>
      </c>
      <c r="N102" s="217" t="str">
        <f t="shared" si="33"/>
        <v/>
      </c>
      <c r="O102" s="219"/>
      <c r="Q102" s="177" t="e">
        <f t="shared" si="24"/>
        <v>#NUM!</v>
      </c>
      <c r="R102" s="177" t="e">
        <f t="shared" si="25"/>
        <v>#NUM!</v>
      </c>
      <c r="S102" s="177" t="e">
        <f t="shared" si="26"/>
        <v>#NUM!</v>
      </c>
      <c r="T102" s="177" t="e">
        <f t="shared" si="27"/>
        <v>#NUM!</v>
      </c>
      <c r="AB102" s="177" t="str">
        <f t="shared" si="28"/>
        <v/>
      </c>
      <c r="AC102" s="177" t="str">
        <f t="shared" si="29"/>
        <v/>
      </c>
      <c r="AD102" s="218" t="str">
        <f t="shared" si="30"/>
        <v/>
      </c>
      <c r="AE102" s="218" t="str">
        <f t="shared" si="31"/>
        <v/>
      </c>
    </row>
    <row r="103" spans="1:31" ht="27.95" customHeight="1" x14ac:dyDescent="0.2">
      <c r="A103" s="192"/>
      <c r="B103" s="192"/>
      <c r="C103" s="193"/>
      <c r="D103" s="194"/>
      <c r="E103" s="194"/>
      <c r="F103" s="208" t="str">
        <f t="shared" si="36"/>
        <v/>
      </c>
      <c r="G103" s="208" t="str">
        <f t="shared" si="37"/>
        <v/>
      </c>
      <c r="H103" s="195" t="str">
        <f t="shared" si="21"/>
        <v/>
      </c>
      <c r="I103" s="217" t="str">
        <f t="shared" si="34"/>
        <v>Bitte Auswahl treffen! Neu- oder Folgeantrag?</v>
      </c>
      <c r="J103" s="196" t="str">
        <f t="shared" si="35"/>
        <v/>
      </c>
      <c r="K103" s="196" t="str">
        <f t="shared" si="22"/>
        <v/>
      </c>
      <c r="L103" s="196" t="str">
        <f t="shared" si="32"/>
        <v/>
      </c>
      <c r="M103" s="235" t="str">
        <f t="shared" si="23"/>
        <v/>
      </c>
      <c r="N103" s="217" t="str">
        <f t="shared" si="33"/>
        <v/>
      </c>
      <c r="O103" s="219"/>
      <c r="Q103" s="177" t="e">
        <f t="shared" si="24"/>
        <v>#NUM!</v>
      </c>
      <c r="R103" s="177" t="e">
        <f t="shared" si="25"/>
        <v>#NUM!</v>
      </c>
      <c r="S103" s="177" t="e">
        <f t="shared" si="26"/>
        <v>#NUM!</v>
      </c>
      <c r="T103" s="177" t="e">
        <f t="shared" si="27"/>
        <v>#NUM!</v>
      </c>
      <c r="AB103" s="177" t="str">
        <f t="shared" si="28"/>
        <v/>
      </c>
      <c r="AC103" s="177" t="str">
        <f t="shared" si="29"/>
        <v/>
      </c>
      <c r="AD103" s="218" t="str">
        <f t="shared" si="30"/>
        <v/>
      </c>
      <c r="AE103" s="218" t="str">
        <f t="shared" si="31"/>
        <v/>
      </c>
    </row>
    <row r="104" spans="1:31" ht="27.95" customHeight="1" x14ac:dyDescent="0.2">
      <c r="A104" s="192"/>
      <c r="B104" s="192"/>
      <c r="C104" s="193"/>
      <c r="D104" s="194"/>
      <c r="E104" s="194"/>
      <c r="F104" s="208" t="str">
        <f t="shared" si="36"/>
        <v/>
      </c>
      <c r="G104" s="208" t="str">
        <f t="shared" si="37"/>
        <v/>
      </c>
      <c r="H104" s="195" t="str">
        <f t="shared" si="21"/>
        <v/>
      </c>
      <c r="I104" s="217" t="str">
        <f t="shared" si="34"/>
        <v>Bitte Auswahl treffen! Neu- oder Folgeantrag?</v>
      </c>
      <c r="J104" s="196" t="str">
        <f t="shared" si="35"/>
        <v/>
      </c>
      <c r="K104" s="196" t="str">
        <f t="shared" si="22"/>
        <v/>
      </c>
      <c r="L104" s="196" t="str">
        <f t="shared" si="32"/>
        <v/>
      </c>
      <c r="M104" s="235" t="str">
        <f t="shared" si="23"/>
        <v/>
      </c>
      <c r="N104" s="217" t="str">
        <f t="shared" si="33"/>
        <v/>
      </c>
      <c r="O104" s="219"/>
      <c r="Q104" s="177" t="e">
        <f t="shared" si="24"/>
        <v>#NUM!</v>
      </c>
      <c r="R104" s="177" t="e">
        <f t="shared" si="25"/>
        <v>#NUM!</v>
      </c>
      <c r="S104" s="177" t="e">
        <f t="shared" si="26"/>
        <v>#NUM!</v>
      </c>
      <c r="T104" s="177" t="e">
        <f t="shared" si="27"/>
        <v>#NUM!</v>
      </c>
      <c r="AB104" s="177" t="str">
        <f t="shared" si="28"/>
        <v/>
      </c>
      <c r="AC104" s="177" t="str">
        <f t="shared" si="29"/>
        <v/>
      </c>
      <c r="AD104" s="218" t="str">
        <f t="shared" si="30"/>
        <v/>
      </c>
      <c r="AE104" s="218" t="str">
        <f t="shared" si="31"/>
        <v/>
      </c>
    </row>
    <row r="105" spans="1:31" ht="27.95" customHeight="1" x14ac:dyDescent="0.2">
      <c r="A105" s="192"/>
      <c r="B105" s="192"/>
      <c r="C105" s="193"/>
      <c r="D105" s="194"/>
      <c r="E105" s="194"/>
      <c r="F105" s="208" t="str">
        <f t="shared" si="36"/>
        <v/>
      </c>
      <c r="G105" s="208" t="str">
        <f t="shared" si="37"/>
        <v/>
      </c>
      <c r="H105" s="195" t="str">
        <f t="shared" si="21"/>
        <v/>
      </c>
      <c r="I105" s="217" t="str">
        <f t="shared" si="34"/>
        <v>Bitte Auswahl treffen! Neu- oder Folgeantrag?</v>
      </c>
      <c r="J105" s="196" t="str">
        <f t="shared" si="35"/>
        <v/>
      </c>
      <c r="K105" s="196" t="str">
        <f t="shared" si="22"/>
        <v/>
      </c>
      <c r="L105" s="196" t="str">
        <f t="shared" si="32"/>
        <v/>
      </c>
      <c r="M105" s="235" t="str">
        <f t="shared" si="23"/>
        <v/>
      </c>
      <c r="N105" s="217" t="str">
        <f t="shared" si="33"/>
        <v/>
      </c>
      <c r="O105" s="219"/>
      <c r="Q105" s="177" t="e">
        <f t="shared" si="24"/>
        <v>#NUM!</v>
      </c>
      <c r="R105" s="177" t="e">
        <f t="shared" si="25"/>
        <v>#NUM!</v>
      </c>
      <c r="S105" s="177" t="e">
        <f t="shared" si="26"/>
        <v>#NUM!</v>
      </c>
      <c r="T105" s="177" t="e">
        <f t="shared" si="27"/>
        <v>#NUM!</v>
      </c>
      <c r="AB105" s="177" t="str">
        <f t="shared" si="28"/>
        <v/>
      </c>
      <c r="AC105" s="177" t="str">
        <f t="shared" si="29"/>
        <v/>
      </c>
      <c r="AD105" s="218" t="str">
        <f t="shared" si="30"/>
        <v/>
      </c>
      <c r="AE105" s="218" t="str">
        <f t="shared" si="31"/>
        <v/>
      </c>
    </row>
    <row r="106" spans="1:31" ht="27.95" customHeight="1" x14ac:dyDescent="0.2">
      <c r="A106" s="192"/>
      <c r="B106" s="192"/>
      <c r="C106" s="193"/>
      <c r="D106" s="194"/>
      <c r="E106" s="194"/>
      <c r="F106" s="208" t="str">
        <f t="shared" si="36"/>
        <v/>
      </c>
      <c r="G106" s="208" t="str">
        <f t="shared" si="37"/>
        <v/>
      </c>
      <c r="H106" s="195" t="str">
        <f t="shared" si="21"/>
        <v/>
      </c>
      <c r="I106" s="217" t="str">
        <f t="shared" si="34"/>
        <v>Bitte Auswahl treffen! Neu- oder Folgeantrag?</v>
      </c>
      <c r="J106" s="196" t="str">
        <f t="shared" si="35"/>
        <v/>
      </c>
      <c r="K106" s="196" t="str">
        <f t="shared" si="22"/>
        <v/>
      </c>
      <c r="L106" s="196" t="str">
        <f t="shared" si="32"/>
        <v/>
      </c>
      <c r="M106" s="235" t="str">
        <f t="shared" si="23"/>
        <v/>
      </c>
      <c r="N106" s="217" t="str">
        <f t="shared" si="33"/>
        <v/>
      </c>
      <c r="O106" s="219"/>
      <c r="Q106" s="177" t="e">
        <f t="shared" si="24"/>
        <v>#NUM!</v>
      </c>
      <c r="R106" s="177" t="e">
        <f t="shared" si="25"/>
        <v>#NUM!</v>
      </c>
      <c r="S106" s="177" t="e">
        <f t="shared" si="26"/>
        <v>#NUM!</v>
      </c>
      <c r="T106" s="177" t="e">
        <f t="shared" si="27"/>
        <v>#NUM!</v>
      </c>
      <c r="AB106" s="177" t="str">
        <f t="shared" si="28"/>
        <v/>
      </c>
      <c r="AC106" s="177" t="str">
        <f t="shared" si="29"/>
        <v/>
      </c>
      <c r="AD106" s="218" t="str">
        <f t="shared" si="30"/>
        <v/>
      </c>
      <c r="AE106" s="218" t="str">
        <f t="shared" si="31"/>
        <v/>
      </c>
    </row>
    <row r="107" spans="1:31" ht="27.95" customHeight="1" x14ac:dyDescent="0.2">
      <c r="A107" s="192"/>
      <c r="B107" s="192"/>
      <c r="C107" s="193"/>
      <c r="D107" s="194"/>
      <c r="E107" s="194"/>
      <c r="F107" s="208" t="str">
        <f t="shared" si="36"/>
        <v/>
      </c>
      <c r="G107" s="208" t="str">
        <f t="shared" si="37"/>
        <v/>
      </c>
      <c r="H107" s="195" t="str">
        <f t="shared" si="21"/>
        <v/>
      </c>
      <c r="I107" s="217" t="str">
        <f t="shared" si="34"/>
        <v>Bitte Auswahl treffen! Neu- oder Folgeantrag?</v>
      </c>
      <c r="J107" s="196" t="str">
        <f t="shared" si="35"/>
        <v/>
      </c>
      <c r="K107" s="196" t="str">
        <f t="shared" si="22"/>
        <v/>
      </c>
      <c r="L107" s="196" t="str">
        <f t="shared" si="32"/>
        <v/>
      </c>
      <c r="M107" s="235" t="str">
        <f t="shared" si="23"/>
        <v/>
      </c>
      <c r="N107" s="217" t="str">
        <f t="shared" si="33"/>
        <v/>
      </c>
      <c r="O107" s="219"/>
      <c r="Q107" s="177" t="e">
        <f t="shared" si="24"/>
        <v>#NUM!</v>
      </c>
      <c r="R107" s="177" t="e">
        <f t="shared" si="25"/>
        <v>#NUM!</v>
      </c>
      <c r="S107" s="177" t="e">
        <f t="shared" si="26"/>
        <v>#NUM!</v>
      </c>
      <c r="T107" s="177" t="e">
        <f t="shared" si="27"/>
        <v>#NUM!</v>
      </c>
      <c r="AB107" s="177" t="str">
        <f t="shared" si="28"/>
        <v/>
      </c>
      <c r="AC107" s="177" t="str">
        <f t="shared" si="29"/>
        <v/>
      </c>
      <c r="AD107" s="218" t="str">
        <f t="shared" si="30"/>
        <v/>
      </c>
      <c r="AE107" s="218" t="str">
        <f t="shared" si="31"/>
        <v/>
      </c>
    </row>
    <row r="108" spans="1:31" ht="27.95" customHeight="1" x14ac:dyDescent="0.2">
      <c r="A108" s="192"/>
      <c r="B108" s="192"/>
      <c r="C108" s="193"/>
      <c r="D108" s="194"/>
      <c r="E108" s="194"/>
      <c r="F108" s="208" t="str">
        <f t="shared" si="36"/>
        <v/>
      </c>
      <c r="G108" s="208" t="str">
        <f t="shared" si="37"/>
        <v/>
      </c>
      <c r="H108" s="195" t="str">
        <f t="shared" si="21"/>
        <v/>
      </c>
      <c r="I108" s="217" t="str">
        <f t="shared" si="34"/>
        <v>Bitte Auswahl treffen! Neu- oder Folgeantrag?</v>
      </c>
      <c r="J108" s="196" t="str">
        <f t="shared" si="35"/>
        <v/>
      </c>
      <c r="K108" s="196" t="str">
        <f t="shared" si="22"/>
        <v/>
      </c>
      <c r="L108" s="196" t="str">
        <f t="shared" si="32"/>
        <v/>
      </c>
      <c r="M108" s="235" t="str">
        <f t="shared" si="23"/>
        <v/>
      </c>
      <c r="N108" s="217" t="str">
        <f t="shared" si="33"/>
        <v/>
      </c>
      <c r="O108" s="219"/>
      <c r="Q108" s="177" t="e">
        <f t="shared" si="24"/>
        <v>#NUM!</v>
      </c>
      <c r="R108" s="177" t="e">
        <f t="shared" si="25"/>
        <v>#NUM!</v>
      </c>
      <c r="S108" s="177" t="e">
        <f t="shared" si="26"/>
        <v>#NUM!</v>
      </c>
      <c r="T108" s="177" t="e">
        <f t="shared" si="27"/>
        <v>#NUM!</v>
      </c>
      <c r="AB108" s="177" t="str">
        <f t="shared" si="28"/>
        <v/>
      </c>
      <c r="AC108" s="177" t="str">
        <f t="shared" si="29"/>
        <v/>
      </c>
      <c r="AD108" s="218" t="str">
        <f t="shared" si="30"/>
        <v/>
      </c>
      <c r="AE108" s="218" t="str">
        <f t="shared" si="31"/>
        <v/>
      </c>
    </row>
    <row r="109" spans="1:31" ht="27.95" customHeight="1" x14ac:dyDescent="0.2">
      <c r="A109" s="192"/>
      <c r="B109" s="192"/>
      <c r="C109" s="193"/>
      <c r="D109" s="194"/>
      <c r="E109" s="194"/>
      <c r="F109" s="208" t="str">
        <f t="shared" si="36"/>
        <v/>
      </c>
      <c r="G109" s="208" t="str">
        <f t="shared" si="37"/>
        <v/>
      </c>
      <c r="H109" s="195" t="str">
        <f t="shared" si="21"/>
        <v/>
      </c>
      <c r="I109" s="217" t="str">
        <f t="shared" si="34"/>
        <v>Bitte Auswahl treffen! Neu- oder Folgeantrag?</v>
      </c>
      <c r="J109" s="196" t="str">
        <f t="shared" si="35"/>
        <v/>
      </c>
      <c r="K109" s="196" t="str">
        <f t="shared" si="22"/>
        <v/>
      </c>
      <c r="L109" s="196" t="str">
        <f t="shared" si="32"/>
        <v/>
      </c>
      <c r="M109" s="235" t="str">
        <f t="shared" si="23"/>
        <v/>
      </c>
      <c r="N109" s="217" t="str">
        <f t="shared" si="33"/>
        <v/>
      </c>
      <c r="O109" s="219"/>
      <c r="Q109" s="177" t="e">
        <f t="shared" si="24"/>
        <v>#NUM!</v>
      </c>
      <c r="R109" s="177" t="e">
        <f t="shared" si="25"/>
        <v>#NUM!</v>
      </c>
      <c r="S109" s="177" t="e">
        <f t="shared" si="26"/>
        <v>#NUM!</v>
      </c>
      <c r="T109" s="177" t="e">
        <f t="shared" si="27"/>
        <v>#NUM!</v>
      </c>
      <c r="AB109" s="177" t="str">
        <f t="shared" si="28"/>
        <v/>
      </c>
      <c r="AC109" s="177" t="str">
        <f t="shared" si="29"/>
        <v/>
      </c>
      <c r="AD109" s="218" t="str">
        <f t="shared" si="30"/>
        <v/>
      </c>
      <c r="AE109" s="218" t="str">
        <f t="shared" si="31"/>
        <v/>
      </c>
    </row>
    <row r="110" spans="1:31" ht="27.95" customHeight="1" x14ac:dyDescent="0.2">
      <c r="A110" s="192"/>
      <c r="B110" s="192"/>
      <c r="C110" s="193"/>
      <c r="D110" s="194"/>
      <c r="E110" s="194"/>
      <c r="F110" s="208" t="str">
        <f t="shared" si="36"/>
        <v/>
      </c>
      <c r="G110" s="208" t="str">
        <f t="shared" si="37"/>
        <v/>
      </c>
      <c r="H110" s="195" t="str">
        <f t="shared" si="21"/>
        <v/>
      </c>
      <c r="I110" s="217" t="str">
        <f t="shared" si="34"/>
        <v>Bitte Auswahl treffen! Neu- oder Folgeantrag?</v>
      </c>
      <c r="J110" s="196" t="str">
        <f t="shared" si="35"/>
        <v/>
      </c>
      <c r="K110" s="196" t="str">
        <f t="shared" si="22"/>
        <v/>
      </c>
      <c r="L110" s="196" t="str">
        <f t="shared" si="32"/>
        <v/>
      </c>
      <c r="M110" s="235" t="str">
        <f t="shared" si="23"/>
        <v/>
      </c>
      <c r="N110" s="217" t="str">
        <f t="shared" si="33"/>
        <v/>
      </c>
      <c r="O110" s="219"/>
      <c r="Q110" s="177" t="e">
        <f t="shared" si="24"/>
        <v>#NUM!</v>
      </c>
      <c r="R110" s="177" t="e">
        <f t="shared" si="25"/>
        <v>#NUM!</v>
      </c>
      <c r="S110" s="177" t="e">
        <f t="shared" si="26"/>
        <v>#NUM!</v>
      </c>
      <c r="T110" s="177" t="e">
        <f t="shared" si="27"/>
        <v>#NUM!</v>
      </c>
      <c r="AB110" s="177" t="str">
        <f t="shared" si="28"/>
        <v/>
      </c>
      <c r="AC110" s="177" t="str">
        <f t="shared" si="29"/>
        <v/>
      </c>
      <c r="AD110" s="218" t="str">
        <f t="shared" si="30"/>
        <v/>
      </c>
      <c r="AE110" s="218" t="str">
        <f t="shared" si="31"/>
        <v/>
      </c>
    </row>
    <row r="111" spans="1:31" ht="27.95" customHeight="1" x14ac:dyDescent="0.2">
      <c r="A111" s="192"/>
      <c r="B111" s="192"/>
      <c r="C111" s="193"/>
      <c r="D111" s="194"/>
      <c r="E111" s="194"/>
      <c r="F111" s="208" t="str">
        <f t="shared" si="36"/>
        <v/>
      </c>
      <c r="G111" s="208" t="str">
        <f t="shared" si="37"/>
        <v/>
      </c>
      <c r="H111" s="195" t="str">
        <f t="shared" si="21"/>
        <v/>
      </c>
      <c r="I111" s="217" t="str">
        <f t="shared" si="34"/>
        <v>Bitte Auswahl treffen! Neu- oder Folgeantrag?</v>
      </c>
      <c r="J111" s="196" t="str">
        <f t="shared" si="35"/>
        <v/>
      </c>
      <c r="K111" s="196" t="str">
        <f t="shared" si="22"/>
        <v/>
      </c>
      <c r="L111" s="196" t="str">
        <f t="shared" si="32"/>
        <v/>
      </c>
      <c r="M111" s="235" t="str">
        <f t="shared" si="23"/>
        <v/>
      </c>
      <c r="N111" s="217" t="str">
        <f t="shared" si="33"/>
        <v/>
      </c>
      <c r="O111" s="219"/>
      <c r="Q111" s="177" t="e">
        <f t="shared" si="24"/>
        <v>#NUM!</v>
      </c>
      <c r="R111" s="177" t="e">
        <f t="shared" si="25"/>
        <v>#NUM!</v>
      </c>
      <c r="S111" s="177" t="e">
        <f t="shared" si="26"/>
        <v>#NUM!</v>
      </c>
      <c r="T111" s="177" t="e">
        <f t="shared" si="27"/>
        <v>#NUM!</v>
      </c>
      <c r="AB111" s="177" t="str">
        <f t="shared" si="28"/>
        <v/>
      </c>
      <c r="AC111" s="177" t="str">
        <f t="shared" si="29"/>
        <v/>
      </c>
      <c r="AD111" s="218" t="str">
        <f t="shared" si="30"/>
        <v/>
      </c>
      <c r="AE111" s="218" t="str">
        <f t="shared" si="31"/>
        <v/>
      </c>
    </row>
    <row r="112" spans="1:31" ht="27.95" customHeight="1" x14ac:dyDescent="0.2">
      <c r="A112" s="192"/>
      <c r="B112" s="192"/>
      <c r="C112" s="193"/>
      <c r="D112" s="194"/>
      <c r="E112" s="194"/>
      <c r="F112" s="208" t="str">
        <f t="shared" si="36"/>
        <v/>
      </c>
      <c r="G112" s="208" t="str">
        <f t="shared" si="37"/>
        <v/>
      </c>
      <c r="H112" s="195" t="str">
        <f t="shared" si="21"/>
        <v/>
      </c>
      <c r="I112" s="217" t="str">
        <f t="shared" si="34"/>
        <v>Bitte Auswahl treffen! Neu- oder Folgeantrag?</v>
      </c>
      <c r="J112" s="196" t="str">
        <f t="shared" si="35"/>
        <v/>
      </c>
      <c r="K112" s="196" t="str">
        <f t="shared" si="22"/>
        <v/>
      </c>
      <c r="L112" s="196" t="str">
        <f t="shared" si="32"/>
        <v/>
      </c>
      <c r="M112" s="235" t="str">
        <f t="shared" si="23"/>
        <v/>
      </c>
      <c r="N112" s="217" t="str">
        <f t="shared" si="33"/>
        <v/>
      </c>
      <c r="O112" s="219"/>
      <c r="Q112" s="177" t="e">
        <f t="shared" si="24"/>
        <v>#NUM!</v>
      </c>
      <c r="R112" s="177" t="e">
        <f t="shared" si="25"/>
        <v>#NUM!</v>
      </c>
      <c r="S112" s="177" t="e">
        <f t="shared" si="26"/>
        <v>#NUM!</v>
      </c>
      <c r="T112" s="177" t="e">
        <f t="shared" si="27"/>
        <v>#NUM!</v>
      </c>
      <c r="AB112" s="177" t="str">
        <f t="shared" si="28"/>
        <v/>
      </c>
      <c r="AC112" s="177" t="str">
        <f t="shared" si="29"/>
        <v/>
      </c>
      <c r="AD112" s="218" t="str">
        <f t="shared" si="30"/>
        <v/>
      </c>
      <c r="AE112" s="218" t="str">
        <f t="shared" si="31"/>
        <v/>
      </c>
    </row>
    <row r="113" spans="1:31" ht="27.95" customHeight="1" x14ac:dyDescent="0.2">
      <c r="A113" s="192"/>
      <c r="B113" s="192"/>
      <c r="C113" s="193"/>
      <c r="D113" s="194"/>
      <c r="E113" s="194"/>
      <c r="F113" s="208" t="str">
        <f t="shared" si="36"/>
        <v/>
      </c>
      <c r="G113" s="208" t="str">
        <f t="shared" si="37"/>
        <v/>
      </c>
      <c r="H113" s="195" t="str">
        <f t="shared" si="21"/>
        <v/>
      </c>
      <c r="I113" s="217" t="str">
        <f t="shared" si="34"/>
        <v>Bitte Auswahl treffen! Neu- oder Folgeantrag?</v>
      </c>
      <c r="J113" s="196" t="str">
        <f t="shared" si="35"/>
        <v/>
      </c>
      <c r="K113" s="196" t="str">
        <f t="shared" si="22"/>
        <v/>
      </c>
      <c r="L113" s="196" t="str">
        <f t="shared" si="32"/>
        <v/>
      </c>
      <c r="M113" s="235" t="str">
        <f t="shared" si="23"/>
        <v/>
      </c>
      <c r="N113" s="217" t="str">
        <f t="shared" si="33"/>
        <v/>
      </c>
      <c r="O113" s="219"/>
      <c r="Q113" s="177" t="e">
        <f t="shared" si="24"/>
        <v>#NUM!</v>
      </c>
      <c r="R113" s="177" t="e">
        <f t="shared" si="25"/>
        <v>#NUM!</v>
      </c>
      <c r="S113" s="177" t="e">
        <f t="shared" si="26"/>
        <v>#NUM!</v>
      </c>
      <c r="T113" s="177" t="e">
        <f t="shared" si="27"/>
        <v>#NUM!</v>
      </c>
      <c r="AB113" s="177" t="str">
        <f t="shared" si="28"/>
        <v/>
      </c>
      <c r="AC113" s="177" t="str">
        <f t="shared" si="29"/>
        <v/>
      </c>
      <c r="AD113" s="218" t="str">
        <f t="shared" si="30"/>
        <v/>
      </c>
      <c r="AE113" s="218" t="str">
        <f t="shared" si="31"/>
        <v/>
      </c>
    </row>
    <row r="114" spans="1:31" ht="27.95" customHeight="1" x14ac:dyDescent="0.2">
      <c r="A114" s="192"/>
      <c r="B114" s="192"/>
      <c r="C114" s="193"/>
      <c r="D114" s="194"/>
      <c r="E114" s="194"/>
      <c r="F114" s="208" t="str">
        <f t="shared" si="36"/>
        <v/>
      </c>
      <c r="G114" s="208" t="str">
        <f t="shared" si="37"/>
        <v/>
      </c>
      <c r="H114" s="195" t="str">
        <f t="shared" si="21"/>
        <v/>
      </c>
      <c r="I114" s="217" t="str">
        <f t="shared" si="34"/>
        <v>Bitte Auswahl treffen! Neu- oder Folgeantrag?</v>
      </c>
      <c r="J114" s="196" t="str">
        <f t="shared" si="35"/>
        <v/>
      </c>
      <c r="K114" s="196" t="str">
        <f t="shared" si="22"/>
        <v/>
      </c>
      <c r="L114" s="196" t="str">
        <f t="shared" si="32"/>
        <v/>
      </c>
      <c r="M114" s="235" t="str">
        <f t="shared" si="23"/>
        <v/>
      </c>
      <c r="N114" s="217" t="str">
        <f t="shared" si="33"/>
        <v/>
      </c>
      <c r="O114" s="219"/>
      <c r="Q114" s="177" t="e">
        <f t="shared" si="24"/>
        <v>#NUM!</v>
      </c>
      <c r="R114" s="177" t="e">
        <f t="shared" si="25"/>
        <v>#NUM!</v>
      </c>
      <c r="S114" s="177" t="e">
        <f t="shared" si="26"/>
        <v>#NUM!</v>
      </c>
      <c r="T114" s="177" t="e">
        <f t="shared" si="27"/>
        <v>#NUM!</v>
      </c>
      <c r="AB114" s="177" t="str">
        <f t="shared" si="28"/>
        <v/>
      </c>
      <c r="AC114" s="177" t="str">
        <f t="shared" si="29"/>
        <v/>
      </c>
      <c r="AD114" s="218" t="str">
        <f t="shared" si="30"/>
        <v/>
      </c>
      <c r="AE114" s="218" t="str">
        <f t="shared" si="31"/>
        <v/>
      </c>
    </row>
    <row r="115" spans="1:31" ht="27.95" customHeight="1" x14ac:dyDescent="0.2">
      <c r="A115" s="192"/>
      <c r="B115" s="192"/>
      <c r="C115" s="193"/>
      <c r="D115" s="194"/>
      <c r="E115" s="194"/>
      <c r="F115" s="208" t="str">
        <f t="shared" si="36"/>
        <v/>
      </c>
      <c r="G115" s="208" t="str">
        <f t="shared" si="37"/>
        <v/>
      </c>
      <c r="H115" s="195" t="str">
        <f t="shared" si="21"/>
        <v/>
      </c>
      <c r="I115" s="217" t="str">
        <f t="shared" si="34"/>
        <v>Bitte Auswahl treffen! Neu- oder Folgeantrag?</v>
      </c>
      <c r="J115" s="196" t="str">
        <f t="shared" si="35"/>
        <v/>
      </c>
      <c r="K115" s="196" t="str">
        <f t="shared" si="22"/>
        <v/>
      </c>
      <c r="L115" s="196" t="str">
        <f t="shared" si="32"/>
        <v/>
      </c>
      <c r="M115" s="235" t="str">
        <f t="shared" si="23"/>
        <v/>
      </c>
      <c r="N115" s="217" t="str">
        <f t="shared" si="33"/>
        <v/>
      </c>
      <c r="O115" s="219"/>
      <c r="Q115" s="177" t="e">
        <f t="shared" si="24"/>
        <v>#NUM!</v>
      </c>
      <c r="R115" s="177" t="e">
        <f t="shared" si="25"/>
        <v>#NUM!</v>
      </c>
      <c r="S115" s="177" t="e">
        <f t="shared" si="26"/>
        <v>#NUM!</v>
      </c>
      <c r="T115" s="177" t="e">
        <f t="shared" si="27"/>
        <v>#NUM!</v>
      </c>
      <c r="AB115" s="177" t="str">
        <f t="shared" si="28"/>
        <v/>
      </c>
      <c r="AC115" s="177" t="str">
        <f t="shared" si="29"/>
        <v/>
      </c>
      <c r="AD115" s="218" t="str">
        <f t="shared" si="30"/>
        <v/>
      </c>
      <c r="AE115" s="218" t="str">
        <f t="shared" si="31"/>
        <v/>
      </c>
    </row>
    <row r="116" spans="1:31" ht="27.95" customHeight="1" x14ac:dyDescent="0.2">
      <c r="A116" s="192"/>
      <c r="B116" s="192"/>
      <c r="C116" s="193"/>
      <c r="D116" s="194"/>
      <c r="E116" s="194"/>
      <c r="F116" s="208" t="str">
        <f t="shared" si="36"/>
        <v/>
      </c>
      <c r="G116" s="208" t="str">
        <f t="shared" si="37"/>
        <v/>
      </c>
      <c r="H116" s="195" t="str">
        <f t="shared" si="21"/>
        <v/>
      </c>
      <c r="I116" s="217" t="str">
        <f t="shared" si="34"/>
        <v>Bitte Auswahl treffen! Neu- oder Folgeantrag?</v>
      </c>
      <c r="J116" s="196" t="str">
        <f t="shared" si="35"/>
        <v/>
      </c>
      <c r="K116" s="196" t="str">
        <f t="shared" si="22"/>
        <v/>
      </c>
      <c r="L116" s="196" t="str">
        <f t="shared" si="32"/>
        <v/>
      </c>
      <c r="M116" s="235" t="str">
        <f t="shared" si="23"/>
        <v/>
      </c>
      <c r="N116" s="217" t="str">
        <f t="shared" si="33"/>
        <v/>
      </c>
      <c r="O116" s="219"/>
      <c r="Q116" s="177" t="e">
        <f t="shared" si="24"/>
        <v>#NUM!</v>
      </c>
      <c r="R116" s="177" t="e">
        <f t="shared" si="25"/>
        <v>#NUM!</v>
      </c>
      <c r="S116" s="177" t="e">
        <f t="shared" si="26"/>
        <v>#NUM!</v>
      </c>
      <c r="T116" s="177" t="e">
        <f t="shared" si="27"/>
        <v>#NUM!</v>
      </c>
      <c r="AB116" s="177" t="str">
        <f t="shared" si="28"/>
        <v/>
      </c>
      <c r="AC116" s="177" t="str">
        <f t="shared" si="29"/>
        <v/>
      </c>
      <c r="AD116" s="218" t="str">
        <f t="shared" si="30"/>
        <v/>
      </c>
      <c r="AE116" s="218" t="str">
        <f t="shared" si="31"/>
        <v/>
      </c>
    </row>
    <row r="117" spans="1:31" ht="27.95" customHeight="1" x14ac:dyDescent="0.2">
      <c r="A117" s="192"/>
      <c r="B117" s="192"/>
      <c r="C117" s="193"/>
      <c r="D117" s="194"/>
      <c r="E117" s="194"/>
      <c r="F117" s="208" t="str">
        <f t="shared" si="36"/>
        <v/>
      </c>
      <c r="G117" s="208" t="str">
        <f t="shared" si="37"/>
        <v/>
      </c>
      <c r="H117" s="195" t="str">
        <f t="shared" si="21"/>
        <v/>
      </c>
      <c r="I117" s="217" t="str">
        <f t="shared" si="34"/>
        <v>Bitte Auswahl treffen! Neu- oder Folgeantrag?</v>
      </c>
      <c r="J117" s="196" t="str">
        <f t="shared" si="35"/>
        <v/>
      </c>
      <c r="K117" s="196" t="str">
        <f t="shared" si="22"/>
        <v/>
      </c>
      <c r="L117" s="196" t="str">
        <f t="shared" si="32"/>
        <v/>
      </c>
      <c r="M117" s="235" t="str">
        <f t="shared" si="23"/>
        <v/>
      </c>
      <c r="N117" s="217" t="str">
        <f t="shared" si="33"/>
        <v/>
      </c>
      <c r="O117" s="219"/>
      <c r="Q117" s="177" t="e">
        <f t="shared" si="24"/>
        <v>#NUM!</v>
      </c>
      <c r="R117" s="177" t="e">
        <f t="shared" si="25"/>
        <v>#NUM!</v>
      </c>
      <c r="S117" s="177" t="e">
        <f t="shared" si="26"/>
        <v>#NUM!</v>
      </c>
      <c r="T117" s="177" t="e">
        <f t="shared" si="27"/>
        <v>#NUM!</v>
      </c>
      <c r="AB117" s="177" t="str">
        <f t="shared" si="28"/>
        <v/>
      </c>
      <c r="AC117" s="177" t="str">
        <f t="shared" si="29"/>
        <v/>
      </c>
      <c r="AD117" s="218" t="str">
        <f t="shared" si="30"/>
        <v/>
      </c>
      <c r="AE117" s="218" t="str">
        <f t="shared" si="31"/>
        <v/>
      </c>
    </row>
    <row r="118" spans="1:31" ht="27.95" customHeight="1" x14ac:dyDescent="0.2">
      <c r="A118" s="192"/>
      <c r="B118" s="192"/>
      <c r="C118" s="193"/>
      <c r="D118" s="194"/>
      <c r="E118" s="194"/>
      <c r="F118" s="208" t="str">
        <f t="shared" si="36"/>
        <v/>
      </c>
      <c r="G118" s="208" t="str">
        <f t="shared" si="37"/>
        <v/>
      </c>
      <c r="H118" s="195" t="str">
        <f t="shared" si="21"/>
        <v/>
      </c>
      <c r="I118" s="217" t="str">
        <f t="shared" si="34"/>
        <v>Bitte Auswahl treffen! Neu- oder Folgeantrag?</v>
      </c>
      <c r="J118" s="196" t="str">
        <f t="shared" si="35"/>
        <v/>
      </c>
      <c r="K118" s="196" t="str">
        <f t="shared" si="22"/>
        <v/>
      </c>
      <c r="L118" s="196" t="str">
        <f t="shared" si="32"/>
        <v/>
      </c>
      <c r="M118" s="235" t="str">
        <f t="shared" si="23"/>
        <v/>
      </c>
      <c r="N118" s="217" t="str">
        <f t="shared" si="33"/>
        <v/>
      </c>
      <c r="O118" s="219"/>
      <c r="Q118" s="177" t="e">
        <f t="shared" si="24"/>
        <v>#NUM!</v>
      </c>
      <c r="R118" s="177" t="e">
        <f t="shared" si="25"/>
        <v>#NUM!</v>
      </c>
      <c r="S118" s="177" t="e">
        <f t="shared" si="26"/>
        <v>#NUM!</v>
      </c>
      <c r="T118" s="177" t="e">
        <f t="shared" si="27"/>
        <v>#NUM!</v>
      </c>
      <c r="AB118" s="177" t="str">
        <f t="shared" si="28"/>
        <v/>
      </c>
      <c r="AC118" s="177" t="str">
        <f t="shared" si="29"/>
        <v/>
      </c>
      <c r="AD118" s="218" t="str">
        <f t="shared" si="30"/>
        <v/>
      </c>
      <c r="AE118" s="218" t="str">
        <f t="shared" si="31"/>
        <v/>
      </c>
    </row>
    <row r="119" spans="1:31" ht="27.95" customHeight="1" x14ac:dyDescent="0.2">
      <c r="A119" s="192"/>
      <c r="B119" s="192"/>
      <c r="C119" s="193"/>
      <c r="D119" s="194"/>
      <c r="E119" s="194"/>
      <c r="F119" s="208" t="str">
        <f t="shared" si="36"/>
        <v/>
      </c>
      <c r="G119" s="208" t="str">
        <f t="shared" si="37"/>
        <v/>
      </c>
      <c r="H119" s="195" t="str">
        <f t="shared" si="21"/>
        <v/>
      </c>
      <c r="I119" s="217" t="str">
        <f t="shared" si="34"/>
        <v>Bitte Auswahl treffen! Neu- oder Folgeantrag?</v>
      </c>
      <c r="J119" s="196" t="str">
        <f t="shared" si="35"/>
        <v/>
      </c>
      <c r="K119" s="196" t="str">
        <f t="shared" si="22"/>
        <v/>
      </c>
      <c r="L119" s="196" t="str">
        <f t="shared" si="32"/>
        <v/>
      </c>
      <c r="M119" s="235" t="str">
        <f t="shared" si="23"/>
        <v/>
      </c>
      <c r="N119" s="217" t="str">
        <f t="shared" si="33"/>
        <v/>
      </c>
      <c r="O119" s="219"/>
      <c r="Q119" s="177" t="e">
        <f t="shared" si="24"/>
        <v>#NUM!</v>
      </c>
      <c r="R119" s="177" t="e">
        <f t="shared" si="25"/>
        <v>#NUM!</v>
      </c>
      <c r="S119" s="177" t="e">
        <f t="shared" si="26"/>
        <v>#NUM!</v>
      </c>
      <c r="T119" s="177" t="e">
        <f t="shared" si="27"/>
        <v>#NUM!</v>
      </c>
      <c r="AB119" s="177" t="str">
        <f t="shared" si="28"/>
        <v/>
      </c>
      <c r="AC119" s="177" t="str">
        <f t="shared" si="29"/>
        <v/>
      </c>
      <c r="AD119" s="218" t="str">
        <f t="shared" si="30"/>
        <v/>
      </c>
      <c r="AE119" s="218" t="str">
        <f t="shared" si="31"/>
        <v/>
      </c>
    </row>
    <row r="120" spans="1:31" ht="27.95" customHeight="1" x14ac:dyDescent="0.2">
      <c r="A120" s="192"/>
      <c r="B120" s="192"/>
      <c r="C120" s="193"/>
      <c r="D120" s="194"/>
      <c r="E120" s="194"/>
      <c r="F120" s="208" t="str">
        <f t="shared" si="36"/>
        <v/>
      </c>
      <c r="G120" s="208" t="str">
        <f t="shared" si="37"/>
        <v/>
      </c>
      <c r="H120" s="195" t="str">
        <f t="shared" si="21"/>
        <v/>
      </c>
      <c r="I120" s="217" t="str">
        <f t="shared" si="34"/>
        <v>Bitte Auswahl treffen! Neu- oder Folgeantrag?</v>
      </c>
      <c r="J120" s="196" t="str">
        <f t="shared" si="35"/>
        <v/>
      </c>
      <c r="K120" s="196" t="str">
        <f t="shared" si="22"/>
        <v/>
      </c>
      <c r="L120" s="196" t="str">
        <f t="shared" si="32"/>
        <v/>
      </c>
      <c r="M120" s="235" t="str">
        <f t="shared" si="23"/>
        <v/>
      </c>
      <c r="N120" s="217" t="str">
        <f t="shared" si="33"/>
        <v/>
      </c>
      <c r="O120" s="219"/>
      <c r="Q120" s="177" t="e">
        <f t="shared" si="24"/>
        <v>#NUM!</v>
      </c>
      <c r="R120" s="177" t="e">
        <f t="shared" si="25"/>
        <v>#NUM!</v>
      </c>
      <c r="S120" s="177" t="e">
        <f t="shared" si="26"/>
        <v>#NUM!</v>
      </c>
      <c r="T120" s="177" t="e">
        <f t="shared" si="27"/>
        <v>#NUM!</v>
      </c>
      <c r="AB120" s="177" t="str">
        <f t="shared" si="28"/>
        <v/>
      </c>
      <c r="AC120" s="177" t="str">
        <f t="shared" si="29"/>
        <v/>
      </c>
      <c r="AD120" s="218" t="str">
        <f t="shared" si="30"/>
        <v/>
      </c>
      <c r="AE120" s="218" t="str">
        <f t="shared" si="31"/>
        <v/>
      </c>
    </row>
    <row r="121" spans="1:31" ht="27.95" customHeight="1" x14ac:dyDescent="0.2">
      <c r="A121" s="192"/>
      <c r="B121" s="192"/>
      <c r="C121" s="193"/>
      <c r="D121" s="194"/>
      <c r="E121" s="194"/>
      <c r="F121" s="208" t="str">
        <f t="shared" si="36"/>
        <v/>
      </c>
      <c r="G121" s="208" t="str">
        <f t="shared" si="37"/>
        <v/>
      </c>
      <c r="H121" s="195" t="str">
        <f t="shared" si="21"/>
        <v/>
      </c>
      <c r="I121" s="217" t="str">
        <f t="shared" si="34"/>
        <v>Bitte Auswahl treffen! Neu- oder Folgeantrag?</v>
      </c>
      <c r="J121" s="196" t="str">
        <f t="shared" si="35"/>
        <v/>
      </c>
      <c r="K121" s="196" t="str">
        <f t="shared" si="22"/>
        <v/>
      </c>
      <c r="L121" s="196" t="str">
        <f t="shared" si="32"/>
        <v/>
      </c>
      <c r="M121" s="235" t="str">
        <f t="shared" si="23"/>
        <v/>
      </c>
      <c r="N121" s="217" t="str">
        <f t="shared" si="33"/>
        <v/>
      </c>
      <c r="O121" s="219"/>
      <c r="Q121" s="177" t="e">
        <f t="shared" si="24"/>
        <v>#NUM!</v>
      </c>
      <c r="R121" s="177" t="e">
        <f t="shared" si="25"/>
        <v>#NUM!</v>
      </c>
      <c r="S121" s="177" t="e">
        <f t="shared" si="26"/>
        <v>#NUM!</v>
      </c>
      <c r="T121" s="177" t="e">
        <f t="shared" si="27"/>
        <v>#NUM!</v>
      </c>
      <c r="AB121" s="177" t="str">
        <f t="shared" si="28"/>
        <v/>
      </c>
      <c r="AC121" s="177" t="str">
        <f t="shared" si="29"/>
        <v/>
      </c>
      <c r="AD121" s="218" t="str">
        <f t="shared" si="30"/>
        <v/>
      </c>
      <c r="AE121" s="218" t="str">
        <f t="shared" si="31"/>
        <v/>
      </c>
    </row>
    <row r="122" spans="1:31" ht="27.95" customHeight="1" x14ac:dyDescent="0.2">
      <c r="A122" s="192"/>
      <c r="B122" s="192"/>
      <c r="C122" s="193"/>
      <c r="D122" s="194"/>
      <c r="E122" s="194"/>
      <c r="F122" s="208" t="str">
        <f t="shared" si="36"/>
        <v/>
      </c>
      <c r="G122" s="208" t="str">
        <f t="shared" si="37"/>
        <v/>
      </c>
      <c r="H122" s="195" t="str">
        <f t="shared" si="21"/>
        <v/>
      </c>
      <c r="I122" s="217" t="str">
        <f t="shared" si="34"/>
        <v>Bitte Auswahl treffen! Neu- oder Folgeantrag?</v>
      </c>
      <c r="J122" s="196" t="str">
        <f t="shared" si="35"/>
        <v/>
      </c>
      <c r="K122" s="196" t="str">
        <f t="shared" si="22"/>
        <v/>
      </c>
      <c r="L122" s="196" t="str">
        <f t="shared" si="32"/>
        <v/>
      </c>
      <c r="M122" s="235" t="str">
        <f t="shared" si="23"/>
        <v/>
      </c>
      <c r="N122" s="217" t="str">
        <f t="shared" si="33"/>
        <v/>
      </c>
      <c r="O122" s="219"/>
      <c r="Q122" s="177" t="e">
        <f t="shared" si="24"/>
        <v>#NUM!</v>
      </c>
      <c r="R122" s="177" t="e">
        <f t="shared" si="25"/>
        <v>#NUM!</v>
      </c>
      <c r="S122" s="177" t="e">
        <f t="shared" si="26"/>
        <v>#NUM!</v>
      </c>
      <c r="T122" s="177" t="e">
        <f t="shared" si="27"/>
        <v>#NUM!</v>
      </c>
      <c r="AB122" s="177" t="str">
        <f t="shared" si="28"/>
        <v/>
      </c>
      <c r="AC122" s="177" t="str">
        <f t="shared" si="29"/>
        <v/>
      </c>
      <c r="AD122" s="218" t="str">
        <f t="shared" si="30"/>
        <v/>
      </c>
      <c r="AE122" s="218" t="str">
        <f t="shared" si="31"/>
        <v/>
      </c>
    </row>
    <row r="123" spans="1:31" ht="27.95" customHeight="1" x14ac:dyDescent="0.2">
      <c r="A123" s="192"/>
      <c r="B123" s="192"/>
      <c r="C123" s="193"/>
      <c r="D123" s="194"/>
      <c r="E123" s="194"/>
      <c r="F123" s="208" t="str">
        <f t="shared" si="36"/>
        <v/>
      </c>
      <c r="G123" s="208" t="str">
        <f t="shared" si="37"/>
        <v/>
      </c>
      <c r="H123" s="195" t="str">
        <f t="shared" si="21"/>
        <v/>
      </c>
      <c r="I123" s="217" t="str">
        <f t="shared" si="34"/>
        <v>Bitte Auswahl treffen! Neu- oder Folgeantrag?</v>
      </c>
      <c r="J123" s="196" t="str">
        <f t="shared" si="35"/>
        <v/>
      </c>
      <c r="K123" s="196" t="str">
        <f t="shared" si="22"/>
        <v/>
      </c>
      <c r="L123" s="196" t="str">
        <f t="shared" si="32"/>
        <v/>
      </c>
      <c r="M123" s="235" t="str">
        <f t="shared" si="23"/>
        <v/>
      </c>
      <c r="N123" s="217" t="str">
        <f t="shared" si="33"/>
        <v/>
      </c>
      <c r="O123" s="219"/>
      <c r="Q123" s="177" t="e">
        <f t="shared" si="24"/>
        <v>#NUM!</v>
      </c>
      <c r="R123" s="177" t="e">
        <f t="shared" si="25"/>
        <v>#NUM!</v>
      </c>
      <c r="S123" s="177" t="e">
        <f t="shared" si="26"/>
        <v>#NUM!</v>
      </c>
      <c r="T123" s="177" t="e">
        <f t="shared" si="27"/>
        <v>#NUM!</v>
      </c>
      <c r="AB123" s="177" t="str">
        <f t="shared" si="28"/>
        <v/>
      </c>
      <c r="AC123" s="177" t="str">
        <f t="shared" si="29"/>
        <v/>
      </c>
      <c r="AD123" s="218" t="str">
        <f t="shared" si="30"/>
        <v/>
      </c>
      <c r="AE123" s="218" t="str">
        <f t="shared" si="31"/>
        <v/>
      </c>
    </row>
    <row r="124" spans="1:31" ht="27.95" customHeight="1" x14ac:dyDescent="0.2">
      <c r="A124" s="192"/>
      <c r="B124" s="192"/>
      <c r="C124" s="193"/>
      <c r="D124" s="194"/>
      <c r="E124" s="194"/>
      <c r="F124" s="208" t="str">
        <f t="shared" si="36"/>
        <v/>
      </c>
      <c r="G124" s="208" t="str">
        <f t="shared" si="37"/>
        <v/>
      </c>
      <c r="H124" s="195" t="str">
        <f t="shared" si="21"/>
        <v/>
      </c>
      <c r="I124" s="217" t="str">
        <f t="shared" si="34"/>
        <v>Bitte Auswahl treffen! Neu- oder Folgeantrag?</v>
      </c>
      <c r="J124" s="196" t="str">
        <f t="shared" si="35"/>
        <v/>
      </c>
      <c r="K124" s="196" t="str">
        <f t="shared" si="22"/>
        <v/>
      </c>
      <c r="L124" s="196" t="str">
        <f t="shared" si="32"/>
        <v/>
      </c>
      <c r="M124" s="235" t="str">
        <f t="shared" si="23"/>
        <v/>
      </c>
      <c r="N124" s="217" t="str">
        <f t="shared" si="33"/>
        <v/>
      </c>
      <c r="O124" s="219"/>
      <c r="Q124" s="177" t="e">
        <f t="shared" si="24"/>
        <v>#NUM!</v>
      </c>
      <c r="R124" s="177" t="e">
        <f t="shared" si="25"/>
        <v>#NUM!</v>
      </c>
      <c r="S124" s="177" t="e">
        <f t="shared" si="26"/>
        <v>#NUM!</v>
      </c>
      <c r="T124" s="177" t="e">
        <f t="shared" si="27"/>
        <v>#NUM!</v>
      </c>
      <c r="AB124" s="177" t="str">
        <f t="shared" si="28"/>
        <v/>
      </c>
      <c r="AC124" s="177" t="str">
        <f t="shared" si="29"/>
        <v/>
      </c>
      <c r="AD124" s="218" t="str">
        <f t="shared" si="30"/>
        <v/>
      </c>
      <c r="AE124" s="218" t="str">
        <f t="shared" si="31"/>
        <v/>
      </c>
    </row>
    <row r="125" spans="1:31" ht="27.95" customHeight="1" x14ac:dyDescent="0.2">
      <c r="A125" s="192"/>
      <c r="B125" s="192"/>
      <c r="C125" s="193"/>
      <c r="D125" s="194"/>
      <c r="E125" s="194"/>
      <c r="F125" s="208" t="str">
        <f t="shared" si="36"/>
        <v/>
      </c>
      <c r="G125" s="208" t="str">
        <f t="shared" si="37"/>
        <v/>
      </c>
      <c r="H125" s="195" t="str">
        <f t="shared" si="21"/>
        <v/>
      </c>
      <c r="I125" s="217" t="str">
        <f t="shared" si="34"/>
        <v>Bitte Auswahl treffen! Neu- oder Folgeantrag?</v>
      </c>
      <c r="J125" s="196" t="str">
        <f t="shared" si="35"/>
        <v/>
      </c>
      <c r="K125" s="196" t="str">
        <f t="shared" si="22"/>
        <v/>
      </c>
      <c r="L125" s="196" t="str">
        <f t="shared" si="32"/>
        <v/>
      </c>
      <c r="M125" s="235" t="str">
        <f t="shared" si="23"/>
        <v/>
      </c>
      <c r="N125" s="217" t="str">
        <f t="shared" si="33"/>
        <v/>
      </c>
      <c r="O125" s="219"/>
      <c r="Q125" s="177" t="e">
        <f t="shared" si="24"/>
        <v>#NUM!</v>
      </c>
      <c r="R125" s="177" t="e">
        <f t="shared" si="25"/>
        <v>#NUM!</v>
      </c>
      <c r="S125" s="177" t="e">
        <f t="shared" si="26"/>
        <v>#NUM!</v>
      </c>
      <c r="T125" s="177" t="e">
        <f t="shared" si="27"/>
        <v>#NUM!</v>
      </c>
      <c r="AB125" s="177" t="str">
        <f t="shared" si="28"/>
        <v/>
      </c>
      <c r="AC125" s="177" t="str">
        <f t="shared" si="29"/>
        <v/>
      </c>
      <c r="AD125" s="218" t="str">
        <f t="shared" si="30"/>
        <v/>
      </c>
      <c r="AE125" s="218" t="str">
        <f t="shared" si="31"/>
        <v/>
      </c>
    </row>
    <row r="126" spans="1:31" ht="27.95" customHeight="1" x14ac:dyDescent="0.2">
      <c r="A126" s="192"/>
      <c r="B126" s="192"/>
      <c r="C126" s="193"/>
      <c r="D126" s="194"/>
      <c r="E126" s="194"/>
      <c r="F126" s="208" t="str">
        <f t="shared" si="36"/>
        <v/>
      </c>
      <c r="G126" s="208" t="str">
        <f t="shared" si="37"/>
        <v/>
      </c>
      <c r="H126" s="195" t="str">
        <f t="shared" si="21"/>
        <v/>
      </c>
      <c r="I126" s="217" t="str">
        <f t="shared" si="34"/>
        <v>Bitte Auswahl treffen! Neu- oder Folgeantrag?</v>
      </c>
      <c r="J126" s="196" t="str">
        <f t="shared" si="35"/>
        <v/>
      </c>
      <c r="K126" s="196" t="str">
        <f t="shared" si="22"/>
        <v/>
      </c>
      <c r="L126" s="196" t="str">
        <f t="shared" si="32"/>
        <v/>
      </c>
      <c r="M126" s="235" t="str">
        <f t="shared" si="23"/>
        <v/>
      </c>
      <c r="N126" s="217" t="str">
        <f t="shared" si="33"/>
        <v/>
      </c>
      <c r="O126" s="219"/>
      <c r="Q126" s="177" t="e">
        <f t="shared" si="24"/>
        <v>#NUM!</v>
      </c>
      <c r="R126" s="177" t="e">
        <f t="shared" si="25"/>
        <v>#NUM!</v>
      </c>
      <c r="S126" s="177" t="e">
        <f t="shared" si="26"/>
        <v>#NUM!</v>
      </c>
      <c r="T126" s="177" t="e">
        <f t="shared" si="27"/>
        <v>#NUM!</v>
      </c>
      <c r="AB126" s="177" t="str">
        <f t="shared" si="28"/>
        <v/>
      </c>
      <c r="AC126" s="177" t="str">
        <f t="shared" si="29"/>
        <v/>
      </c>
      <c r="AD126" s="218" t="str">
        <f t="shared" si="30"/>
        <v/>
      </c>
      <c r="AE126" s="218" t="str">
        <f t="shared" si="31"/>
        <v/>
      </c>
    </row>
    <row r="127" spans="1:31" ht="27.95" customHeight="1" x14ac:dyDescent="0.2">
      <c r="A127" s="192"/>
      <c r="B127" s="192"/>
      <c r="C127" s="193"/>
      <c r="D127" s="194"/>
      <c r="E127" s="194"/>
      <c r="F127" s="208" t="str">
        <f t="shared" si="36"/>
        <v/>
      </c>
      <c r="G127" s="208" t="str">
        <f t="shared" si="37"/>
        <v/>
      </c>
      <c r="H127" s="195" t="str">
        <f t="shared" si="21"/>
        <v/>
      </c>
      <c r="I127" s="217" t="str">
        <f t="shared" si="34"/>
        <v>Bitte Auswahl treffen! Neu- oder Folgeantrag?</v>
      </c>
      <c r="J127" s="196" t="str">
        <f t="shared" si="35"/>
        <v/>
      </c>
      <c r="K127" s="196" t="str">
        <f t="shared" si="22"/>
        <v/>
      </c>
      <c r="L127" s="196" t="str">
        <f t="shared" si="32"/>
        <v/>
      </c>
      <c r="M127" s="235" t="str">
        <f t="shared" si="23"/>
        <v/>
      </c>
      <c r="N127" s="217" t="str">
        <f t="shared" si="33"/>
        <v/>
      </c>
      <c r="O127" s="219"/>
      <c r="Q127" s="177" t="e">
        <f t="shared" si="24"/>
        <v>#NUM!</v>
      </c>
      <c r="R127" s="177" t="e">
        <f t="shared" si="25"/>
        <v>#NUM!</v>
      </c>
      <c r="S127" s="177" t="e">
        <f t="shared" si="26"/>
        <v>#NUM!</v>
      </c>
      <c r="T127" s="177" t="e">
        <f t="shared" si="27"/>
        <v>#NUM!</v>
      </c>
      <c r="AB127" s="177" t="str">
        <f t="shared" si="28"/>
        <v/>
      </c>
      <c r="AC127" s="177" t="str">
        <f t="shared" si="29"/>
        <v/>
      </c>
      <c r="AD127" s="218" t="str">
        <f t="shared" si="30"/>
        <v/>
      </c>
      <c r="AE127" s="218" t="str">
        <f t="shared" si="31"/>
        <v/>
      </c>
    </row>
    <row r="128" spans="1:31" ht="27.95" customHeight="1" x14ac:dyDescent="0.2">
      <c r="A128" s="192"/>
      <c r="B128" s="192"/>
      <c r="C128" s="193"/>
      <c r="D128" s="194"/>
      <c r="E128" s="194"/>
      <c r="F128" s="208" t="str">
        <f t="shared" si="36"/>
        <v/>
      </c>
      <c r="G128" s="208" t="str">
        <f t="shared" si="37"/>
        <v/>
      </c>
      <c r="H128" s="195" t="str">
        <f t="shared" si="21"/>
        <v/>
      </c>
      <c r="I128" s="217" t="str">
        <f t="shared" si="34"/>
        <v>Bitte Auswahl treffen! Neu- oder Folgeantrag?</v>
      </c>
      <c r="J128" s="196" t="str">
        <f t="shared" si="35"/>
        <v/>
      </c>
      <c r="K128" s="196" t="str">
        <f t="shared" si="22"/>
        <v/>
      </c>
      <c r="L128" s="196" t="str">
        <f t="shared" si="32"/>
        <v/>
      </c>
      <c r="M128" s="235" t="str">
        <f t="shared" si="23"/>
        <v/>
      </c>
      <c r="N128" s="217" t="str">
        <f t="shared" si="33"/>
        <v/>
      </c>
      <c r="O128" s="219"/>
      <c r="Q128" s="177" t="e">
        <f t="shared" si="24"/>
        <v>#NUM!</v>
      </c>
      <c r="R128" s="177" t="e">
        <f t="shared" si="25"/>
        <v>#NUM!</v>
      </c>
      <c r="S128" s="177" t="e">
        <f t="shared" si="26"/>
        <v>#NUM!</v>
      </c>
      <c r="T128" s="177" t="e">
        <f t="shared" si="27"/>
        <v>#NUM!</v>
      </c>
      <c r="AB128" s="177" t="str">
        <f t="shared" si="28"/>
        <v/>
      </c>
      <c r="AC128" s="177" t="str">
        <f t="shared" si="29"/>
        <v/>
      </c>
      <c r="AD128" s="218" t="str">
        <f t="shared" si="30"/>
        <v/>
      </c>
      <c r="AE128" s="218" t="str">
        <f t="shared" si="31"/>
        <v/>
      </c>
    </row>
    <row r="129" spans="1:31" ht="27.95" customHeight="1" x14ac:dyDescent="0.2">
      <c r="A129" s="192"/>
      <c r="B129" s="192"/>
      <c r="C129" s="193"/>
      <c r="D129" s="194"/>
      <c r="E129" s="194"/>
      <c r="F129" s="208" t="str">
        <f t="shared" si="36"/>
        <v/>
      </c>
      <c r="G129" s="208" t="str">
        <f t="shared" si="37"/>
        <v/>
      </c>
      <c r="H129" s="195" t="str">
        <f t="shared" si="21"/>
        <v/>
      </c>
      <c r="I129" s="217" t="str">
        <f t="shared" si="34"/>
        <v>Bitte Auswahl treffen! Neu- oder Folgeantrag?</v>
      </c>
      <c r="J129" s="196" t="str">
        <f t="shared" si="35"/>
        <v/>
      </c>
      <c r="K129" s="196" t="str">
        <f t="shared" si="22"/>
        <v/>
      </c>
      <c r="L129" s="196" t="str">
        <f t="shared" si="32"/>
        <v/>
      </c>
      <c r="M129" s="235" t="str">
        <f t="shared" si="23"/>
        <v/>
      </c>
      <c r="N129" s="217" t="str">
        <f t="shared" si="33"/>
        <v/>
      </c>
      <c r="O129" s="219"/>
      <c r="Q129" s="177" t="e">
        <f t="shared" si="24"/>
        <v>#NUM!</v>
      </c>
      <c r="R129" s="177" t="e">
        <f t="shared" si="25"/>
        <v>#NUM!</v>
      </c>
      <c r="S129" s="177" t="e">
        <f t="shared" si="26"/>
        <v>#NUM!</v>
      </c>
      <c r="T129" s="177" t="e">
        <f t="shared" si="27"/>
        <v>#NUM!</v>
      </c>
      <c r="AB129" s="177" t="str">
        <f t="shared" si="28"/>
        <v/>
      </c>
      <c r="AC129" s="177" t="str">
        <f t="shared" si="29"/>
        <v/>
      </c>
      <c r="AD129" s="218" t="str">
        <f t="shared" si="30"/>
        <v/>
      </c>
      <c r="AE129" s="218" t="str">
        <f t="shared" si="31"/>
        <v/>
      </c>
    </row>
    <row r="130" spans="1:31" ht="27.95" customHeight="1" x14ac:dyDescent="0.2">
      <c r="A130" s="192"/>
      <c r="B130" s="192"/>
      <c r="C130" s="193"/>
      <c r="D130" s="194"/>
      <c r="E130" s="194"/>
      <c r="F130" s="208" t="str">
        <f t="shared" si="36"/>
        <v/>
      </c>
      <c r="G130" s="208" t="str">
        <f t="shared" si="37"/>
        <v/>
      </c>
      <c r="H130" s="195" t="str">
        <f t="shared" si="21"/>
        <v/>
      </c>
      <c r="I130" s="217" t="str">
        <f t="shared" si="34"/>
        <v>Bitte Auswahl treffen! Neu- oder Folgeantrag?</v>
      </c>
      <c r="J130" s="196" t="str">
        <f t="shared" si="35"/>
        <v/>
      </c>
      <c r="K130" s="196" t="str">
        <f t="shared" si="22"/>
        <v/>
      </c>
      <c r="L130" s="196" t="str">
        <f t="shared" si="32"/>
        <v/>
      </c>
      <c r="M130" s="235" t="str">
        <f t="shared" si="23"/>
        <v/>
      </c>
      <c r="N130" s="217" t="str">
        <f t="shared" si="33"/>
        <v/>
      </c>
      <c r="O130" s="219"/>
      <c r="Q130" s="177" t="e">
        <f t="shared" si="24"/>
        <v>#NUM!</v>
      </c>
      <c r="R130" s="177" t="e">
        <f t="shared" si="25"/>
        <v>#NUM!</v>
      </c>
      <c r="S130" s="177" t="e">
        <f t="shared" si="26"/>
        <v>#NUM!</v>
      </c>
      <c r="T130" s="177" t="e">
        <f t="shared" si="27"/>
        <v>#NUM!</v>
      </c>
      <c r="AB130" s="177" t="str">
        <f t="shared" si="28"/>
        <v/>
      </c>
      <c r="AC130" s="177" t="str">
        <f t="shared" si="29"/>
        <v/>
      </c>
      <c r="AD130" s="218" t="str">
        <f t="shared" si="30"/>
        <v/>
      </c>
      <c r="AE130" s="218" t="str">
        <f t="shared" si="31"/>
        <v/>
      </c>
    </row>
    <row r="131" spans="1:31" ht="27.95" customHeight="1" x14ac:dyDescent="0.2">
      <c r="A131" s="192"/>
      <c r="B131" s="192"/>
      <c r="C131" s="193"/>
      <c r="D131" s="194"/>
      <c r="E131" s="194"/>
      <c r="F131" s="208" t="str">
        <f t="shared" si="36"/>
        <v/>
      </c>
      <c r="G131" s="208" t="str">
        <f t="shared" si="37"/>
        <v/>
      </c>
      <c r="H131" s="195" t="str">
        <f t="shared" si="21"/>
        <v/>
      </c>
      <c r="I131" s="217" t="str">
        <f t="shared" si="34"/>
        <v>Bitte Auswahl treffen! Neu- oder Folgeantrag?</v>
      </c>
      <c r="J131" s="196" t="str">
        <f t="shared" si="35"/>
        <v/>
      </c>
      <c r="K131" s="196" t="str">
        <f t="shared" si="22"/>
        <v/>
      </c>
      <c r="L131" s="196" t="str">
        <f t="shared" si="32"/>
        <v/>
      </c>
      <c r="M131" s="235" t="str">
        <f t="shared" si="23"/>
        <v/>
      </c>
      <c r="N131" s="217" t="str">
        <f t="shared" si="33"/>
        <v/>
      </c>
      <c r="O131" s="219"/>
      <c r="Q131" s="177" t="e">
        <f t="shared" si="24"/>
        <v>#NUM!</v>
      </c>
      <c r="R131" s="177" t="e">
        <f t="shared" si="25"/>
        <v>#NUM!</v>
      </c>
      <c r="S131" s="177" t="e">
        <f t="shared" si="26"/>
        <v>#NUM!</v>
      </c>
      <c r="T131" s="177" t="e">
        <f t="shared" si="27"/>
        <v>#NUM!</v>
      </c>
      <c r="AB131" s="177" t="str">
        <f t="shared" si="28"/>
        <v/>
      </c>
      <c r="AC131" s="177" t="str">
        <f t="shared" si="29"/>
        <v/>
      </c>
      <c r="AD131" s="218" t="str">
        <f t="shared" si="30"/>
        <v/>
      </c>
      <c r="AE131" s="218" t="str">
        <f t="shared" si="31"/>
        <v/>
      </c>
    </row>
    <row r="132" spans="1:31" ht="27.95" customHeight="1" x14ac:dyDescent="0.2">
      <c r="A132" s="192"/>
      <c r="B132" s="192"/>
      <c r="C132" s="193"/>
      <c r="D132" s="194"/>
      <c r="E132" s="194"/>
      <c r="F132" s="208" t="str">
        <f t="shared" si="36"/>
        <v/>
      </c>
      <c r="G132" s="208" t="str">
        <f t="shared" si="37"/>
        <v/>
      </c>
      <c r="H132" s="195" t="str">
        <f t="shared" si="21"/>
        <v/>
      </c>
      <c r="I132" s="217" t="str">
        <f t="shared" si="34"/>
        <v>Bitte Auswahl treffen! Neu- oder Folgeantrag?</v>
      </c>
      <c r="J132" s="196" t="str">
        <f t="shared" si="35"/>
        <v/>
      </c>
      <c r="K132" s="196" t="str">
        <f t="shared" si="22"/>
        <v/>
      </c>
      <c r="L132" s="196" t="str">
        <f t="shared" si="32"/>
        <v/>
      </c>
      <c r="M132" s="235" t="str">
        <f t="shared" si="23"/>
        <v/>
      </c>
      <c r="N132" s="217" t="str">
        <f t="shared" si="33"/>
        <v/>
      </c>
      <c r="O132" s="219"/>
      <c r="Q132" s="177" t="e">
        <f t="shared" si="24"/>
        <v>#NUM!</v>
      </c>
      <c r="R132" s="177" t="e">
        <f t="shared" si="25"/>
        <v>#NUM!</v>
      </c>
      <c r="S132" s="177" t="e">
        <f t="shared" si="26"/>
        <v>#NUM!</v>
      </c>
      <c r="T132" s="177" t="e">
        <f t="shared" si="27"/>
        <v>#NUM!</v>
      </c>
      <c r="AB132" s="177" t="str">
        <f t="shared" si="28"/>
        <v/>
      </c>
      <c r="AC132" s="177" t="str">
        <f t="shared" si="29"/>
        <v/>
      </c>
      <c r="AD132" s="218" t="str">
        <f t="shared" si="30"/>
        <v/>
      </c>
      <c r="AE132" s="218" t="str">
        <f t="shared" si="31"/>
        <v/>
      </c>
    </row>
    <row r="133" spans="1:31" ht="27.95" customHeight="1" x14ac:dyDescent="0.2">
      <c r="A133" s="192"/>
      <c r="B133" s="192"/>
      <c r="C133" s="193"/>
      <c r="D133" s="194"/>
      <c r="E133" s="194"/>
      <c r="F133" s="208" t="str">
        <f t="shared" si="36"/>
        <v/>
      </c>
      <c r="G133" s="208" t="str">
        <f t="shared" si="37"/>
        <v/>
      </c>
      <c r="H133" s="195" t="str">
        <f t="shared" si="21"/>
        <v/>
      </c>
      <c r="I133" s="217" t="str">
        <f t="shared" si="34"/>
        <v>Bitte Auswahl treffen! Neu- oder Folgeantrag?</v>
      </c>
      <c r="J133" s="196" t="str">
        <f t="shared" si="35"/>
        <v/>
      </c>
      <c r="K133" s="196" t="str">
        <f t="shared" si="22"/>
        <v/>
      </c>
      <c r="L133" s="196" t="str">
        <f t="shared" si="32"/>
        <v/>
      </c>
      <c r="M133" s="235" t="str">
        <f t="shared" si="23"/>
        <v/>
      </c>
      <c r="N133" s="217" t="str">
        <f t="shared" si="33"/>
        <v/>
      </c>
      <c r="O133" s="219"/>
      <c r="Q133" s="177" t="e">
        <f t="shared" si="24"/>
        <v>#NUM!</v>
      </c>
      <c r="R133" s="177" t="e">
        <f t="shared" si="25"/>
        <v>#NUM!</v>
      </c>
      <c r="S133" s="177" t="e">
        <f t="shared" si="26"/>
        <v>#NUM!</v>
      </c>
      <c r="T133" s="177" t="e">
        <f t="shared" si="27"/>
        <v>#NUM!</v>
      </c>
      <c r="AB133" s="177" t="str">
        <f t="shared" si="28"/>
        <v/>
      </c>
      <c r="AC133" s="177" t="str">
        <f t="shared" si="29"/>
        <v/>
      </c>
      <c r="AD133" s="218" t="str">
        <f t="shared" si="30"/>
        <v/>
      </c>
      <c r="AE133" s="218" t="str">
        <f t="shared" si="31"/>
        <v/>
      </c>
    </row>
    <row r="134" spans="1:31" ht="27.95" customHeight="1" x14ac:dyDescent="0.2">
      <c r="A134" s="192"/>
      <c r="B134" s="192"/>
      <c r="C134" s="193"/>
      <c r="D134" s="194"/>
      <c r="E134" s="194"/>
      <c r="F134" s="208" t="str">
        <f t="shared" si="36"/>
        <v/>
      </c>
      <c r="G134" s="208" t="str">
        <f t="shared" si="37"/>
        <v/>
      </c>
      <c r="H134" s="195" t="str">
        <f t="shared" si="21"/>
        <v/>
      </c>
      <c r="I134" s="217" t="str">
        <f t="shared" si="34"/>
        <v>Bitte Auswahl treffen! Neu- oder Folgeantrag?</v>
      </c>
      <c r="J134" s="196" t="str">
        <f t="shared" si="35"/>
        <v/>
      </c>
      <c r="K134" s="196" t="str">
        <f t="shared" si="22"/>
        <v/>
      </c>
      <c r="L134" s="196" t="str">
        <f t="shared" si="32"/>
        <v/>
      </c>
      <c r="M134" s="235" t="str">
        <f t="shared" si="23"/>
        <v/>
      </c>
      <c r="N134" s="217" t="str">
        <f t="shared" si="33"/>
        <v/>
      </c>
      <c r="O134" s="219"/>
      <c r="Q134" s="177" t="e">
        <f t="shared" si="24"/>
        <v>#NUM!</v>
      </c>
      <c r="R134" s="177" t="e">
        <f t="shared" si="25"/>
        <v>#NUM!</v>
      </c>
      <c r="S134" s="177" t="e">
        <f t="shared" si="26"/>
        <v>#NUM!</v>
      </c>
      <c r="T134" s="177" t="e">
        <f t="shared" si="27"/>
        <v>#NUM!</v>
      </c>
      <c r="AB134" s="177" t="str">
        <f t="shared" si="28"/>
        <v/>
      </c>
      <c r="AC134" s="177" t="str">
        <f t="shared" si="29"/>
        <v/>
      </c>
      <c r="AD134" s="218" t="str">
        <f t="shared" si="30"/>
        <v/>
      </c>
      <c r="AE134" s="218" t="str">
        <f t="shared" si="31"/>
        <v/>
      </c>
    </row>
    <row r="135" spans="1:31" ht="27.95" customHeight="1" x14ac:dyDescent="0.2">
      <c r="A135" s="192"/>
      <c r="B135" s="192"/>
      <c r="C135" s="193"/>
      <c r="D135" s="194"/>
      <c r="E135" s="194"/>
      <c r="F135" s="208" t="str">
        <f t="shared" si="36"/>
        <v/>
      </c>
      <c r="G135" s="208" t="str">
        <f t="shared" si="37"/>
        <v/>
      </c>
      <c r="H135" s="195" t="str">
        <f t="shared" si="21"/>
        <v/>
      </c>
      <c r="I135" s="217" t="str">
        <f t="shared" si="34"/>
        <v>Bitte Auswahl treffen! Neu- oder Folgeantrag?</v>
      </c>
      <c r="J135" s="196" t="str">
        <f t="shared" si="35"/>
        <v/>
      </c>
      <c r="K135" s="196" t="str">
        <f t="shared" si="22"/>
        <v/>
      </c>
      <c r="L135" s="196" t="str">
        <f t="shared" si="32"/>
        <v/>
      </c>
      <c r="M135" s="235" t="str">
        <f t="shared" si="23"/>
        <v/>
      </c>
      <c r="N135" s="217" t="str">
        <f t="shared" si="33"/>
        <v/>
      </c>
      <c r="O135" s="219"/>
      <c r="Q135" s="177" t="e">
        <f t="shared" si="24"/>
        <v>#NUM!</v>
      </c>
      <c r="R135" s="177" t="e">
        <f t="shared" si="25"/>
        <v>#NUM!</v>
      </c>
      <c r="S135" s="177" t="e">
        <f t="shared" si="26"/>
        <v>#NUM!</v>
      </c>
      <c r="T135" s="177" t="e">
        <f t="shared" si="27"/>
        <v>#NUM!</v>
      </c>
      <c r="AB135" s="177" t="str">
        <f t="shared" si="28"/>
        <v/>
      </c>
      <c r="AC135" s="177" t="str">
        <f t="shared" si="29"/>
        <v/>
      </c>
      <c r="AD135" s="218" t="str">
        <f t="shared" si="30"/>
        <v/>
      </c>
      <c r="AE135" s="218" t="str">
        <f t="shared" si="31"/>
        <v/>
      </c>
    </row>
    <row r="136" spans="1:31" ht="27.95" customHeight="1" x14ac:dyDescent="0.2">
      <c r="A136" s="192"/>
      <c r="B136" s="192"/>
      <c r="C136" s="193"/>
      <c r="D136" s="194"/>
      <c r="E136" s="194"/>
      <c r="F136" s="208" t="str">
        <f t="shared" si="36"/>
        <v/>
      </c>
      <c r="G136" s="208" t="str">
        <f t="shared" si="37"/>
        <v/>
      </c>
      <c r="H136" s="195" t="str">
        <f t="shared" si="21"/>
        <v/>
      </c>
      <c r="I136" s="217" t="str">
        <f t="shared" si="34"/>
        <v>Bitte Auswahl treffen! Neu- oder Folgeantrag?</v>
      </c>
      <c r="J136" s="196" t="str">
        <f t="shared" si="35"/>
        <v/>
      </c>
      <c r="K136" s="196" t="str">
        <f t="shared" si="22"/>
        <v/>
      </c>
      <c r="L136" s="196" t="str">
        <f t="shared" si="32"/>
        <v/>
      </c>
      <c r="M136" s="235" t="str">
        <f t="shared" si="23"/>
        <v/>
      </c>
      <c r="N136" s="217" t="str">
        <f t="shared" si="33"/>
        <v/>
      </c>
      <c r="O136" s="219"/>
      <c r="Q136" s="177" t="e">
        <f t="shared" si="24"/>
        <v>#NUM!</v>
      </c>
      <c r="R136" s="177" t="e">
        <f t="shared" si="25"/>
        <v>#NUM!</v>
      </c>
      <c r="S136" s="177" t="e">
        <f t="shared" si="26"/>
        <v>#NUM!</v>
      </c>
      <c r="T136" s="177" t="e">
        <f t="shared" si="27"/>
        <v>#NUM!</v>
      </c>
      <c r="AB136" s="177" t="str">
        <f t="shared" si="28"/>
        <v/>
      </c>
      <c r="AC136" s="177" t="str">
        <f t="shared" si="29"/>
        <v/>
      </c>
      <c r="AD136" s="218" t="str">
        <f t="shared" si="30"/>
        <v/>
      </c>
      <c r="AE136" s="218" t="str">
        <f t="shared" si="31"/>
        <v/>
      </c>
    </row>
    <row r="137" spans="1:31" ht="27.95" customHeight="1" x14ac:dyDescent="0.2">
      <c r="A137" s="192"/>
      <c r="B137" s="192"/>
      <c r="C137" s="193"/>
      <c r="D137" s="194"/>
      <c r="E137" s="194"/>
      <c r="F137" s="208" t="str">
        <f t="shared" si="36"/>
        <v/>
      </c>
      <c r="G137" s="208" t="str">
        <f t="shared" si="37"/>
        <v/>
      </c>
      <c r="H137" s="195" t="str">
        <f t="shared" si="21"/>
        <v/>
      </c>
      <c r="I137" s="217" t="str">
        <f t="shared" si="34"/>
        <v>Bitte Auswahl treffen! Neu- oder Folgeantrag?</v>
      </c>
      <c r="J137" s="196" t="str">
        <f t="shared" si="35"/>
        <v/>
      </c>
      <c r="K137" s="196" t="str">
        <f t="shared" si="22"/>
        <v/>
      </c>
      <c r="L137" s="196" t="str">
        <f t="shared" si="32"/>
        <v/>
      </c>
      <c r="M137" s="235" t="str">
        <f t="shared" si="23"/>
        <v/>
      </c>
      <c r="N137" s="217" t="str">
        <f t="shared" si="33"/>
        <v/>
      </c>
      <c r="O137" s="219"/>
      <c r="Q137" s="177" t="e">
        <f t="shared" si="24"/>
        <v>#NUM!</v>
      </c>
      <c r="R137" s="177" t="e">
        <f t="shared" si="25"/>
        <v>#NUM!</v>
      </c>
      <c r="S137" s="177" t="e">
        <f t="shared" si="26"/>
        <v>#NUM!</v>
      </c>
      <c r="T137" s="177" t="e">
        <f t="shared" si="27"/>
        <v>#NUM!</v>
      </c>
      <c r="AB137" s="177" t="str">
        <f t="shared" si="28"/>
        <v/>
      </c>
      <c r="AC137" s="177" t="str">
        <f t="shared" si="29"/>
        <v/>
      </c>
      <c r="AD137" s="218" t="str">
        <f t="shared" si="30"/>
        <v/>
      </c>
      <c r="AE137" s="218" t="str">
        <f t="shared" si="31"/>
        <v/>
      </c>
    </row>
    <row r="138" spans="1:31" ht="27.95" customHeight="1" x14ac:dyDescent="0.2">
      <c r="A138" s="192"/>
      <c r="B138" s="192"/>
      <c r="C138" s="193"/>
      <c r="D138" s="194"/>
      <c r="E138" s="194"/>
      <c r="F138" s="208" t="str">
        <f t="shared" si="36"/>
        <v/>
      </c>
      <c r="G138" s="208" t="str">
        <f t="shared" si="37"/>
        <v/>
      </c>
      <c r="H138" s="195" t="str">
        <f t="shared" si="21"/>
        <v/>
      </c>
      <c r="I138" s="217" t="str">
        <f t="shared" si="34"/>
        <v>Bitte Auswahl treffen! Neu- oder Folgeantrag?</v>
      </c>
      <c r="J138" s="196" t="str">
        <f t="shared" si="35"/>
        <v/>
      </c>
      <c r="K138" s="196" t="str">
        <f t="shared" si="22"/>
        <v/>
      </c>
      <c r="L138" s="196" t="str">
        <f t="shared" si="32"/>
        <v/>
      </c>
      <c r="M138" s="235" t="str">
        <f t="shared" si="23"/>
        <v/>
      </c>
      <c r="N138" s="217" t="str">
        <f t="shared" si="33"/>
        <v/>
      </c>
      <c r="O138" s="219"/>
      <c r="Q138" s="177" t="e">
        <f t="shared" si="24"/>
        <v>#NUM!</v>
      </c>
      <c r="R138" s="177" t="e">
        <f t="shared" si="25"/>
        <v>#NUM!</v>
      </c>
      <c r="S138" s="177" t="e">
        <f t="shared" si="26"/>
        <v>#NUM!</v>
      </c>
      <c r="T138" s="177" t="e">
        <f t="shared" si="27"/>
        <v>#NUM!</v>
      </c>
      <c r="AB138" s="177" t="str">
        <f t="shared" si="28"/>
        <v/>
      </c>
      <c r="AC138" s="177" t="str">
        <f t="shared" si="29"/>
        <v/>
      </c>
      <c r="AD138" s="218" t="str">
        <f t="shared" si="30"/>
        <v/>
      </c>
      <c r="AE138" s="218" t="str">
        <f t="shared" si="31"/>
        <v/>
      </c>
    </row>
    <row r="139" spans="1:31" ht="27.95" customHeight="1" x14ac:dyDescent="0.2">
      <c r="A139" s="192"/>
      <c r="B139" s="192"/>
      <c r="C139" s="193"/>
      <c r="D139" s="194"/>
      <c r="E139" s="194"/>
      <c r="F139" s="208" t="str">
        <f t="shared" si="36"/>
        <v/>
      </c>
      <c r="G139" s="208" t="str">
        <f t="shared" si="37"/>
        <v/>
      </c>
      <c r="H139" s="195" t="str">
        <f t="shared" si="21"/>
        <v/>
      </c>
      <c r="I139" s="217" t="str">
        <f t="shared" si="34"/>
        <v>Bitte Auswahl treffen! Neu- oder Folgeantrag?</v>
      </c>
      <c r="J139" s="196" t="str">
        <f t="shared" si="35"/>
        <v/>
      </c>
      <c r="K139" s="196" t="str">
        <f t="shared" si="22"/>
        <v/>
      </c>
      <c r="L139" s="196" t="str">
        <f t="shared" si="32"/>
        <v/>
      </c>
      <c r="M139" s="235" t="str">
        <f t="shared" si="23"/>
        <v/>
      </c>
      <c r="N139" s="217" t="str">
        <f t="shared" si="33"/>
        <v/>
      </c>
      <c r="O139" s="219"/>
      <c r="Q139" s="177" t="e">
        <f t="shared" si="24"/>
        <v>#NUM!</v>
      </c>
      <c r="R139" s="177" t="e">
        <f t="shared" si="25"/>
        <v>#NUM!</v>
      </c>
      <c r="S139" s="177" t="e">
        <f t="shared" si="26"/>
        <v>#NUM!</v>
      </c>
      <c r="T139" s="177" t="e">
        <f t="shared" si="27"/>
        <v>#NUM!</v>
      </c>
      <c r="AB139" s="177" t="str">
        <f t="shared" si="28"/>
        <v/>
      </c>
      <c r="AC139" s="177" t="str">
        <f t="shared" si="29"/>
        <v/>
      </c>
      <c r="AD139" s="218" t="str">
        <f t="shared" si="30"/>
        <v/>
      </c>
      <c r="AE139" s="218" t="str">
        <f t="shared" si="31"/>
        <v/>
      </c>
    </row>
    <row r="140" spans="1:31" ht="27.95" customHeight="1" x14ac:dyDescent="0.2">
      <c r="A140" s="192"/>
      <c r="B140" s="192"/>
      <c r="C140" s="193"/>
      <c r="D140" s="194"/>
      <c r="E140" s="194"/>
      <c r="F140" s="208" t="str">
        <f t="shared" si="36"/>
        <v/>
      </c>
      <c r="G140" s="208" t="str">
        <f t="shared" si="37"/>
        <v/>
      </c>
      <c r="H140" s="195" t="str">
        <f t="shared" si="21"/>
        <v/>
      </c>
      <c r="I140" s="217" t="str">
        <f t="shared" si="34"/>
        <v>Bitte Auswahl treffen! Neu- oder Folgeantrag?</v>
      </c>
      <c r="J140" s="196" t="str">
        <f t="shared" si="35"/>
        <v/>
      </c>
      <c r="K140" s="196" t="str">
        <f t="shared" si="22"/>
        <v/>
      </c>
      <c r="L140" s="196" t="str">
        <f t="shared" si="32"/>
        <v/>
      </c>
      <c r="M140" s="235" t="str">
        <f t="shared" si="23"/>
        <v/>
      </c>
      <c r="N140" s="217" t="str">
        <f t="shared" si="33"/>
        <v/>
      </c>
      <c r="O140" s="219"/>
      <c r="Q140" s="177" t="e">
        <f t="shared" si="24"/>
        <v>#NUM!</v>
      </c>
      <c r="R140" s="177" t="e">
        <f t="shared" si="25"/>
        <v>#NUM!</v>
      </c>
      <c r="S140" s="177" t="e">
        <f t="shared" si="26"/>
        <v>#NUM!</v>
      </c>
      <c r="T140" s="177" t="e">
        <f t="shared" si="27"/>
        <v>#NUM!</v>
      </c>
      <c r="AB140" s="177" t="str">
        <f t="shared" si="28"/>
        <v/>
      </c>
      <c r="AC140" s="177" t="str">
        <f t="shared" si="29"/>
        <v/>
      </c>
      <c r="AD140" s="218" t="str">
        <f t="shared" si="30"/>
        <v/>
      </c>
      <c r="AE140" s="218" t="str">
        <f t="shared" si="31"/>
        <v/>
      </c>
    </row>
    <row r="141" spans="1:31" ht="27.95" customHeight="1" x14ac:dyDescent="0.2">
      <c r="A141" s="192"/>
      <c r="B141" s="192"/>
      <c r="C141" s="193"/>
      <c r="D141" s="194"/>
      <c r="E141" s="194"/>
      <c r="F141" s="208" t="str">
        <f t="shared" si="36"/>
        <v/>
      </c>
      <c r="G141" s="208" t="str">
        <f t="shared" si="37"/>
        <v/>
      </c>
      <c r="H141" s="195" t="str">
        <f t="shared" si="21"/>
        <v/>
      </c>
      <c r="I141" s="217" t="str">
        <f t="shared" si="34"/>
        <v>Bitte Auswahl treffen! Neu- oder Folgeantrag?</v>
      </c>
      <c r="J141" s="196" t="str">
        <f t="shared" si="35"/>
        <v/>
      </c>
      <c r="K141" s="196" t="str">
        <f t="shared" si="22"/>
        <v/>
      </c>
      <c r="L141" s="196" t="str">
        <f t="shared" si="32"/>
        <v/>
      </c>
      <c r="M141" s="235" t="str">
        <f t="shared" si="23"/>
        <v/>
      </c>
      <c r="N141" s="217" t="str">
        <f t="shared" si="33"/>
        <v/>
      </c>
      <c r="O141" s="219"/>
      <c r="Q141" s="177" t="e">
        <f t="shared" si="24"/>
        <v>#NUM!</v>
      </c>
      <c r="R141" s="177" t="e">
        <f t="shared" si="25"/>
        <v>#NUM!</v>
      </c>
      <c r="S141" s="177" t="e">
        <f t="shared" si="26"/>
        <v>#NUM!</v>
      </c>
      <c r="T141" s="177" t="e">
        <f t="shared" si="27"/>
        <v>#NUM!</v>
      </c>
      <c r="AB141" s="177" t="str">
        <f t="shared" si="28"/>
        <v/>
      </c>
      <c r="AC141" s="177" t="str">
        <f t="shared" si="29"/>
        <v/>
      </c>
      <c r="AD141" s="218" t="str">
        <f t="shared" si="30"/>
        <v/>
      </c>
      <c r="AE141" s="218" t="str">
        <f t="shared" si="31"/>
        <v/>
      </c>
    </row>
    <row r="142" spans="1:31" ht="27.95" customHeight="1" x14ac:dyDescent="0.2">
      <c r="A142" s="192"/>
      <c r="B142" s="192"/>
      <c r="C142" s="193"/>
      <c r="D142" s="194"/>
      <c r="E142" s="194"/>
      <c r="F142" s="208" t="str">
        <f t="shared" si="36"/>
        <v/>
      </c>
      <c r="G142" s="208" t="str">
        <f t="shared" si="37"/>
        <v/>
      </c>
      <c r="H142" s="195" t="str">
        <f t="shared" si="21"/>
        <v/>
      </c>
      <c r="I142" s="217" t="str">
        <f t="shared" si="34"/>
        <v>Bitte Auswahl treffen! Neu- oder Folgeantrag?</v>
      </c>
      <c r="J142" s="196" t="str">
        <f t="shared" si="35"/>
        <v/>
      </c>
      <c r="K142" s="196" t="str">
        <f t="shared" si="22"/>
        <v/>
      </c>
      <c r="L142" s="196" t="str">
        <f t="shared" si="32"/>
        <v/>
      </c>
      <c r="M142" s="235" t="str">
        <f t="shared" si="23"/>
        <v/>
      </c>
      <c r="N142" s="217" t="str">
        <f t="shared" si="33"/>
        <v/>
      </c>
      <c r="O142" s="219"/>
      <c r="Q142" s="177" t="e">
        <f t="shared" si="24"/>
        <v>#NUM!</v>
      </c>
      <c r="R142" s="177" t="e">
        <f t="shared" si="25"/>
        <v>#NUM!</v>
      </c>
      <c r="S142" s="177" t="e">
        <f t="shared" si="26"/>
        <v>#NUM!</v>
      </c>
      <c r="T142" s="177" t="e">
        <f t="shared" si="27"/>
        <v>#NUM!</v>
      </c>
      <c r="AB142" s="177" t="str">
        <f t="shared" si="28"/>
        <v/>
      </c>
      <c r="AC142" s="177" t="str">
        <f t="shared" si="29"/>
        <v/>
      </c>
      <c r="AD142" s="218" t="str">
        <f t="shared" si="30"/>
        <v/>
      </c>
      <c r="AE142" s="218" t="str">
        <f t="shared" si="31"/>
        <v/>
      </c>
    </row>
    <row r="143" spans="1:31" ht="27.95" customHeight="1" x14ac:dyDescent="0.2">
      <c r="A143" s="192"/>
      <c r="B143" s="192"/>
      <c r="C143" s="193"/>
      <c r="D143" s="194"/>
      <c r="E143" s="194"/>
      <c r="F143" s="208" t="str">
        <f t="shared" si="36"/>
        <v/>
      </c>
      <c r="G143" s="208" t="str">
        <f t="shared" si="37"/>
        <v/>
      </c>
      <c r="H143" s="195" t="str">
        <f t="shared" si="21"/>
        <v/>
      </c>
      <c r="I143" s="217" t="str">
        <f t="shared" si="34"/>
        <v>Bitte Auswahl treffen! Neu- oder Folgeantrag?</v>
      </c>
      <c r="J143" s="196" t="str">
        <f t="shared" si="35"/>
        <v/>
      </c>
      <c r="K143" s="196" t="str">
        <f t="shared" si="22"/>
        <v/>
      </c>
      <c r="L143" s="196" t="str">
        <f t="shared" si="32"/>
        <v/>
      </c>
      <c r="M143" s="235" t="str">
        <f t="shared" si="23"/>
        <v/>
      </c>
      <c r="N143" s="217" t="str">
        <f t="shared" si="33"/>
        <v/>
      </c>
      <c r="O143" s="219"/>
      <c r="Q143" s="177" t="e">
        <f t="shared" si="24"/>
        <v>#NUM!</v>
      </c>
      <c r="R143" s="177" t="e">
        <f t="shared" si="25"/>
        <v>#NUM!</v>
      </c>
      <c r="S143" s="177" t="e">
        <f t="shared" si="26"/>
        <v>#NUM!</v>
      </c>
      <c r="T143" s="177" t="e">
        <f t="shared" si="27"/>
        <v>#NUM!</v>
      </c>
      <c r="AB143" s="177" t="str">
        <f t="shared" si="28"/>
        <v/>
      </c>
      <c r="AC143" s="177" t="str">
        <f t="shared" si="29"/>
        <v/>
      </c>
      <c r="AD143" s="218" t="str">
        <f t="shared" si="30"/>
        <v/>
      </c>
      <c r="AE143" s="218" t="str">
        <f t="shared" si="31"/>
        <v/>
      </c>
    </row>
    <row r="144" spans="1:31" ht="27.95" customHeight="1" x14ac:dyDescent="0.2">
      <c r="A144" s="192"/>
      <c r="B144" s="192"/>
      <c r="C144" s="193"/>
      <c r="D144" s="194"/>
      <c r="E144" s="194"/>
      <c r="F144" s="208" t="str">
        <f t="shared" si="36"/>
        <v/>
      </c>
      <c r="G144" s="208" t="str">
        <f t="shared" si="37"/>
        <v/>
      </c>
      <c r="H144" s="195" t="str">
        <f t="shared" si="21"/>
        <v/>
      </c>
      <c r="I144" s="217" t="str">
        <f t="shared" si="34"/>
        <v>Bitte Auswahl treffen! Neu- oder Folgeantrag?</v>
      </c>
      <c r="J144" s="196" t="str">
        <f t="shared" si="35"/>
        <v/>
      </c>
      <c r="K144" s="196" t="str">
        <f t="shared" si="22"/>
        <v/>
      </c>
      <c r="L144" s="196" t="str">
        <f t="shared" si="32"/>
        <v/>
      </c>
      <c r="M144" s="235" t="str">
        <f t="shared" si="23"/>
        <v/>
      </c>
      <c r="N144" s="217" t="str">
        <f t="shared" si="33"/>
        <v/>
      </c>
      <c r="O144" s="219"/>
      <c r="Q144" s="177" t="e">
        <f t="shared" si="24"/>
        <v>#NUM!</v>
      </c>
      <c r="R144" s="177" t="e">
        <f t="shared" si="25"/>
        <v>#NUM!</v>
      </c>
      <c r="S144" s="177" t="e">
        <f t="shared" si="26"/>
        <v>#NUM!</v>
      </c>
      <c r="T144" s="177" t="e">
        <f t="shared" si="27"/>
        <v>#NUM!</v>
      </c>
      <c r="AB144" s="177" t="str">
        <f t="shared" si="28"/>
        <v/>
      </c>
      <c r="AC144" s="177" t="str">
        <f t="shared" si="29"/>
        <v/>
      </c>
      <c r="AD144" s="218" t="str">
        <f t="shared" si="30"/>
        <v/>
      </c>
      <c r="AE144" s="218" t="str">
        <f t="shared" si="31"/>
        <v/>
      </c>
    </row>
    <row r="145" spans="1:31" ht="27.95" customHeight="1" x14ac:dyDescent="0.2">
      <c r="A145" s="192"/>
      <c r="B145" s="192"/>
      <c r="C145" s="193"/>
      <c r="D145" s="194"/>
      <c r="E145" s="194"/>
      <c r="F145" s="208" t="str">
        <f t="shared" si="36"/>
        <v/>
      </c>
      <c r="G145" s="208" t="str">
        <f t="shared" si="37"/>
        <v/>
      </c>
      <c r="H145" s="195" t="str">
        <f t="shared" si="21"/>
        <v/>
      </c>
      <c r="I145" s="217" t="str">
        <f t="shared" si="34"/>
        <v>Bitte Auswahl treffen! Neu- oder Folgeantrag?</v>
      </c>
      <c r="J145" s="196" t="str">
        <f t="shared" si="35"/>
        <v/>
      </c>
      <c r="K145" s="196" t="str">
        <f t="shared" si="22"/>
        <v/>
      </c>
      <c r="L145" s="196" t="str">
        <f t="shared" si="32"/>
        <v/>
      </c>
      <c r="M145" s="235" t="str">
        <f t="shared" si="23"/>
        <v/>
      </c>
      <c r="N145" s="217" t="str">
        <f t="shared" si="33"/>
        <v/>
      </c>
      <c r="O145" s="219"/>
      <c r="Q145" s="177" t="e">
        <f t="shared" si="24"/>
        <v>#NUM!</v>
      </c>
      <c r="R145" s="177" t="e">
        <f t="shared" si="25"/>
        <v>#NUM!</v>
      </c>
      <c r="S145" s="177" t="e">
        <f t="shared" si="26"/>
        <v>#NUM!</v>
      </c>
      <c r="T145" s="177" t="e">
        <f t="shared" si="27"/>
        <v>#NUM!</v>
      </c>
      <c r="AB145" s="177" t="str">
        <f t="shared" si="28"/>
        <v/>
      </c>
      <c r="AC145" s="177" t="str">
        <f t="shared" si="29"/>
        <v/>
      </c>
      <c r="AD145" s="218" t="str">
        <f t="shared" si="30"/>
        <v/>
      </c>
      <c r="AE145" s="218" t="str">
        <f t="shared" si="31"/>
        <v/>
      </c>
    </row>
    <row r="146" spans="1:31" ht="27.95" customHeight="1" x14ac:dyDescent="0.2">
      <c r="A146" s="192"/>
      <c r="B146" s="192"/>
      <c r="C146" s="193"/>
      <c r="D146" s="194"/>
      <c r="E146" s="194"/>
      <c r="F146" s="208" t="str">
        <f t="shared" si="36"/>
        <v/>
      </c>
      <c r="G146" s="208" t="str">
        <f t="shared" si="37"/>
        <v/>
      </c>
      <c r="H146" s="195" t="str">
        <f t="shared" si="21"/>
        <v/>
      </c>
      <c r="I146" s="217" t="str">
        <f t="shared" si="34"/>
        <v>Bitte Auswahl treffen! Neu- oder Folgeantrag?</v>
      </c>
      <c r="J146" s="196" t="str">
        <f t="shared" si="35"/>
        <v/>
      </c>
      <c r="K146" s="196" t="str">
        <f t="shared" si="22"/>
        <v/>
      </c>
      <c r="L146" s="196" t="str">
        <f t="shared" si="32"/>
        <v/>
      </c>
      <c r="M146" s="235" t="str">
        <f t="shared" si="23"/>
        <v/>
      </c>
      <c r="N146" s="217" t="str">
        <f t="shared" si="33"/>
        <v/>
      </c>
      <c r="O146" s="219"/>
      <c r="Q146" s="177" t="e">
        <f t="shared" si="24"/>
        <v>#NUM!</v>
      </c>
      <c r="R146" s="177" t="e">
        <f t="shared" si="25"/>
        <v>#NUM!</v>
      </c>
      <c r="S146" s="177" t="e">
        <f t="shared" si="26"/>
        <v>#NUM!</v>
      </c>
      <c r="T146" s="177" t="e">
        <f t="shared" si="27"/>
        <v>#NUM!</v>
      </c>
      <c r="AB146" s="177" t="str">
        <f t="shared" si="28"/>
        <v/>
      </c>
      <c r="AC146" s="177" t="str">
        <f t="shared" si="29"/>
        <v/>
      </c>
      <c r="AD146" s="218" t="str">
        <f t="shared" si="30"/>
        <v/>
      </c>
      <c r="AE146" s="218" t="str">
        <f t="shared" si="31"/>
        <v/>
      </c>
    </row>
    <row r="147" spans="1:31" ht="27.95" customHeight="1" x14ac:dyDescent="0.2">
      <c r="A147" s="192"/>
      <c r="B147" s="192"/>
      <c r="C147" s="193"/>
      <c r="D147" s="194"/>
      <c r="E147" s="194"/>
      <c r="F147" s="208" t="str">
        <f t="shared" si="36"/>
        <v/>
      </c>
      <c r="G147" s="208" t="str">
        <f t="shared" si="37"/>
        <v/>
      </c>
      <c r="H147" s="195" t="str">
        <f t="shared" ref="H147:H210" si="38">IF(OR(ISBLANK(D147),ISBLANK(E147),ISBLANK(B147),(B147="weiblich")),"",IF(AND(R147="ja",T147="ja"),"ja","nein"))</f>
        <v/>
      </c>
      <c r="I147" s="217" t="str">
        <f t="shared" si="34"/>
        <v>Bitte Auswahl treffen! Neu- oder Folgeantrag?</v>
      </c>
      <c r="J147" s="196" t="str">
        <f t="shared" si="35"/>
        <v/>
      </c>
      <c r="K147" s="196" t="str">
        <f t="shared" ref="K147:K210" si="39">IF(B147="weiblich","weiblich",IF(AND(B147="",C147&lt;&gt;"",D147&lt;&gt;"",E147&lt;&gt;""),"Bitte Geschlecht auswählen!",IF(AND($R$8=TRUE,$R$9=FALSE),AD147,IF(AND($R$8=FALSE,$R$9=TRUE),AE147,IF(AND($R$8=FALSE,$R$9=FALSE),"",IF(AND($R$8=TRUE,$R$9=TRUE),""))))))</f>
        <v/>
      </c>
      <c r="L147" s="196" t="str">
        <f t="shared" si="32"/>
        <v/>
      </c>
      <c r="M147" s="235" t="str">
        <f t="shared" ref="M147:M210" si="40">IF(OR(ISBLANK(D147),ISBLANK(E147)),"",COUNTIFS($D$19:$D$1603,"&gt;="&amp;D147,$D$19:$D$1603,"&lt;"&amp;E147))</f>
        <v/>
      </c>
      <c r="N147" s="217" t="str">
        <f t="shared" si="33"/>
        <v/>
      </c>
      <c r="O147" s="219"/>
      <c r="Q147" s="177" t="e">
        <f t="shared" ref="Q147:Q210" si="41">DATEDIF(C147-1,D147,"d")</f>
        <v>#NUM!</v>
      </c>
      <c r="R147" s="177" t="e">
        <f t="shared" ref="R147:R160" si="42">IF(Q147&lt;=43,"ja","nein")</f>
        <v>#NUM!</v>
      </c>
      <c r="S147" s="177" t="e">
        <f t="shared" ref="S147:S210" si="43">DATEDIF(C147-1,E147,"d")</f>
        <v>#NUM!</v>
      </c>
      <c r="T147" s="177" t="e">
        <f t="shared" ref="T147:T160" si="44">IF(S147&gt;=84,"ja","nein")</f>
        <v>#NUM!</v>
      </c>
      <c r="AB147" s="177" t="str">
        <f t="shared" ref="AB147:AB210" si="45">IF(OR(ISBLANK(C147),(B147="weiblich")),"",(IF(AND(H147="ja",G147&lt;=$R$4,F147&gt;=$R$2),"ja","nein")))</f>
        <v/>
      </c>
      <c r="AC147" s="177" t="str">
        <f t="shared" ref="AC147:AC210" si="46">IF(OR(ISBLANK(C147),(B147="weiblich")),"",(IF(AND(H147="ja",G147&lt;=$R$4,F147&gt;=$R$6),"ja","nein")))</f>
        <v/>
      </c>
      <c r="AD147" s="218" t="str">
        <f t="shared" ref="AD147:AD210" si="47">IF(OR(ISBLANK(D147),ISBLANK(E147),(B147="weiblich"),AND(F147&gt;=$R$2,G147&lt;=$R$4,H147="ja")),"",IF(F147&lt;$R$2,"Das Tier ist vor Maßnahmenbeginn 7 Wochen alt",IF(G147&gt;$R$4,"Das Tier hat das Ende der 12. Lebenswoche erst im Folgejahr erreicht",IF(H147="nein",""))))</f>
        <v/>
      </c>
      <c r="AE147" s="218" t="str">
        <f t="shared" ref="AE147:AE210" si="48">IF(OR(ISBLANK(D147),ISBLANK(E147),(B147="weiblich"),AND(F147&gt;=$R$6,G147&lt;=$R$4,H147="ja")),"",IF(F147&lt;$R$6,"Das Tier ist vor Maßnahmenbeginn 7 Wochen alt",IF(G147&gt;$R$4,"Das Tier hat das Ende der 12. Lebenswoche erst im Folgejahr erreicht",IF(H147="nein",""))))</f>
        <v/>
      </c>
    </row>
    <row r="148" spans="1:31" ht="27.95" customHeight="1" x14ac:dyDescent="0.2">
      <c r="A148" s="192"/>
      <c r="B148" s="192"/>
      <c r="C148" s="193"/>
      <c r="D148" s="194"/>
      <c r="E148" s="194"/>
      <c r="F148" s="208" t="str">
        <f t="shared" si="36"/>
        <v/>
      </c>
      <c r="G148" s="208" t="str">
        <f t="shared" si="37"/>
        <v/>
      </c>
      <c r="H148" s="195" t="str">
        <f t="shared" si="38"/>
        <v/>
      </c>
      <c r="I148" s="217" t="str">
        <f t="shared" si="34"/>
        <v>Bitte Auswahl treffen! Neu- oder Folgeantrag?</v>
      </c>
      <c r="J148" s="196" t="str">
        <f t="shared" si="35"/>
        <v/>
      </c>
      <c r="K148" s="196" t="str">
        <f t="shared" si="39"/>
        <v/>
      </c>
      <c r="L148" s="196" t="str">
        <f t="shared" ref="L148:L211" si="49">IF(ISBLANK(A148),"",IF(OR(LEFT(A148,4)="DE08",(LEFT(A148,5)="DE 08")),"Tier ist aus BW","Tier ist nicht aus BW"))</f>
        <v/>
      </c>
      <c r="M148" s="235" t="str">
        <f t="shared" si="40"/>
        <v/>
      </c>
      <c r="N148" s="217" t="str">
        <f t="shared" ref="N148:N211" si="50">IF(OR(ISBLANK(D148),ISBLANK(E148)),"",IF(ISTEXT($R$10),"Bitte Iglu/Bucht in Zelle B7 auswählen",IF(M148&lt;=$R$10,"in Ordnung","Überschreitung")))</f>
        <v/>
      </c>
      <c r="O148" s="219"/>
      <c r="Q148" s="177" t="e">
        <f t="shared" si="41"/>
        <v>#NUM!</v>
      </c>
      <c r="R148" s="177" t="e">
        <f t="shared" si="42"/>
        <v>#NUM!</v>
      </c>
      <c r="S148" s="177" t="e">
        <f t="shared" si="43"/>
        <v>#NUM!</v>
      </c>
      <c r="T148" s="177" t="e">
        <f t="shared" si="44"/>
        <v>#NUM!</v>
      </c>
      <c r="AB148" s="177" t="str">
        <f t="shared" si="45"/>
        <v/>
      </c>
      <c r="AC148" s="177" t="str">
        <f t="shared" si="46"/>
        <v/>
      </c>
      <c r="AD148" s="218" t="str">
        <f t="shared" si="47"/>
        <v/>
      </c>
      <c r="AE148" s="218" t="str">
        <f t="shared" si="48"/>
        <v/>
      </c>
    </row>
    <row r="149" spans="1:31" ht="27.95" customHeight="1" x14ac:dyDescent="0.2">
      <c r="A149" s="192"/>
      <c r="B149" s="192"/>
      <c r="C149" s="193"/>
      <c r="D149" s="194"/>
      <c r="E149" s="194"/>
      <c r="F149" s="208" t="str">
        <f t="shared" si="36"/>
        <v/>
      </c>
      <c r="G149" s="208" t="str">
        <f t="shared" si="37"/>
        <v/>
      </c>
      <c r="H149" s="195" t="str">
        <f t="shared" si="38"/>
        <v/>
      </c>
      <c r="I149" s="217" t="str">
        <f t="shared" si="34"/>
        <v>Bitte Auswahl treffen! Neu- oder Folgeantrag?</v>
      </c>
      <c r="J149" s="196" t="str">
        <f t="shared" si="35"/>
        <v/>
      </c>
      <c r="K149" s="196" t="str">
        <f t="shared" si="39"/>
        <v/>
      </c>
      <c r="L149" s="196" t="str">
        <f t="shared" si="49"/>
        <v/>
      </c>
      <c r="M149" s="235" t="str">
        <f t="shared" si="40"/>
        <v/>
      </c>
      <c r="N149" s="217" t="str">
        <f t="shared" si="50"/>
        <v/>
      </c>
      <c r="O149" s="219"/>
      <c r="Q149" s="177" t="e">
        <f t="shared" si="41"/>
        <v>#NUM!</v>
      </c>
      <c r="R149" s="177" t="e">
        <f t="shared" si="42"/>
        <v>#NUM!</v>
      </c>
      <c r="S149" s="177" t="e">
        <f t="shared" si="43"/>
        <v>#NUM!</v>
      </c>
      <c r="T149" s="177" t="e">
        <f t="shared" si="44"/>
        <v>#NUM!</v>
      </c>
      <c r="AB149" s="177" t="str">
        <f t="shared" si="45"/>
        <v/>
      </c>
      <c r="AC149" s="177" t="str">
        <f t="shared" si="46"/>
        <v/>
      </c>
      <c r="AD149" s="218" t="str">
        <f t="shared" si="47"/>
        <v/>
      </c>
      <c r="AE149" s="218" t="str">
        <f t="shared" si="48"/>
        <v/>
      </c>
    </row>
    <row r="150" spans="1:31" ht="27.95" customHeight="1" x14ac:dyDescent="0.2">
      <c r="A150" s="192"/>
      <c r="B150" s="192"/>
      <c r="C150" s="193"/>
      <c r="D150" s="194"/>
      <c r="E150" s="194"/>
      <c r="F150" s="208" t="str">
        <f t="shared" si="36"/>
        <v/>
      </c>
      <c r="G150" s="208" t="str">
        <f t="shared" si="37"/>
        <v/>
      </c>
      <c r="H150" s="195" t="str">
        <f t="shared" si="38"/>
        <v/>
      </c>
      <c r="I150" s="217" t="str">
        <f t="shared" si="34"/>
        <v>Bitte Auswahl treffen! Neu- oder Folgeantrag?</v>
      </c>
      <c r="J150" s="196" t="str">
        <f t="shared" si="35"/>
        <v/>
      </c>
      <c r="K150" s="196" t="str">
        <f t="shared" si="39"/>
        <v/>
      </c>
      <c r="L150" s="196" t="str">
        <f t="shared" si="49"/>
        <v/>
      </c>
      <c r="M150" s="235" t="str">
        <f t="shared" si="40"/>
        <v/>
      </c>
      <c r="N150" s="217" t="str">
        <f t="shared" si="50"/>
        <v/>
      </c>
      <c r="O150" s="219"/>
      <c r="Q150" s="177" t="e">
        <f t="shared" si="41"/>
        <v>#NUM!</v>
      </c>
      <c r="R150" s="177" t="e">
        <f t="shared" si="42"/>
        <v>#NUM!</v>
      </c>
      <c r="S150" s="177" t="e">
        <f t="shared" si="43"/>
        <v>#NUM!</v>
      </c>
      <c r="T150" s="177" t="e">
        <f t="shared" si="44"/>
        <v>#NUM!</v>
      </c>
      <c r="AB150" s="177" t="str">
        <f t="shared" si="45"/>
        <v/>
      </c>
      <c r="AC150" s="177" t="str">
        <f t="shared" si="46"/>
        <v/>
      </c>
      <c r="AD150" s="218" t="str">
        <f t="shared" si="47"/>
        <v/>
      </c>
      <c r="AE150" s="218" t="str">
        <f t="shared" si="48"/>
        <v/>
      </c>
    </row>
    <row r="151" spans="1:31" ht="27.95" customHeight="1" x14ac:dyDescent="0.2">
      <c r="A151" s="192"/>
      <c r="B151" s="192"/>
      <c r="C151" s="193"/>
      <c r="D151" s="194"/>
      <c r="E151" s="194"/>
      <c r="F151" s="208" t="str">
        <f t="shared" si="36"/>
        <v/>
      </c>
      <c r="G151" s="208" t="str">
        <f t="shared" si="37"/>
        <v/>
      </c>
      <c r="H151" s="195" t="str">
        <f t="shared" si="38"/>
        <v/>
      </c>
      <c r="I151" s="217" t="str">
        <f t="shared" si="34"/>
        <v>Bitte Auswahl treffen! Neu- oder Folgeantrag?</v>
      </c>
      <c r="J151" s="196" t="str">
        <f t="shared" si="35"/>
        <v/>
      </c>
      <c r="K151" s="196" t="str">
        <f t="shared" si="39"/>
        <v/>
      </c>
      <c r="L151" s="196" t="str">
        <f t="shared" si="49"/>
        <v/>
      </c>
      <c r="M151" s="235" t="str">
        <f t="shared" si="40"/>
        <v/>
      </c>
      <c r="N151" s="217" t="str">
        <f t="shared" si="50"/>
        <v/>
      </c>
      <c r="O151" s="219"/>
      <c r="Q151" s="177" t="e">
        <f t="shared" si="41"/>
        <v>#NUM!</v>
      </c>
      <c r="R151" s="177" t="e">
        <f t="shared" si="42"/>
        <v>#NUM!</v>
      </c>
      <c r="S151" s="177" t="e">
        <f t="shared" si="43"/>
        <v>#NUM!</v>
      </c>
      <c r="T151" s="177" t="e">
        <f t="shared" si="44"/>
        <v>#NUM!</v>
      </c>
      <c r="AB151" s="177" t="str">
        <f t="shared" si="45"/>
        <v/>
      </c>
      <c r="AC151" s="177" t="str">
        <f t="shared" si="46"/>
        <v/>
      </c>
      <c r="AD151" s="218" t="str">
        <f t="shared" si="47"/>
        <v/>
      </c>
      <c r="AE151" s="218" t="str">
        <f t="shared" si="48"/>
        <v/>
      </c>
    </row>
    <row r="152" spans="1:31" ht="27.95" customHeight="1" x14ac:dyDescent="0.2">
      <c r="A152" s="192"/>
      <c r="B152" s="192"/>
      <c r="C152" s="193"/>
      <c r="D152" s="194"/>
      <c r="E152" s="194"/>
      <c r="F152" s="208" t="str">
        <f t="shared" si="36"/>
        <v/>
      </c>
      <c r="G152" s="208" t="str">
        <f t="shared" si="37"/>
        <v/>
      </c>
      <c r="H152" s="195" t="str">
        <f t="shared" si="38"/>
        <v/>
      </c>
      <c r="I152" s="217" t="str">
        <f t="shared" ref="I152:I215" si="51">IF(B152="weiblich","nein",IF(L152="Tier ist nicht aus BW","nein",IF(AND($R$8=TRUE,$R$9=FALSE),AB152,IF(AND($R$8=FALSE,$R$9=TRUE),AC152,IF(AND($R$8=FALSE,$R$9=FALSE),"Bitte Auswahl treffen! Neu- oder Folgeantrag?","Nur eine Auswahl treffen! Neu- oder Folgeantrag?")))))</f>
        <v>Bitte Auswahl treffen! Neu- oder Folgeantrag?</v>
      </c>
      <c r="J152" s="196" t="str">
        <f t="shared" ref="J152:J215" si="52">IF(OR(ISBLANK(D152),ISBLANK(E152)),"",IF(AND(R152="ja",T152="ja",I152="ja"),"",IF(AND(R152="ja",T152="ja",I152="nein",K152="",L152="Tier ist aus BW"),"Der Haltungszeitraum befindet sich nicht im Antragsjahr",IF(AND(R152="ja",T152="ja",I152="nein",K152="",L152="Tier ist nicht aus BW"),"",IF(AND(R152="ja",T152="ja",I152="nein",K152="weiblich"),"",IF(AND(R152="nein",T152="nein"),"Ein- und Ausstalldatum nicht eingehalten",IF(R152="nein","Einstallung später als zum Beginn der 7. Lebenswoche",IF(T152="nein","Ausstallung vor Ende der 12. Lebenswoche"))))))))</f>
        <v/>
      </c>
      <c r="K152" s="196" t="str">
        <f t="shared" si="39"/>
        <v/>
      </c>
      <c r="L152" s="196" t="str">
        <f t="shared" si="49"/>
        <v/>
      </c>
      <c r="M152" s="235" t="str">
        <f t="shared" si="40"/>
        <v/>
      </c>
      <c r="N152" s="217" t="str">
        <f t="shared" si="50"/>
        <v/>
      </c>
      <c r="O152" s="219"/>
      <c r="Q152" s="177" t="e">
        <f t="shared" si="41"/>
        <v>#NUM!</v>
      </c>
      <c r="R152" s="177" t="e">
        <f t="shared" si="42"/>
        <v>#NUM!</v>
      </c>
      <c r="S152" s="177" t="e">
        <f t="shared" si="43"/>
        <v>#NUM!</v>
      </c>
      <c r="T152" s="177" t="e">
        <f t="shared" si="44"/>
        <v>#NUM!</v>
      </c>
      <c r="AB152" s="177" t="str">
        <f t="shared" si="45"/>
        <v/>
      </c>
      <c r="AC152" s="177" t="str">
        <f t="shared" si="46"/>
        <v/>
      </c>
      <c r="AD152" s="218" t="str">
        <f t="shared" si="47"/>
        <v/>
      </c>
      <c r="AE152" s="218" t="str">
        <f t="shared" si="48"/>
        <v/>
      </c>
    </row>
    <row r="153" spans="1:31" ht="27.95" customHeight="1" x14ac:dyDescent="0.2">
      <c r="A153" s="192"/>
      <c r="B153" s="192"/>
      <c r="C153" s="193"/>
      <c r="D153" s="194"/>
      <c r="E153" s="194"/>
      <c r="F153" s="208" t="str">
        <f t="shared" si="36"/>
        <v/>
      </c>
      <c r="G153" s="208" t="str">
        <f t="shared" si="37"/>
        <v/>
      </c>
      <c r="H153" s="195" t="str">
        <f t="shared" si="38"/>
        <v/>
      </c>
      <c r="I153" s="217" t="str">
        <f t="shared" si="51"/>
        <v>Bitte Auswahl treffen! Neu- oder Folgeantrag?</v>
      </c>
      <c r="J153" s="196" t="str">
        <f t="shared" si="52"/>
        <v/>
      </c>
      <c r="K153" s="196" t="str">
        <f t="shared" si="39"/>
        <v/>
      </c>
      <c r="L153" s="196" t="str">
        <f t="shared" si="49"/>
        <v/>
      </c>
      <c r="M153" s="235" t="str">
        <f t="shared" si="40"/>
        <v/>
      </c>
      <c r="N153" s="217" t="str">
        <f t="shared" si="50"/>
        <v/>
      </c>
      <c r="O153" s="219"/>
      <c r="Q153" s="177" t="e">
        <f t="shared" si="41"/>
        <v>#NUM!</v>
      </c>
      <c r="R153" s="177" t="e">
        <f t="shared" si="42"/>
        <v>#NUM!</v>
      </c>
      <c r="S153" s="177" t="e">
        <f t="shared" si="43"/>
        <v>#NUM!</v>
      </c>
      <c r="T153" s="177" t="e">
        <f t="shared" si="44"/>
        <v>#NUM!</v>
      </c>
      <c r="AB153" s="177" t="str">
        <f t="shared" si="45"/>
        <v/>
      </c>
      <c r="AC153" s="177" t="str">
        <f t="shared" si="46"/>
        <v/>
      </c>
      <c r="AD153" s="218" t="str">
        <f t="shared" si="47"/>
        <v/>
      </c>
      <c r="AE153" s="218" t="str">
        <f t="shared" si="48"/>
        <v/>
      </c>
    </row>
    <row r="154" spans="1:31" ht="27.95" customHeight="1" x14ac:dyDescent="0.2">
      <c r="A154" s="192"/>
      <c r="B154" s="192"/>
      <c r="C154" s="193"/>
      <c r="D154" s="194"/>
      <c r="E154" s="194"/>
      <c r="F154" s="208" t="str">
        <f t="shared" ref="F154:F162" si="53">IF(OR(ISBLANK(C154),(B154="weiblich")),"",C154+42)</f>
        <v/>
      </c>
      <c r="G154" s="208" t="str">
        <f t="shared" ref="G154:G162" si="54">IF(OR(ISBLANK(C154),(B154="weiblich")),"",C154+83)</f>
        <v/>
      </c>
      <c r="H154" s="195" t="str">
        <f t="shared" si="38"/>
        <v/>
      </c>
      <c r="I154" s="217" t="str">
        <f t="shared" si="51"/>
        <v>Bitte Auswahl treffen! Neu- oder Folgeantrag?</v>
      </c>
      <c r="J154" s="196" t="str">
        <f t="shared" si="52"/>
        <v/>
      </c>
      <c r="K154" s="196" t="str">
        <f t="shared" si="39"/>
        <v/>
      </c>
      <c r="L154" s="196" t="str">
        <f t="shared" si="49"/>
        <v/>
      </c>
      <c r="M154" s="235" t="str">
        <f t="shared" si="40"/>
        <v/>
      </c>
      <c r="N154" s="217" t="str">
        <f t="shared" si="50"/>
        <v/>
      </c>
      <c r="O154" s="219"/>
      <c r="Q154" s="177" t="e">
        <f t="shared" si="41"/>
        <v>#NUM!</v>
      </c>
      <c r="R154" s="177" t="e">
        <f t="shared" si="42"/>
        <v>#NUM!</v>
      </c>
      <c r="S154" s="177" t="e">
        <f t="shared" si="43"/>
        <v>#NUM!</v>
      </c>
      <c r="T154" s="177" t="e">
        <f t="shared" si="44"/>
        <v>#NUM!</v>
      </c>
      <c r="AB154" s="177" t="str">
        <f t="shared" si="45"/>
        <v/>
      </c>
      <c r="AC154" s="177" t="str">
        <f t="shared" si="46"/>
        <v/>
      </c>
      <c r="AD154" s="218" t="str">
        <f t="shared" si="47"/>
        <v/>
      </c>
      <c r="AE154" s="218" t="str">
        <f t="shared" si="48"/>
        <v/>
      </c>
    </row>
    <row r="155" spans="1:31" ht="27.95" customHeight="1" x14ac:dyDescent="0.2">
      <c r="A155" s="192"/>
      <c r="B155" s="192"/>
      <c r="C155" s="193"/>
      <c r="D155" s="194"/>
      <c r="E155" s="194"/>
      <c r="F155" s="208" t="str">
        <f t="shared" si="53"/>
        <v/>
      </c>
      <c r="G155" s="208" t="str">
        <f t="shared" si="54"/>
        <v/>
      </c>
      <c r="H155" s="195" t="str">
        <f t="shared" si="38"/>
        <v/>
      </c>
      <c r="I155" s="217" t="str">
        <f t="shared" si="51"/>
        <v>Bitte Auswahl treffen! Neu- oder Folgeantrag?</v>
      </c>
      <c r="J155" s="196" t="str">
        <f t="shared" si="52"/>
        <v/>
      </c>
      <c r="K155" s="196" t="str">
        <f t="shared" si="39"/>
        <v/>
      </c>
      <c r="L155" s="196" t="str">
        <f t="shared" si="49"/>
        <v/>
      </c>
      <c r="M155" s="235" t="str">
        <f t="shared" si="40"/>
        <v/>
      </c>
      <c r="N155" s="217" t="str">
        <f t="shared" si="50"/>
        <v/>
      </c>
      <c r="O155" s="219"/>
      <c r="Q155" s="177" t="e">
        <f t="shared" si="41"/>
        <v>#NUM!</v>
      </c>
      <c r="R155" s="177" t="e">
        <f t="shared" si="42"/>
        <v>#NUM!</v>
      </c>
      <c r="S155" s="177" t="e">
        <f t="shared" si="43"/>
        <v>#NUM!</v>
      </c>
      <c r="T155" s="177" t="e">
        <f t="shared" si="44"/>
        <v>#NUM!</v>
      </c>
      <c r="AB155" s="177" t="str">
        <f t="shared" si="45"/>
        <v/>
      </c>
      <c r="AC155" s="177" t="str">
        <f t="shared" si="46"/>
        <v/>
      </c>
      <c r="AD155" s="218" t="str">
        <f t="shared" si="47"/>
        <v/>
      </c>
      <c r="AE155" s="218" t="str">
        <f t="shared" si="48"/>
        <v/>
      </c>
    </row>
    <row r="156" spans="1:31" ht="27.95" customHeight="1" x14ac:dyDescent="0.2">
      <c r="A156" s="192"/>
      <c r="B156" s="192"/>
      <c r="C156" s="193"/>
      <c r="D156" s="194"/>
      <c r="E156" s="194"/>
      <c r="F156" s="208" t="str">
        <f t="shared" si="53"/>
        <v/>
      </c>
      <c r="G156" s="208" t="str">
        <f t="shared" si="54"/>
        <v/>
      </c>
      <c r="H156" s="195" t="str">
        <f t="shared" si="38"/>
        <v/>
      </c>
      <c r="I156" s="217" t="str">
        <f t="shared" si="51"/>
        <v>Bitte Auswahl treffen! Neu- oder Folgeantrag?</v>
      </c>
      <c r="J156" s="196" t="str">
        <f t="shared" si="52"/>
        <v/>
      </c>
      <c r="K156" s="196" t="str">
        <f t="shared" si="39"/>
        <v/>
      </c>
      <c r="L156" s="196" t="str">
        <f t="shared" si="49"/>
        <v/>
      </c>
      <c r="M156" s="235" t="str">
        <f t="shared" si="40"/>
        <v/>
      </c>
      <c r="N156" s="217" t="str">
        <f t="shared" si="50"/>
        <v/>
      </c>
      <c r="O156" s="219"/>
      <c r="Q156" s="177" t="e">
        <f t="shared" si="41"/>
        <v>#NUM!</v>
      </c>
      <c r="R156" s="177" t="e">
        <f t="shared" si="42"/>
        <v>#NUM!</v>
      </c>
      <c r="S156" s="177" t="e">
        <f t="shared" si="43"/>
        <v>#NUM!</v>
      </c>
      <c r="T156" s="177" t="e">
        <f t="shared" si="44"/>
        <v>#NUM!</v>
      </c>
      <c r="AB156" s="177" t="str">
        <f t="shared" si="45"/>
        <v/>
      </c>
      <c r="AC156" s="177" t="str">
        <f t="shared" si="46"/>
        <v/>
      </c>
      <c r="AD156" s="218" t="str">
        <f t="shared" si="47"/>
        <v/>
      </c>
      <c r="AE156" s="218" t="str">
        <f t="shared" si="48"/>
        <v/>
      </c>
    </row>
    <row r="157" spans="1:31" ht="27.95" customHeight="1" x14ac:dyDescent="0.2">
      <c r="A157" s="192"/>
      <c r="B157" s="192"/>
      <c r="C157" s="193"/>
      <c r="D157" s="194"/>
      <c r="E157" s="194"/>
      <c r="F157" s="208" t="str">
        <f t="shared" si="53"/>
        <v/>
      </c>
      <c r="G157" s="208" t="str">
        <f t="shared" si="54"/>
        <v/>
      </c>
      <c r="H157" s="195" t="str">
        <f t="shared" si="38"/>
        <v/>
      </c>
      <c r="I157" s="217" t="str">
        <f t="shared" si="51"/>
        <v>Bitte Auswahl treffen! Neu- oder Folgeantrag?</v>
      </c>
      <c r="J157" s="196" t="str">
        <f t="shared" si="52"/>
        <v/>
      </c>
      <c r="K157" s="196" t="str">
        <f t="shared" si="39"/>
        <v/>
      </c>
      <c r="L157" s="196" t="str">
        <f t="shared" si="49"/>
        <v/>
      </c>
      <c r="M157" s="235" t="str">
        <f t="shared" si="40"/>
        <v/>
      </c>
      <c r="N157" s="217" t="str">
        <f t="shared" si="50"/>
        <v/>
      </c>
      <c r="O157" s="219"/>
      <c r="Q157" s="177" t="e">
        <f t="shared" si="41"/>
        <v>#NUM!</v>
      </c>
      <c r="R157" s="177" t="e">
        <f t="shared" si="42"/>
        <v>#NUM!</v>
      </c>
      <c r="S157" s="177" t="e">
        <f t="shared" si="43"/>
        <v>#NUM!</v>
      </c>
      <c r="T157" s="177" t="e">
        <f t="shared" si="44"/>
        <v>#NUM!</v>
      </c>
      <c r="AB157" s="177" t="str">
        <f t="shared" si="45"/>
        <v/>
      </c>
      <c r="AC157" s="177" t="str">
        <f t="shared" si="46"/>
        <v/>
      </c>
      <c r="AD157" s="218" t="str">
        <f t="shared" si="47"/>
        <v/>
      </c>
      <c r="AE157" s="218" t="str">
        <f t="shared" si="48"/>
        <v/>
      </c>
    </row>
    <row r="158" spans="1:31" ht="27.95" customHeight="1" x14ac:dyDescent="0.2">
      <c r="A158" s="192"/>
      <c r="B158" s="192"/>
      <c r="C158" s="193"/>
      <c r="D158" s="194"/>
      <c r="E158" s="194"/>
      <c r="F158" s="208" t="str">
        <f t="shared" si="53"/>
        <v/>
      </c>
      <c r="G158" s="208" t="str">
        <f t="shared" si="54"/>
        <v/>
      </c>
      <c r="H158" s="195" t="str">
        <f t="shared" si="38"/>
        <v/>
      </c>
      <c r="I158" s="217" t="str">
        <f t="shared" si="51"/>
        <v>Bitte Auswahl treffen! Neu- oder Folgeantrag?</v>
      </c>
      <c r="J158" s="196" t="str">
        <f t="shared" si="52"/>
        <v/>
      </c>
      <c r="K158" s="196" t="str">
        <f t="shared" si="39"/>
        <v/>
      </c>
      <c r="L158" s="196" t="str">
        <f t="shared" si="49"/>
        <v/>
      </c>
      <c r="M158" s="235" t="str">
        <f t="shared" si="40"/>
        <v/>
      </c>
      <c r="N158" s="217" t="str">
        <f t="shared" si="50"/>
        <v/>
      </c>
      <c r="O158" s="219"/>
      <c r="Q158" s="177" t="e">
        <f t="shared" si="41"/>
        <v>#NUM!</v>
      </c>
      <c r="R158" s="177" t="e">
        <f t="shared" si="42"/>
        <v>#NUM!</v>
      </c>
      <c r="S158" s="177" t="e">
        <f t="shared" si="43"/>
        <v>#NUM!</v>
      </c>
      <c r="T158" s="177" t="e">
        <f t="shared" si="44"/>
        <v>#NUM!</v>
      </c>
      <c r="AB158" s="177" t="str">
        <f t="shared" si="45"/>
        <v/>
      </c>
      <c r="AC158" s="177" t="str">
        <f t="shared" si="46"/>
        <v/>
      </c>
      <c r="AD158" s="218" t="str">
        <f t="shared" si="47"/>
        <v/>
      </c>
      <c r="AE158" s="218" t="str">
        <f t="shared" si="48"/>
        <v/>
      </c>
    </row>
    <row r="159" spans="1:31" ht="27.95" customHeight="1" x14ac:dyDescent="0.2">
      <c r="A159" s="192"/>
      <c r="B159" s="192"/>
      <c r="C159" s="193"/>
      <c r="D159" s="194"/>
      <c r="E159" s="194"/>
      <c r="F159" s="208" t="str">
        <f t="shared" si="53"/>
        <v/>
      </c>
      <c r="G159" s="208" t="str">
        <f t="shared" si="54"/>
        <v/>
      </c>
      <c r="H159" s="195" t="str">
        <f t="shared" si="38"/>
        <v/>
      </c>
      <c r="I159" s="217" t="str">
        <f t="shared" si="51"/>
        <v>Bitte Auswahl treffen! Neu- oder Folgeantrag?</v>
      </c>
      <c r="J159" s="196" t="str">
        <f t="shared" si="52"/>
        <v/>
      </c>
      <c r="K159" s="196" t="str">
        <f t="shared" si="39"/>
        <v/>
      </c>
      <c r="L159" s="196" t="str">
        <f t="shared" si="49"/>
        <v/>
      </c>
      <c r="M159" s="235" t="str">
        <f t="shared" si="40"/>
        <v/>
      </c>
      <c r="N159" s="217" t="str">
        <f t="shared" si="50"/>
        <v/>
      </c>
      <c r="O159" s="219"/>
      <c r="Q159" s="177" t="e">
        <f t="shared" si="41"/>
        <v>#NUM!</v>
      </c>
      <c r="R159" s="177" t="e">
        <f t="shared" si="42"/>
        <v>#NUM!</v>
      </c>
      <c r="S159" s="177" t="e">
        <f t="shared" si="43"/>
        <v>#NUM!</v>
      </c>
      <c r="T159" s="177" t="e">
        <f t="shared" si="44"/>
        <v>#NUM!</v>
      </c>
      <c r="AB159" s="177" t="str">
        <f t="shared" si="45"/>
        <v/>
      </c>
      <c r="AC159" s="177" t="str">
        <f t="shared" si="46"/>
        <v/>
      </c>
      <c r="AD159" s="218" t="str">
        <f t="shared" si="47"/>
        <v/>
      </c>
      <c r="AE159" s="218" t="str">
        <f t="shared" si="48"/>
        <v/>
      </c>
    </row>
    <row r="160" spans="1:31" ht="27.95" customHeight="1" x14ac:dyDescent="0.2">
      <c r="A160" s="192"/>
      <c r="B160" s="192"/>
      <c r="C160" s="193"/>
      <c r="D160" s="194"/>
      <c r="E160" s="194"/>
      <c r="F160" s="208" t="str">
        <f t="shared" si="53"/>
        <v/>
      </c>
      <c r="G160" s="208" t="str">
        <f t="shared" si="54"/>
        <v/>
      </c>
      <c r="H160" s="195" t="str">
        <f t="shared" si="38"/>
        <v/>
      </c>
      <c r="I160" s="217" t="str">
        <f t="shared" si="51"/>
        <v>Bitte Auswahl treffen! Neu- oder Folgeantrag?</v>
      </c>
      <c r="J160" s="196" t="str">
        <f t="shared" si="52"/>
        <v/>
      </c>
      <c r="K160" s="196" t="str">
        <f t="shared" si="39"/>
        <v/>
      </c>
      <c r="L160" s="196" t="str">
        <f t="shared" si="49"/>
        <v/>
      </c>
      <c r="M160" s="235" t="str">
        <f t="shared" si="40"/>
        <v/>
      </c>
      <c r="N160" s="217" t="str">
        <f t="shared" si="50"/>
        <v/>
      </c>
      <c r="O160" s="219"/>
      <c r="Q160" s="177" t="e">
        <f t="shared" si="41"/>
        <v>#NUM!</v>
      </c>
      <c r="R160" s="177" t="e">
        <f t="shared" si="42"/>
        <v>#NUM!</v>
      </c>
      <c r="S160" s="177" t="e">
        <f t="shared" si="43"/>
        <v>#NUM!</v>
      </c>
      <c r="T160" s="177" t="e">
        <f t="shared" si="44"/>
        <v>#NUM!</v>
      </c>
      <c r="AB160" s="177" t="str">
        <f t="shared" si="45"/>
        <v/>
      </c>
      <c r="AC160" s="177" t="str">
        <f t="shared" si="46"/>
        <v/>
      </c>
      <c r="AD160" s="218" t="str">
        <f t="shared" si="47"/>
        <v/>
      </c>
      <c r="AE160" s="218" t="str">
        <f t="shared" si="48"/>
        <v/>
      </c>
    </row>
    <row r="161" spans="1:31" ht="27.95" customHeight="1" x14ac:dyDescent="0.2">
      <c r="A161" s="192"/>
      <c r="B161" s="192"/>
      <c r="C161" s="193"/>
      <c r="D161" s="194"/>
      <c r="E161" s="194"/>
      <c r="F161" s="208" t="str">
        <f t="shared" si="53"/>
        <v/>
      </c>
      <c r="G161" s="208" t="str">
        <f t="shared" si="54"/>
        <v/>
      </c>
      <c r="H161" s="195" t="str">
        <f t="shared" si="38"/>
        <v/>
      </c>
      <c r="I161" s="217" t="str">
        <f t="shared" si="51"/>
        <v>Bitte Auswahl treffen! Neu- oder Folgeantrag?</v>
      </c>
      <c r="J161" s="196" t="str">
        <f t="shared" si="52"/>
        <v/>
      </c>
      <c r="K161" s="196" t="str">
        <f t="shared" si="39"/>
        <v/>
      </c>
      <c r="L161" s="196" t="str">
        <f t="shared" si="49"/>
        <v/>
      </c>
      <c r="M161" s="235" t="str">
        <f t="shared" si="40"/>
        <v/>
      </c>
      <c r="N161" s="217" t="str">
        <f t="shared" si="50"/>
        <v/>
      </c>
      <c r="O161" s="219"/>
      <c r="Q161" s="177" t="e">
        <f t="shared" si="41"/>
        <v>#NUM!</v>
      </c>
      <c r="R161" s="177" t="e">
        <f t="shared" ref="R161:R224" si="55">IF(Q161&lt;=43,"ja","nein")</f>
        <v>#NUM!</v>
      </c>
      <c r="S161" s="177" t="e">
        <f t="shared" si="43"/>
        <v>#NUM!</v>
      </c>
      <c r="T161" s="177" t="e">
        <f t="shared" ref="T161:T224" si="56">IF(S161&gt;=84,"ja","nein")</f>
        <v>#NUM!</v>
      </c>
      <c r="AB161" s="177" t="str">
        <f t="shared" si="45"/>
        <v/>
      </c>
      <c r="AC161" s="177" t="str">
        <f t="shared" si="46"/>
        <v/>
      </c>
      <c r="AD161" s="218" t="str">
        <f t="shared" si="47"/>
        <v/>
      </c>
      <c r="AE161" s="218" t="str">
        <f t="shared" si="48"/>
        <v/>
      </c>
    </row>
    <row r="162" spans="1:31" ht="27.95" customHeight="1" x14ac:dyDescent="0.2">
      <c r="A162" s="192"/>
      <c r="B162" s="192"/>
      <c r="C162" s="193"/>
      <c r="D162" s="194"/>
      <c r="E162" s="194"/>
      <c r="F162" s="208" t="str">
        <f t="shared" si="53"/>
        <v/>
      </c>
      <c r="G162" s="208" t="str">
        <f t="shared" si="54"/>
        <v/>
      </c>
      <c r="H162" s="195" t="str">
        <f t="shared" si="38"/>
        <v/>
      </c>
      <c r="I162" s="217" t="str">
        <f t="shared" si="51"/>
        <v>Bitte Auswahl treffen! Neu- oder Folgeantrag?</v>
      </c>
      <c r="J162" s="196" t="str">
        <f t="shared" si="52"/>
        <v/>
      </c>
      <c r="K162" s="196" t="str">
        <f t="shared" si="39"/>
        <v/>
      </c>
      <c r="L162" s="196" t="str">
        <f t="shared" si="49"/>
        <v/>
      </c>
      <c r="M162" s="235" t="str">
        <f t="shared" si="40"/>
        <v/>
      </c>
      <c r="N162" s="217" t="str">
        <f t="shared" si="50"/>
        <v/>
      </c>
      <c r="O162" s="219"/>
      <c r="Q162" s="177" t="e">
        <f t="shared" si="41"/>
        <v>#NUM!</v>
      </c>
      <c r="R162" s="177" t="e">
        <f t="shared" si="55"/>
        <v>#NUM!</v>
      </c>
      <c r="S162" s="177" t="e">
        <f t="shared" si="43"/>
        <v>#NUM!</v>
      </c>
      <c r="T162" s="177" t="e">
        <f t="shared" si="56"/>
        <v>#NUM!</v>
      </c>
      <c r="AB162" s="177" t="str">
        <f t="shared" si="45"/>
        <v/>
      </c>
      <c r="AC162" s="177" t="str">
        <f t="shared" si="46"/>
        <v/>
      </c>
      <c r="AD162" s="218" t="str">
        <f t="shared" si="47"/>
        <v/>
      </c>
      <c r="AE162" s="218" t="str">
        <f t="shared" si="48"/>
        <v/>
      </c>
    </row>
    <row r="163" spans="1:31" ht="27.95" customHeight="1" x14ac:dyDescent="0.2">
      <c r="A163" s="192"/>
      <c r="B163" s="192"/>
      <c r="C163" s="193"/>
      <c r="D163" s="194"/>
      <c r="E163" s="194"/>
      <c r="F163" s="208" t="str">
        <f t="shared" ref="F163:F226" si="57">IF(OR(ISBLANK(C163),(B163="weiblich")),"",C163+42)</f>
        <v/>
      </c>
      <c r="G163" s="208" t="str">
        <f t="shared" ref="G163:G226" si="58">IF(OR(ISBLANK(C163),(B163="weiblich")),"",C163+83)</f>
        <v/>
      </c>
      <c r="H163" s="195" t="str">
        <f t="shared" si="38"/>
        <v/>
      </c>
      <c r="I163" s="217" t="str">
        <f t="shared" si="51"/>
        <v>Bitte Auswahl treffen! Neu- oder Folgeantrag?</v>
      </c>
      <c r="J163" s="196" t="str">
        <f t="shared" si="52"/>
        <v/>
      </c>
      <c r="K163" s="196" t="str">
        <f t="shared" si="39"/>
        <v/>
      </c>
      <c r="L163" s="196" t="str">
        <f t="shared" si="49"/>
        <v/>
      </c>
      <c r="M163" s="235" t="str">
        <f t="shared" si="40"/>
        <v/>
      </c>
      <c r="N163" s="217" t="str">
        <f t="shared" si="50"/>
        <v/>
      </c>
      <c r="O163" s="219"/>
      <c r="Q163" s="177" t="e">
        <f t="shared" si="41"/>
        <v>#NUM!</v>
      </c>
      <c r="R163" s="177" t="e">
        <f t="shared" si="55"/>
        <v>#NUM!</v>
      </c>
      <c r="S163" s="177" t="e">
        <f t="shared" si="43"/>
        <v>#NUM!</v>
      </c>
      <c r="T163" s="177" t="e">
        <f t="shared" si="56"/>
        <v>#NUM!</v>
      </c>
      <c r="AB163" s="177" t="str">
        <f t="shared" si="45"/>
        <v/>
      </c>
      <c r="AC163" s="177" t="str">
        <f t="shared" si="46"/>
        <v/>
      </c>
      <c r="AD163" s="218" t="str">
        <f t="shared" si="47"/>
        <v/>
      </c>
      <c r="AE163" s="218" t="str">
        <f t="shared" si="48"/>
        <v/>
      </c>
    </row>
    <row r="164" spans="1:31" ht="27.95" customHeight="1" x14ac:dyDescent="0.2">
      <c r="A164" s="192"/>
      <c r="B164" s="192"/>
      <c r="C164" s="193"/>
      <c r="D164" s="194"/>
      <c r="E164" s="194"/>
      <c r="F164" s="208" t="str">
        <f t="shared" si="57"/>
        <v/>
      </c>
      <c r="G164" s="208" t="str">
        <f t="shared" si="58"/>
        <v/>
      </c>
      <c r="H164" s="195" t="str">
        <f t="shared" si="38"/>
        <v/>
      </c>
      <c r="I164" s="217" t="str">
        <f t="shared" si="51"/>
        <v>Bitte Auswahl treffen! Neu- oder Folgeantrag?</v>
      </c>
      <c r="J164" s="196" t="str">
        <f t="shared" si="52"/>
        <v/>
      </c>
      <c r="K164" s="196" t="str">
        <f t="shared" si="39"/>
        <v/>
      </c>
      <c r="L164" s="196" t="str">
        <f t="shared" si="49"/>
        <v/>
      </c>
      <c r="M164" s="235" t="str">
        <f t="shared" si="40"/>
        <v/>
      </c>
      <c r="N164" s="217" t="str">
        <f t="shared" si="50"/>
        <v/>
      </c>
      <c r="O164" s="219"/>
      <c r="Q164" s="177" t="e">
        <f t="shared" si="41"/>
        <v>#NUM!</v>
      </c>
      <c r="R164" s="177" t="e">
        <f t="shared" si="55"/>
        <v>#NUM!</v>
      </c>
      <c r="S164" s="177" t="e">
        <f t="shared" si="43"/>
        <v>#NUM!</v>
      </c>
      <c r="T164" s="177" t="e">
        <f t="shared" si="56"/>
        <v>#NUM!</v>
      </c>
      <c r="AB164" s="177" t="str">
        <f t="shared" si="45"/>
        <v/>
      </c>
      <c r="AC164" s="177" t="str">
        <f t="shared" si="46"/>
        <v/>
      </c>
      <c r="AD164" s="218" t="str">
        <f t="shared" si="47"/>
        <v/>
      </c>
      <c r="AE164" s="218" t="str">
        <f t="shared" si="48"/>
        <v/>
      </c>
    </row>
    <row r="165" spans="1:31" ht="27.95" customHeight="1" x14ac:dyDescent="0.2">
      <c r="A165" s="192"/>
      <c r="B165" s="192"/>
      <c r="C165" s="193"/>
      <c r="D165" s="194"/>
      <c r="E165" s="194"/>
      <c r="F165" s="208" t="str">
        <f t="shared" si="57"/>
        <v/>
      </c>
      <c r="G165" s="208" t="str">
        <f t="shared" si="58"/>
        <v/>
      </c>
      <c r="H165" s="195" t="str">
        <f t="shared" si="38"/>
        <v/>
      </c>
      <c r="I165" s="217" t="str">
        <f t="shared" si="51"/>
        <v>Bitte Auswahl treffen! Neu- oder Folgeantrag?</v>
      </c>
      <c r="J165" s="196" t="str">
        <f t="shared" si="52"/>
        <v/>
      </c>
      <c r="K165" s="196" t="str">
        <f t="shared" si="39"/>
        <v/>
      </c>
      <c r="L165" s="196" t="str">
        <f t="shared" si="49"/>
        <v/>
      </c>
      <c r="M165" s="235" t="str">
        <f t="shared" si="40"/>
        <v/>
      </c>
      <c r="N165" s="217" t="str">
        <f t="shared" si="50"/>
        <v/>
      </c>
      <c r="O165" s="219"/>
      <c r="Q165" s="177" t="e">
        <f t="shared" si="41"/>
        <v>#NUM!</v>
      </c>
      <c r="R165" s="177" t="e">
        <f t="shared" si="55"/>
        <v>#NUM!</v>
      </c>
      <c r="S165" s="177" t="e">
        <f t="shared" si="43"/>
        <v>#NUM!</v>
      </c>
      <c r="T165" s="177" t="e">
        <f t="shared" si="56"/>
        <v>#NUM!</v>
      </c>
      <c r="AB165" s="177" t="str">
        <f t="shared" si="45"/>
        <v/>
      </c>
      <c r="AC165" s="177" t="str">
        <f t="shared" si="46"/>
        <v/>
      </c>
      <c r="AD165" s="218" t="str">
        <f t="shared" si="47"/>
        <v/>
      </c>
      <c r="AE165" s="218" t="str">
        <f t="shared" si="48"/>
        <v/>
      </c>
    </row>
    <row r="166" spans="1:31" ht="27.95" customHeight="1" x14ac:dyDescent="0.2">
      <c r="A166" s="192"/>
      <c r="B166" s="192"/>
      <c r="C166" s="193"/>
      <c r="D166" s="194"/>
      <c r="E166" s="194"/>
      <c r="F166" s="208" t="str">
        <f t="shared" si="57"/>
        <v/>
      </c>
      <c r="G166" s="208" t="str">
        <f t="shared" si="58"/>
        <v/>
      </c>
      <c r="H166" s="195" t="str">
        <f t="shared" si="38"/>
        <v/>
      </c>
      <c r="I166" s="217" t="str">
        <f t="shared" si="51"/>
        <v>Bitte Auswahl treffen! Neu- oder Folgeantrag?</v>
      </c>
      <c r="J166" s="196" t="str">
        <f t="shared" si="52"/>
        <v/>
      </c>
      <c r="K166" s="196" t="str">
        <f t="shared" si="39"/>
        <v/>
      </c>
      <c r="L166" s="196" t="str">
        <f t="shared" si="49"/>
        <v/>
      </c>
      <c r="M166" s="235" t="str">
        <f t="shared" si="40"/>
        <v/>
      </c>
      <c r="N166" s="217" t="str">
        <f t="shared" si="50"/>
        <v/>
      </c>
      <c r="O166" s="219"/>
      <c r="Q166" s="177" t="e">
        <f t="shared" si="41"/>
        <v>#NUM!</v>
      </c>
      <c r="R166" s="177" t="e">
        <f t="shared" si="55"/>
        <v>#NUM!</v>
      </c>
      <c r="S166" s="177" t="e">
        <f t="shared" si="43"/>
        <v>#NUM!</v>
      </c>
      <c r="T166" s="177" t="e">
        <f t="shared" si="56"/>
        <v>#NUM!</v>
      </c>
      <c r="AB166" s="177" t="str">
        <f t="shared" si="45"/>
        <v/>
      </c>
      <c r="AC166" s="177" t="str">
        <f t="shared" si="46"/>
        <v/>
      </c>
      <c r="AD166" s="218" t="str">
        <f t="shared" si="47"/>
        <v/>
      </c>
      <c r="AE166" s="218" t="str">
        <f t="shared" si="48"/>
        <v/>
      </c>
    </row>
    <row r="167" spans="1:31" ht="27.95" customHeight="1" x14ac:dyDescent="0.2">
      <c r="A167" s="192"/>
      <c r="B167" s="192"/>
      <c r="C167" s="193"/>
      <c r="D167" s="194"/>
      <c r="E167" s="194"/>
      <c r="F167" s="208" t="str">
        <f t="shared" si="57"/>
        <v/>
      </c>
      <c r="G167" s="208" t="str">
        <f t="shared" si="58"/>
        <v/>
      </c>
      <c r="H167" s="195" t="str">
        <f t="shared" si="38"/>
        <v/>
      </c>
      <c r="I167" s="217" t="str">
        <f t="shared" si="51"/>
        <v>Bitte Auswahl treffen! Neu- oder Folgeantrag?</v>
      </c>
      <c r="J167" s="196" t="str">
        <f t="shared" si="52"/>
        <v/>
      </c>
      <c r="K167" s="196" t="str">
        <f t="shared" si="39"/>
        <v/>
      </c>
      <c r="L167" s="196" t="str">
        <f t="shared" si="49"/>
        <v/>
      </c>
      <c r="M167" s="235" t="str">
        <f t="shared" si="40"/>
        <v/>
      </c>
      <c r="N167" s="217" t="str">
        <f t="shared" si="50"/>
        <v/>
      </c>
      <c r="O167" s="219"/>
      <c r="Q167" s="177" t="e">
        <f t="shared" si="41"/>
        <v>#NUM!</v>
      </c>
      <c r="R167" s="177" t="e">
        <f t="shared" si="55"/>
        <v>#NUM!</v>
      </c>
      <c r="S167" s="177" t="e">
        <f t="shared" si="43"/>
        <v>#NUM!</v>
      </c>
      <c r="T167" s="177" t="e">
        <f t="shared" si="56"/>
        <v>#NUM!</v>
      </c>
      <c r="AB167" s="177" t="str">
        <f t="shared" si="45"/>
        <v/>
      </c>
      <c r="AC167" s="177" t="str">
        <f t="shared" si="46"/>
        <v/>
      </c>
      <c r="AD167" s="218" t="str">
        <f t="shared" si="47"/>
        <v/>
      </c>
      <c r="AE167" s="218" t="str">
        <f t="shared" si="48"/>
        <v/>
      </c>
    </row>
    <row r="168" spans="1:31" ht="27.95" customHeight="1" x14ac:dyDescent="0.2">
      <c r="A168" s="192"/>
      <c r="B168" s="192"/>
      <c r="C168" s="193"/>
      <c r="D168" s="194"/>
      <c r="E168" s="194"/>
      <c r="F168" s="208" t="str">
        <f t="shared" si="57"/>
        <v/>
      </c>
      <c r="G168" s="208" t="str">
        <f t="shared" si="58"/>
        <v/>
      </c>
      <c r="H168" s="195" t="str">
        <f t="shared" si="38"/>
        <v/>
      </c>
      <c r="I168" s="217" t="str">
        <f t="shared" si="51"/>
        <v>Bitte Auswahl treffen! Neu- oder Folgeantrag?</v>
      </c>
      <c r="J168" s="196" t="str">
        <f t="shared" si="52"/>
        <v/>
      </c>
      <c r="K168" s="196" t="str">
        <f t="shared" si="39"/>
        <v/>
      </c>
      <c r="L168" s="196" t="str">
        <f t="shared" si="49"/>
        <v/>
      </c>
      <c r="M168" s="235" t="str">
        <f t="shared" si="40"/>
        <v/>
      </c>
      <c r="N168" s="217" t="str">
        <f t="shared" si="50"/>
        <v/>
      </c>
      <c r="O168" s="219"/>
      <c r="Q168" s="177" t="e">
        <f t="shared" si="41"/>
        <v>#NUM!</v>
      </c>
      <c r="R168" s="177" t="e">
        <f t="shared" si="55"/>
        <v>#NUM!</v>
      </c>
      <c r="S168" s="177" t="e">
        <f t="shared" si="43"/>
        <v>#NUM!</v>
      </c>
      <c r="T168" s="177" t="e">
        <f t="shared" si="56"/>
        <v>#NUM!</v>
      </c>
      <c r="AB168" s="177" t="str">
        <f t="shared" si="45"/>
        <v/>
      </c>
      <c r="AC168" s="177" t="str">
        <f t="shared" si="46"/>
        <v/>
      </c>
      <c r="AD168" s="218" t="str">
        <f t="shared" si="47"/>
        <v/>
      </c>
      <c r="AE168" s="218" t="str">
        <f t="shared" si="48"/>
        <v/>
      </c>
    </row>
    <row r="169" spans="1:31" ht="27.95" customHeight="1" x14ac:dyDescent="0.2">
      <c r="A169" s="192"/>
      <c r="B169" s="192"/>
      <c r="C169" s="193"/>
      <c r="D169" s="194"/>
      <c r="E169" s="194"/>
      <c r="F169" s="208" t="str">
        <f t="shared" si="57"/>
        <v/>
      </c>
      <c r="G169" s="208" t="str">
        <f t="shared" si="58"/>
        <v/>
      </c>
      <c r="H169" s="195" t="str">
        <f t="shared" si="38"/>
        <v/>
      </c>
      <c r="I169" s="217" t="str">
        <f t="shared" si="51"/>
        <v>Bitte Auswahl treffen! Neu- oder Folgeantrag?</v>
      </c>
      <c r="J169" s="196" t="str">
        <f t="shared" si="52"/>
        <v/>
      </c>
      <c r="K169" s="196" t="str">
        <f t="shared" si="39"/>
        <v/>
      </c>
      <c r="L169" s="196" t="str">
        <f t="shared" si="49"/>
        <v/>
      </c>
      <c r="M169" s="235" t="str">
        <f t="shared" si="40"/>
        <v/>
      </c>
      <c r="N169" s="217" t="str">
        <f t="shared" si="50"/>
        <v/>
      </c>
      <c r="O169" s="219"/>
      <c r="Q169" s="177" t="e">
        <f t="shared" si="41"/>
        <v>#NUM!</v>
      </c>
      <c r="R169" s="177" t="e">
        <f t="shared" si="55"/>
        <v>#NUM!</v>
      </c>
      <c r="S169" s="177" t="e">
        <f t="shared" si="43"/>
        <v>#NUM!</v>
      </c>
      <c r="T169" s="177" t="e">
        <f t="shared" si="56"/>
        <v>#NUM!</v>
      </c>
      <c r="AB169" s="177" t="str">
        <f t="shared" si="45"/>
        <v/>
      </c>
      <c r="AC169" s="177" t="str">
        <f t="shared" si="46"/>
        <v/>
      </c>
      <c r="AD169" s="218" t="str">
        <f t="shared" si="47"/>
        <v/>
      </c>
      <c r="AE169" s="218" t="str">
        <f t="shared" si="48"/>
        <v/>
      </c>
    </row>
    <row r="170" spans="1:31" ht="27.95" customHeight="1" x14ac:dyDescent="0.2">
      <c r="A170" s="192"/>
      <c r="B170" s="192"/>
      <c r="C170" s="193"/>
      <c r="D170" s="194"/>
      <c r="E170" s="194"/>
      <c r="F170" s="208" t="str">
        <f t="shared" si="57"/>
        <v/>
      </c>
      <c r="G170" s="208" t="str">
        <f t="shared" si="58"/>
        <v/>
      </c>
      <c r="H170" s="195" t="str">
        <f t="shared" si="38"/>
        <v/>
      </c>
      <c r="I170" s="217" t="str">
        <f t="shared" si="51"/>
        <v>Bitte Auswahl treffen! Neu- oder Folgeantrag?</v>
      </c>
      <c r="J170" s="196" t="str">
        <f t="shared" si="52"/>
        <v/>
      </c>
      <c r="K170" s="196" t="str">
        <f t="shared" si="39"/>
        <v/>
      </c>
      <c r="L170" s="196" t="str">
        <f t="shared" si="49"/>
        <v/>
      </c>
      <c r="M170" s="235" t="str">
        <f t="shared" si="40"/>
        <v/>
      </c>
      <c r="N170" s="217" t="str">
        <f t="shared" si="50"/>
        <v/>
      </c>
      <c r="O170" s="219"/>
      <c r="Q170" s="177" t="e">
        <f t="shared" si="41"/>
        <v>#NUM!</v>
      </c>
      <c r="R170" s="177" t="e">
        <f t="shared" si="55"/>
        <v>#NUM!</v>
      </c>
      <c r="S170" s="177" t="e">
        <f t="shared" si="43"/>
        <v>#NUM!</v>
      </c>
      <c r="T170" s="177" t="e">
        <f t="shared" si="56"/>
        <v>#NUM!</v>
      </c>
      <c r="AB170" s="177" t="str">
        <f t="shared" si="45"/>
        <v/>
      </c>
      <c r="AC170" s="177" t="str">
        <f t="shared" si="46"/>
        <v/>
      </c>
      <c r="AD170" s="218" t="str">
        <f t="shared" si="47"/>
        <v/>
      </c>
      <c r="AE170" s="218" t="str">
        <f t="shared" si="48"/>
        <v/>
      </c>
    </row>
    <row r="171" spans="1:31" ht="27.95" customHeight="1" x14ac:dyDescent="0.2">
      <c r="A171" s="192"/>
      <c r="B171" s="192"/>
      <c r="C171" s="193"/>
      <c r="D171" s="194"/>
      <c r="E171" s="194"/>
      <c r="F171" s="208" t="str">
        <f t="shared" si="57"/>
        <v/>
      </c>
      <c r="G171" s="208" t="str">
        <f t="shared" si="58"/>
        <v/>
      </c>
      <c r="H171" s="195" t="str">
        <f t="shared" si="38"/>
        <v/>
      </c>
      <c r="I171" s="217" t="str">
        <f t="shared" si="51"/>
        <v>Bitte Auswahl treffen! Neu- oder Folgeantrag?</v>
      </c>
      <c r="J171" s="196" t="str">
        <f t="shared" si="52"/>
        <v/>
      </c>
      <c r="K171" s="196" t="str">
        <f t="shared" si="39"/>
        <v/>
      </c>
      <c r="L171" s="196" t="str">
        <f t="shared" si="49"/>
        <v/>
      </c>
      <c r="M171" s="235" t="str">
        <f t="shared" si="40"/>
        <v/>
      </c>
      <c r="N171" s="217" t="str">
        <f t="shared" si="50"/>
        <v/>
      </c>
      <c r="O171" s="219"/>
      <c r="Q171" s="177" t="e">
        <f t="shared" si="41"/>
        <v>#NUM!</v>
      </c>
      <c r="R171" s="177" t="e">
        <f t="shared" si="55"/>
        <v>#NUM!</v>
      </c>
      <c r="S171" s="177" t="e">
        <f t="shared" si="43"/>
        <v>#NUM!</v>
      </c>
      <c r="T171" s="177" t="e">
        <f t="shared" si="56"/>
        <v>#NUM!</v>
      </c>
      <c r="AB171" s="177" t="str">
        <f t="shared" si="45"/>
        <v/>
      </c>
      <c r="AC171" s="177" t="str">
        <f t="shared" si="46"/>
        <v/>
      </c>
      <c r="AD171" s="218" t="str">
        <f t="shared" si="47"/>
        <v/>
      </c>
      <c r="AE171" s="218" t="str">
        <f t="shared" si="48"/>
        <v/>
      </c>
    </row>
    <row r="172" spans="1:31" ht="27.95" customHeight="1" x14ac:dyDescent="0.2">
      <c r="A172" s="192"/>
      <c r="B172" s="192"/>
      <c r="C172" s="193"/>
      <c r="D172" s="194"/>
      <c r="E172" s="194"/>
      <c r="F172" s="208" t="str">
        <f t="shared" si="57"/>
        <v/>
      </c>
      <c r="G172" s="208" t="str">
        <f t="shared" si="58"/>
        <v/>
      </c>
      <c r="H172" s="195" t="str">
        <f t="shared" si="38"/>
        <v/>
      </c>
      <c r="I172" s="217" t="str">
        <f t="shared" si="51"/>
        <v>Bitte Auswahl treffen! Neu- oder Folgeantrag?</v>
      </c>
      <c r="J172" s="196" t="str">
        <f t="shared" si="52"/>
        <v/>
      </c>
      <c r="K172" s="196" t="str">
        <f t="shared" si="39"/>
        <v/>
      </c>
      <c r="L172" s="196" t="str">
        <f t="shared" si="49"/>
        <v/>
      </c>
      <c r="M172" s="235" t="str">
        <f t="shared" si="40"/>
        <v/>
      </c>
      <c r="N172" s="217" t="str">
        <f t="shared" si="50"/>
        <v/>
      </c>
      <c r="O172" s="219"/>
      <c r="Q172" s="177" t="e">
        <f t="shared" si="41"/>
        <v>#NUM!</v>
      </c>
      <c r="R172" s="177" t="e">
        <f t="shared" si="55"/>
        <v>#NUM!</v>
      </c>
      <c r="S172" s="177" t="e">
        <f t="shared" si="43"/>
        <v>#NUM!</v>
      </c>
      <c r="T172" s="177" t="e">
        <f t="shared" si="56"/>
        <v>#NUM!</v>
      </c>
      <c r="AB172" s="177" t="str">
        <f t="shared" si="45"/>
        <v/>
      </c>
      <c r="AC172" s="177" t="str">
        <f t="shared" si="46"/>
        <v/>
      </c>
      <c r="AD172" s="218" t="str">
        <f t="shared" si="47"/>
        <v/>
      </c>
      <c r="AE172" s="218" t="str">
        <f t="shared" si="48"/>
        <v/>
      </c>
    </row>
    <row r="173" spans="1:31" ht="27.95" customHeight="1" x14ac:dyDescent="0.2">
      <c r="A173" s="192"/>
      <c r="B173" s="192"/>
      <c r="C173" s="193"/>
      <c r="D173" s="194"/>
      <c r="E173" s="194"/>
      <c r="F173" s="208" t="str">
        <f t="shared" si="57"/>
        <v/>
      </c>
      <c r="G173" s="208" t="str">
        <f t="shared" si="58"/>
        <v/>
      </c>
      <c r="H173" s="195" t="str">
        <f t="shared" si="38"/>
        <v/>
      </c>
      <c r="I173" s="217" t="str">
        <f t="shared" si="51"/>
        <v>Bitte Auswahl treffen! Neu- oder Folgeantrag?</v>
      </c>
      <c r="J173" s="196" t="str">
        <f t="shared" si="52"/>
        <v/>
      </c>
      <c r="K173" s="196" t="str">
        <f t="shared" si="39"/>
        <v/>
      </c>
      <c r="L173" s="196" t="str">
        <f t="shared" si="49"/>
        <v/>
      </c>
      <c r="M173" s="235" t="str">
        <f t="shared" si="40"/>
        <v/>
      </c>
      <c r="N173" s="217" t="str">
        <f t="shared" si="50"/>
        <v/>
      </c>
      <c r="O173" s="219"/>
      <c r="Q173" s="177" t="e">
        <f t="shared" si="41"/>
        <v>#NUM!</v>
      </c>
      <c r="R173" s="177" t="e">
        <f t="shared" si="55"/>
        <v>#NUM!</v>
      </c>
      <c r="S173" s="177" t="e">
        <f t="shared" si="43"/>
        <v>#NUM!</v>
      </c>
      <c r="T173" s="177" t="e">
        <f t="shared" si="56"/>
        <v>#NUM!</v>
      </c>
      <c r="AB173" s="177" t="str">
        <f t="shared" si="45"/>
        <v/>
      </c>
      <c r="AC173" s="177" t="str">
        <f t="shared" si="46"/>
        <v/>
      </c>
      <c r="AD173" s="218" t="str">
        <f t="shared" si="47"/>
        <v/>
      </c>
      <c r="AE173" s="218" t="str">
        <f t="shared" si="48"/>
        <v/>
      </c>
    </row>
    <row r="174" spans="1:31" ht="27.95" customHeight="1" x14ac:dyDescent="0.2">
      <c r="A174" s="192"/>
      <c r="B174" s="192"/>
      <c r="C174" s="193"/>
      <c r="D174" s="194"/>
      <c r="E174" s="194"/>
      <c r="F174" s="208" t="str">
        <f t="shared" si="57"/>
        <v/>
      </c>
      <c r="G174" s="208" t="str">
        <f t="shared" si="58"/>
        <v/>
      </c>
      <c r="H174" s="195" t="str">
        <f t="shared" si="38"/>
        <v/>
      </c>
      <c r="I174" s="217" t="str">
        <f t="shared" si="51"/>
        <v>Bitte Auswahl treffen! Neu- oder Folgeantrag?</v>
      </c>
      <c r="J174" s="196" t="str">
        <f t="shared" si="52"/>
        <v/>
      </c>
      <c r="K174" s="196" t="str">
        <f t="shared" si="39"/>
        <v/>
      </c>
      <c r="L174" s="196" t="str">
        <f t="shared" si="49"/>
        <v/>
      </c>
      <c r="M174" s="235" t="str">
        <f t="shared" si="40"/>
        <v/>
      </c>
      <c r="N174" s="217" t="str">
        <f t="shared" si="50"/>
        <v/>
      </c>
      <c r="O174" s="219"/>
      <c r="Q174" s="177" t="e">
        <f t="shared" si="41"/>
        <v>#NUM!</v>
      </c>
      <c r="R174" s="177" t="e">
        <f t="shared" si="55"/>
        <v>#NUM!</v>
      </c>
      <c r="S174" s="177" t="e">
        <f t="shared" si="43"/>
        <v>#NUM!</v>
      </c>
      <c r="T174" s="177" t="e">
        <f t="shared" si="56"/>
        <v>#NUM!</v>
      </c>
      <c r="AB174" s="177" t="str">
        <f t="shared" si="45"/>
        <v/>
      </c>
      <c r="AC174" s="177" t="str">
        <f t="shared" si="46"/>
        <v/>
      </c>
      <c r="AD174" s="218" t="str">
        <f t="shared" si="47"/>
        <v/>
      </c>
      <c r="AE174" s="218" t="str">
        <f t="shared" si="48"/>
        <v/>
      </c>
    </row>
    <row r="175" spans="1:31" ht="27.95" customHeight="1" x14ac:dyDescent="0.2">
      <c r="A175" s="192"/>
      <c r="B175" s="192"/>
      <c r="C175" s="193"/>
      <c r="D175" s="194"/>
      <c r="E175" s="194"/>
      <c r="F175" s="208" t="str">
        <f t="shared" si="57"/>
        <v/>
      </c>
      <c r="G175" s="208" t="str">
        <f t="shared" si="58"/>
        <v/>
      </c>
      <c r="H175" s="195" t="str">
        <f t="shared" si="38"/>
        <v/>
      </c>
      <c r="I175" s="217" t="str">
        <f t="shared" si="51"/>
        <v>Bitte Auswahl treffen! Neu- oder Folgeantrag?</v>
      </c>
      <c r="J175" s="196" t="str">
        <f t="shared" si="52"/>
        <v/>
      </c>
      <c r="K175" s="196" t="str">
        <f t="shared" si="39"/>
        <v/>
      </c>
      <c r="L175" s="196" t="str">
        <f t="shared" si="49"/>
        <v/>
      </c>
      <c r="M175" s="235" t="str">
        <f t="shared" si="40"/>
        <v/>
      </c>
      <c r="N175" s="217" t="str">
        <f t="shared" si="50"/>
        <v/>
      </c>
      <c r="O175" s="219"/>
      <c r="Q175" s="177" t="e">
        <f t="shared" si="41"/>
        <v>#NUM!</v>
      </c>
      <c r="R175" s="177" t="e">
        <f t="shared" si="55"/>
        <v>#NUM!</v>
      </c>
      <c r="S175" s="177" t="e">
        <f t="shared" si="43"/>
        <v>#NUM!</v>
      </c>
      <c r="T175" s="177" t="e">
        <f t="shared" si="56"/>
        <v>#NUM!</v>
      </c>
      <c r="AB175" s="177" t="str">
        <f t="shared" si="45"/>
        <v/>
      </c>
      <c r="AC175" s="177" t="str">
        <f t="shared" si="46"/>
        <v/>
      </c>
      <c r="AD175" s="218" t="str">
        <f t="shared" si="47"/>
        <v/>
      </c>
      <c r="AE175" s="218" t="str">
        <f t="shared" si="48"/>
        <v/>
      </c>
    </row>
    <row r="176" spans="1:31" ht="27.95" customHeight="1" x14ac:dyDescent="0.2">
      <c r="A176" s="192"/>
      <c r="B176" s="192"/>
      <c r="C176" s="193"/>
      <c r="D176" s="194"/>
      <c r="E176" s="194"/>
      <c r="F176" s="208" t="str">
        <f t="shared" si="57"/>
        <v/>
      </c>
      <c r="G176" s="208" t="str">
        <f t="shared" si="58"/>
        <v/>
      </c>
      <c r="H176" s="195" t="str">
        <f t="shared" si="38"/>
        <v/>
      </c>
      <c r="I176" s="217" t="str">
        <f t="shared" si="51"/>
        <v>Bitte Auswahl treffen! Neu- oder Folgeantrag?</v>
      </c>
      <c r="J176" s="196" t="str">
        <f t="shared" si="52"/>
        <v/>
      </c>
      <c r="K176" s="196" t="str">
        <f t="shared" si="39"/>
        <v/>
      </c>
      <c r="L176" s="196" t="str">
        <f t="shared" si="49"/>
        <v/>
      </c>
      <c r="M176" s="235" t="str">
        <f t="shared" si="40"/>
        <v/>
      </c>
      <c r="N176" s="217" t="str">
        <f t="shared" si="50"/>
        <v/>
      </c>
      <c r="O176" s="219"/>
      <c r="Q176" s="177" t="e">
        <f t="shared" si="41"/>
        <v>#NUM!</v>
      </c>
      <c r="R176" s="177" t="e">
        <f t="shared" si="55"/>
        <v>#NUM!</v>
      </c>
      <c r="S176" s="177" t="e">
        <f t="shared" si="43"/>
        <v>#NUM!</v>
      </c>
      <c r="T176" s="177" t="e">
        <f t="shared" si="56"/>
        <v>#NUM!</v>
      </c>
      <c r="AB176" s="177" t="str">
        <f t="shared" si="45"/>
        <v/>
      </c>
      <c r="AC176" s="177" t="str">
        <f t="shared" si="46"/>
        <v/>
      </c>
      <c r="AD176" s="218" t="str">
        <f t="shared" si="47"/>
        <v/>
      </c>
      <c r="AE176" s="218" t="str">
        <f t="shared" si="48"/>
        <v/>
      </c>
    </row>
    <row r="177" spans="1:31" ht="27.95" customHeight="1" x14ac:dyDescent="0.2">
      <c r="A177" s="192"/>
      <c r="B177" s="192"/>
      <c r="C177" s="193"/>
      <c r="D177" s="194"/>
      <c r="E177" s="194"/>
      <c r="F177" s="208" t="str">
        <f t="shared" si="57"/>
        <v/>
      </c>
      <c r="G177" s="208" t="str">
        <f t="shared" si="58"/>
        <v/>
      </c>
      <c r="H177" s="195" t="str">
        <f t="shared" si="38"/>
        <v/>
      </c>
      <c r="I177" s="217" t="str">
        <f t="shared" si="51"/>
        <v>Bitte Auswahl treffen! Neu- oder Folgeantrag?</v>
      </c>
      <c r="J177" s="196" t="str">
        <f t="shared" si="52"/>
        <v/>
      </c>
      <c r="K177" s="196" t="str">
        <f t="shared" si="39"/>
        <v/>
      </c>
      <c r="L177" s="196" t="str">
        <f t="shared" si="49"/>
        <v/>
      </c>
      <c r="M177" s="235" t="str">
        <f t="shared" si="40"/>
        <v/>
      </c>
      <c r="N177" s="217" t="str">
        <f t="shared" si="50"/>
        <v/>
      </c>
      <c r="O177" s="219"/>
      <c r="Q177" s="177" t="e">
        <f t="shared" si="41"/>
        <v>#NUM!</v>
      </c>
      <c r="R177" s="177" t="e">
        <f t="shared" si="55"/>
        <v>#NUM!</v>
      </c>
      <c r="S177" s="177" t="e">
        <f t="shared" si="43"/>
        <v>#NUM!</v>
      </c>
      <c r="T177" s="177" t="e">
        <f t="shared" si="56"/>
        <v>#NUM!</v>
      </c>
      <c r="AB177" s="177" t="str">
        <f t="shared" si="45"/>
        <v/>
      </c>
      <c r="AC177" s="177" t="str">
        <f t="shared" si="46"/>
        <v/>
      </c>
      <c r="AD177" s="218" t="str">
        <f t="shared" si="47"/>
        <v/>
      </c>
      <c r="AE177" s="218" t="str">
        <f t="shared" si="48"/>
        <v/>
      </c>
    </row>
    <row r="178" spans="1:31" ht="27.95" customHeight="1" x14ac:dyDescent="0.2">
      <c r="A178" s="192"/>
      <c r="B178" s="192"/>
      <c r="C178" s="193"/>
      <c r="D178" s="194"/>
      <c r="E178" s="194"/>
      <c r="F178" s="208" t="str">
        <f t="shared" si="57"/>
        <v/>
      </c>
      <c r="G178" s="208" t="str">
        <f t="shared" si="58"/>
        <v/>
      </c>
      <c r="H178" s="195" t="str">
        <f t="shared" si="38"/>
        <v/>
      </c>
      <c r="I178" s="217" t="str">
        <f t="shared" si="51"/>
        <v>Bitte Auswahl treffen! Neu- oder Folgeantrag?</v>
      </c>
      <c r="J178" s="196" t="str">
        <f t="shared" si="52"/>
        <v/>
      </c>
      <c r="K178" s="196" t="str">
        <f t="shared" si="39"/>
        <v/>
      </c>
      <c r="L178" s="196" t="str">
        <f t="shared" si="49"/>
        <v/>
      </c>
      <c r="M178" s="235" t="str">
        <f t="shared" si="40"/>
        <v/>
      </c>
      <c r="N178" s="217" t="str">
        <f t="shared" si="50"/>
        <v/>
      </c>
      <c r="O178" s="219"/>
      <c r="Q178" s="177" t="e">
        <f t="shared" si="41"/>
        <v>#NUM!</v>
      </c>
      <c r="R178" s="177" t="e">
        <f t="shared" si="55"/>
        <v>#NUM!</v>
      </c>
      <c r="S178" s="177" t="e">
        <f t="shared" si="43"/>
        <v>#NUM!</v>
      </c>
      <c r="T178" s="177" t="e">
        <f t="shared" si="56"/>
        <v>#NUM!</v>
      </c>
      <c r="AB178" s="177" t="str">
        <f t="shared" si="45"/>
        <v/>
      </c>
      <c r="AC178" s="177" t="str">
        <f t="shared" si="46"/>
        <v/>
      </c>
      <c r="AD178" s="218" t="str">
        <f t="shared" si="47"/>
        <v/>
      </c>
      <c r="AE178" s="218" t="str">
        <f t="shared" si="48"/>
        <v/>
      </c>
    </row>
    <row r="179" spans="1:31" ht="27.95" customHeight="1" x14ac:dyDescent="0.2">
      <c r="A179" s="192"/>
      <c r="B179" s="192"/>
      <c r="C179" s="193"/>
      <c r="D179" s="194"/>
      <c r="E179" s="194"/>
      <c r="F179" s="208" t="str">
        <f t="shared" si="57"/>
        <v/>
      </c>
      <c r="G179" s="208" t="str">
        <f t="shared" si="58"/>
        <v/>
      </c>
      <c r="H179" s="195" t="str">
        <f t="shared" si="38"/>
        <v/>
      </c>
      <c r="I179" s="217" t="str">
        <f t="shared" si="51"/>
        <v>Bitte Auswahl treffen! Neu- oder Folgeantrag?</v>
      </c>
      <c r="J179" s="196" t="str">
        <f t="shared" si="52"/>
        <v/>
      </c>
      <c r="K179" s="196" t="str">
        <f t="shared" si="39"/>
        <v/>
      </c>
      <c r="L179" s="196" t="str">
        <f t="shared" si="49"/>
        <v/>
      </c>
      <c r="M179" s="235" t="str">
        <f t="shared" si="40"/>
        <v/>
      </c>
      <c r="N179" s="217" t="str">
        <f t="shared" si="50"/>
        <v/>
      </c>
      <c r="O179" s="219"/>
      <c r="Q179" s="177" t="e">
        <f t="shared" si="41"/>
        <v>#NUM!</v>
      </c>
      <c r="R179" s="177" t="e">
        <f t="shared" si="55"/>
        <v>#NUM!</v>
      </c>
      <c r="S179" s="177" t="e">
        <f t="shared" si="43"/>
        <v>#NUM!</v>
      </c>
      <c r="T179" s="177" t="e">
        <f t="shared" si="56"/>
        <v>#NUM!</v>
      </c>
      <c r="AB179" s="177" t="str">
        <f t="shared" si="45"/>
        <v/>
      </c>
      <c r="AC179" s="177" t="str">
        <f t="shared" si="46"/>
        <v/>
      </c>
      <c r="AD179" s="218" t="str">
        <f t="shared" si="47"/>
        <v/>
      </c>
      <c r="AE179" s="218" t="str">
        <f t="shared" si="48"/>
        <v/>
      </c>
    </row>
    <row r="180" spans="1:31" ht="27.95" customHeight="1" x14ac:dyDescent="0.2">
      <c r="A180" s="192"/>
      <c r="B180" s="192"/>
      <c r="C180" s="193"/>
      <c r="D180" s="194"/>
      <c r="E180" s="194"/>
      <c r="F180" s="208" t="str">
        <f t="shared" si="57"/>
        <v/>
      </c>
      <c r="G180" s="208" t="str">
        <f t="shared" si="58"/>
        <v/>
      </c>
      <c r="H180" s="195" t="str">
        <f t="shared" si="38"/>
        <v/>
      </c>
      <c r="I180" s="217" t="str">
        <f t="shared" si="51"/>
        <v>Bitte Auswahl treffen! Neu- oder Folgeantrag?</v>
      </c>
      <c r="J180" s="196" t="str">
        <f t="shared" si="52"/>
        <v/>
      </c>
      <c r="K180" s="196" t="str">
        <f t="shared" si="39"/>
        <v/>
      </c>
      <c r="L180" s="196" t="str">
        <f t="shared" si="49"/>
        <v/>
      </c>
      <c r="M180" s="235" t="str">
        <f t="shared" si="40"/>
        <v/>
      </c>
      <c r="N180" s="217" t="str">
        <f t="shared" si="50"/>
        <v/>
      </c>
      <c r="O180" s="219"/>
      <c r="Q180" s="177" t="e">
        <f t="shared" si="41"/>
        <v>#NUM!</v>
      </c>
      <c r="R180" s="177" t="e">
        <f t="shared" si="55"/>
        <v>#NUM!</v>
      </c>
      <c r="S180" s="177" t="e">
        <f t="shared" si="43"/>
        <v>#NUM!</v>
      </c>
      <c r="T180" s="177" t="e">
        <f t="shared" si="56"/>
        <v>#NUM!</v>
      </c>
      <c r="AB180" s="177" t="str">
        <f t="shared" si="45"/>
        <v/>
      </c>
      <c r="AC180" s="177" t="str">
        <f t="shared" si="46"/>
        <v/>
      </c>
      <c r="AD180" s="218" t="str">
        <f t="shared" si="47"/>
        <v/>
      </c>
      <c r="AE180" s="218" t="str">
        <f t="shared" si="48"/>
        <v/>
      </c>
    </row>
    <row r="181" spans="1:31" ht="27.95" customHeight="1" x14ac:dyDescent="0.2">
      <c r="A181" s="192"/>
      <c r="B181" s="192"/>
      <c r="C181" s="193"/>
      <c r="D181" s="194"/>
      <c r="E181" s="194"/>
      <c r="F181" s="208" t="str">
        <f t="shared" si="57"/>
        <v/>
      </c>
      <c r="G181" s="208" t="str">
        <f t="shared" si="58"/>
        <v/>
      </c>
      <c r="H181" s="195" t="str">
        <f t="shared" si="38"/>
        <v/>
      </c>
      <c r="I181" s="217" t="str">
        <f t="shared" si="51"/>
        <v>Bitte Auswahl treffen! Neu- oder Folgeantrag?</v>
      </c>
      <c r="J181" s="196" t="str">
        <f t="shared" si="52"/>
        <v/>
      </c>
      <c r="K181" s="196" t="str">
        <f t="shared" si="39"/>
        <v/>
      </c>
      <c r="L181" s="196" t="str">
        <f t="shared" si="49"/>
        <v/>
      </c>
      <c r="M181" s="235" t="str">
        <f t="shared" si="40"/>
        <v/>
      </c>
      <c r="N181" s="217" t="str">
        <f t="shared" si="50"/>
        <v/>
      </c>
      <c r="O181" s="219"/>
      <c r="Q181" s="177" t="e">
        <f t="shared" si="41"/>
        <v>#NUM!</v>
      </c>
      <c r="R181" s="177" t="e">
        <f t="shared" si="55"/>
        <v>#NUM!</v>
      </c>
      <c r="S181" s="177" t="e">
        <f t="shared" si="43"/>
        <v>#NUM!</v>
      </c>
      <c r="T181" s="177" t="e">
        <f t="shared" si="56"/>
        <v>#NUM!</v>
      </c>
      <c r="AB181" s="177" t="str">
        <f t="shared" si="45"/>
        <v/>
      </c>
      <c r="AC181" s="177" t="str">
        <f t="shared" si="46"/>
        <v/>
      </c>
      <c r="AD181" s="218" t="str">
        <f t="shared" si="47"/>
        <v/>
      </c>
      <c r="AE181" s="218" t="str">
        <f t="shared" si="48"/>
        <v/>
      </c>
    </row>
    <row r="182" spans="1:31" ht="27.95" customHeight="1" x14ac:dyDescent="0.2">
      <c r="A182" s="192"/>
      <c r="B182" s="192"/>
      <c r="C182" s="193"/>
      <c r="D182" s="194"/>
      <c r="E182" s="194"/>
      <c r="F182" s="208" t="str">
        <f t="shared" si="57"/>
        <v/>
      </c>
      <c r="G182" s="208" t="str">
        <f t="shared" si="58"/>
        <v/>
      </c>
      <c r="H182" s="195" t="str">
        <f t="shared" si="38"/>
        <v/>
      </c>
      <c r="I182" s="217" t="str">
        <f t="shared" si="51"/>
        <v>Bitte Auswahl treffen! Neu- oder Folgeantrag?</v>
      </c>
      <c r="J182" s="196" t="str">
        <f t="shared" si="52"/>
        <v/>
      </c>
      <c r="K182" s="196" t="str">
        <f t="shared" si="39"/>
        <v/>
      </c>
      <c r="L182" s="196" t="str">
        <f t="shared" si="49"/>
        <v/>
      </c>
      <c r="M182" s="235" t="str">
        <f t="shared" si="40"/>
        <v/>
      </c>
      <c r="N182" s="217" t="str">
        <f t="shared" si="50"/>
        <v/>
      </c>
      <c r="O182" s="219"/>
      <c r="Q182" s="177" t="e">
        <f t="shared" si="41"/>
        <v>#NUM!</v>
      </c>
      <c r="R182" s="177" t="e">
        <f t="shared" si="55"/>
        <v>#NUM!</v>
      </c>
      <c r="S182" s="177" t="e">
        <f t="shared" si="43"/>
        <v>#NUM!</v>
      </c>
      <c r="T182" s="177" t="e">
        <f t="shared" si="56"/>
        <v>#NUM!</v>
      </c>
      <c r="AB182" s="177" t="str">
        <f t="shared" si="45"/>
        <v/>
      </c>
      <c r="AC182" s="177" t="str">
        <f t="shared" si="46"/>
        <v/>
      </c>
      <c r="AD182" s="218" t="str">
        <f t="shared" si="47"/>
        <v/>
      </c>
      <c r="AE182" s="218" t="str">
        <f t="shared" si="48"/>
        <v/>
      </c>
    </row>
    <row r="183" spans="1:31" ht="27.95" customHeight="1" x14ac:dyDescent="0.2">
      <c r="A183" s="192"/>
      <c r="B183" s="192"/>
      <c r="C183" s="193"/>
      <c r="D183" s="194"/>
      <c r="E183" s="194"/>
      <c r="F183" s="208" t="str">
        <f t="shared" si="57"/>
        <v/>
      </c>
      <c r="G183" s="208" t="str">
        <f t="shared" si="58"/>
        <v/>
      </c>
      <c r="H183" s="195" t="str">
        <f t="shared" si="38"/>
        <v/>
      </c>
      <c r="I183" s="217" t="str">
        <f t="shared" si="51"/>
        <v>Bitte Auswahl treffen! Neu- oder Folgeantrag?</v>
      </c>
      <c r="J183" s="196" t="str">
        <f t="shared" si="52"/>
        <v/>
      </c>
      <c r="K183" s="196" t="str">
        <f t="shared" si="39"/>
        <v/>
      </c>
      <c r="L183" s="196" t="str">
        <f t="shared" si="49"/>
        <v/>
      </c>
      <c r="M183" s="235" t="str">
        <f t="shared" si="40"/>
        <v/>
      </c>
      <c r="N183" s="217" t="str">
        <f t="shared" si="50"/>
        <v/>
      </c>
      <c r="O183" s="219"/>
      <c r="Q183" s="177" t="e">
        <f t="shared" si="41"/>
        <v>#NUM!</v>
      </c>
      <c r="R183" s="177" t="e">
        <f t="shared" si="55"/>
        <v>#NUM!</v>
      </c>
      <c r="S183" s="177" t="e">
        <f t="shared" si="43"/>
        <v>#NUM!</v>
      </c>
      <c r="T183" s="177" t="e">
        <f t="shared" si="56"/>
        <v>#NUM!</v>
      </c>
      <c r="AB183" s="177" t="str">
        <f t="shared" si="45"/>
        <v/>
      </c>
      <c r="AC183" s="177" t="str">
        <f t="shared" si="46"/>
        <v/>
      </c>
      <c r="AD183" s="218" t="str">
        <f t="shared" si="47"/>
        <v/>
      </c>
      <c r="AE183" s="218" t="str">
        <f t="shared" si="48"/>
        <v/>
      </c>
    </row>
    <row r="184" spans="1:31" ht="27.95" customHeight="1" x14ac:dyDescent="0.2">
      <c r="A184" s="192"/>
      <c r="B184" s="192"/>
      <c r="C184" s="193"/>
      <c r="D184" s="194"/>
      <c r="E184" s="194"/>
      <c r="F184" s="208" t="str">
        <f t="shared" si="57"/>
        <v/>
      </c>
      <c r="G184" s="208" t="str">
        <f t="shared" si="58"/>
        <v/>
      </c>
      <c r="H184" s="195" t="str">
        <f t="shared" si="38"/>
        <v/>
      </c>
      <c r="I184" s="217" t="str">
        <f t="shared" si="51"/>
        <v>Bitte Auswahl treffen! Neu- oder Folgeantrag?</v>
      </c>
      <c r="J184" s="196" t="str">
        <f t="shared" si="52"/>
        <v/>
      </c>
      <c r="K184" s="196" t="str">
        <f t="shared" si="39"/>
        <v/>
      </c>
      <c r="L184" s="196" t="str">
        <f t="shared" si="49"/>
        <v/>
      </c>
      <c r="M184" s="235" t="str">
        <f t="shared" si="40"/>
        <v/>
      </c>
      <c r="N184" s="217" t="str">
        <f t="shared" si="50"/>
        <v/>
      </c>
      <c r="O184" s="219"/>
      <c r="Q184" s="177" t="e">
        <f t="shared" si="41"/>
        <v>#NUM!</v>
      </c>
      <c r="R184" s="177" t="e">
        <f t="shared" si="55"/>
        <v>#NUM!</v>
      </c>
      <c r="S184" s="177" t="e">
        <f t="shared" si="43"/>
        <v>#NUM!</v>
      </c>
      <c r="T184" s="177" t="e">
        <f t="shared" si="56"/>
        <v>#NUM!</v>
      </c>
      <c r="AB184" s="177" t="str">
        <f t="shared" si="45"/>
        <v/>
      </c>
      <c r="AC184" s="177" t="str">
        <f t="shared" si="46"/>
        <v/>
      </c>
      <c r="AD184" s="218" t="str">
        <f t="shared" si="47"/>
        <v/>
      </c>
      <c r="AE184" s="218" t="str">
        <f t="shared" si="48"/>
        <v/>
      </c>
    </row>
    <row r="185" spans="1:31" ht="27.95" customHeight="1" x14ac:dyDescent="0.2">
      <c r="A185" s="192"/>
      <c r="B185" s="192"/>
      <c r="C185" s="193"/>
      <c r="D185" s="194"/>
      <c r="E185" s="194"/>
      <c r="F185" s="208" t="str">
        <f t="shared" si="57"/>
        <v/>
      </c>
      <c r="G185" s="208" t="str">
        <f t="shared" si="58"/>
        <v/>
      </c>
      <c r="H185" s="195" t="str">
        <f t="shared" si="38"/>
        <v/>
      </c>
      <c r="I185" s="217" t="str">
        <f t="shared" si="51"/>
        <v>Bitte Auswahl treffen! Neu- oder Folgeantrag?</v>
      </c>
      <c r="J185" s="196" t="str">
        <f t="shared" si="52"/>
        <v/>
      </c>
      <c r="K185" s="196" t="str">
        <f t="shared" si="39"/>
        <v/>
      </c>
      <c r="L185" s="196" t="str">
        <f t="shared" si="49"/>
        <v/>
      </c>
      <c r="M185" s="235" t="str">
        <f t="shared" si="40"/>
        <v/>
      </c>
      <c r="N185" s="217" t="str">
        <f t="shared" si="50"/>
        <v/>
      </c>
      <c r="O185" s="219"/>
      <c r="Q185" s="177" t="e">
        <f t="shared" si="41"/>
        <v>#NUM!</v>
      </c>
      <c r="R185" s="177" t="e">
        <f t="shared" si="55"/>
        <v>#NUM!</v>
      </c>
      <c r="S185" s="177" t="e">
        <f t="shared" si="43"/>
        <v>#NUM!</v>
      </c>
      <c r="T185" s="177" t="e">
        <f t="shared" si="56"/>
        <v>#NUM!</v>
      </c>
      <c r="AB185" s="177" t="str">
        <f t="shared" si="45"/>
        <v/>
      </c>
      <c r="AC185" s="177" t="str">
        <f t="shared" si="46"/>
        <v/>
      </c>
      <c r="AD185" s="218" t="str">
        <f t="shared" si="47"/>
        <v/>
      </c>
      <c r="AE185" s="218" t="str">
        <f t="shared" si="48"/>
        <v/>
      </c>
    </row>
    <row r="186" spans="1:31" ht="27.95" customHeight="1" x14ac:dyDescent="0.2">
      <c r="A186" s="192"/>
      <c r="B186" s="192"/>
      <c r="C186" s="193"/>
      <c r="D186" s="194"/>
      <c r="E186" s="194"/>
      <c r="F186" s="208" t="str">
        <f t="shared" si="57"/>
        <v/>
      </c>
      <c r="G186" s="208" t="str">
        <f t="shared" si="58"/>
        <v/>
      </c>
      <c r="H186" s="195" t="str">
        <f t="shared" si="38"/>
        <v/>
      </c>
      <c r="I186" s="217" t="str">
        <f t="shared" si="51"/>
        <v>Bitte Auswahl treffen! Neu- oder Folgeantrag?</v>
      </c>
      <c r="J186" s="196" t="str">
        <f t="shared" si="52"/>
        <v/>
      </c>
      <c r="K186" s="196" t="str">
        <f t="shared" si="39"/>
        <v/>
      </c>
      <c r="L186" s="196" t="str">
        <f t="shared" si="49"/>
        <v/>
      </c>
      <c r="M186" s="235" t="str">
        <f t="shared" si="40"/>
        <v/>
      </c>
      <c r="N186" s="217" t="str">
        <f t="shared" si="50"/>
        <v/>
      </c>
      <c r="O186" s="219"/>
      <c r="Q186" s="177" t="e">
        <f t="shared" si="41"/>
        <v>#NUM!</v>
      </c>
      <c r="R186" s="177" t="e">
        <f t="shared" si="55"/>
        <v>#NUM!</v>
      </c>
      <c r="S186" s="177" t="e">
        <f t="shared" si="43"/>
        <v>#NUM!</v>
      </c>
      <c r="T186" s="177" t="e">
        <f t="shared" si="56"/>
        <v>#NUM!</v>
      </c>
      <c r="AB186" s="177" t="str">
        <f t="shared" si="45"/>
        <v/>
      </c>
      <c r="AC186" s="177" t="str">
        <f t="shared" si="46"/>
        <v/>
      </c>
      <c r="AD186" s="218" t="str">
        <f t="shared" si="47"/>
        <v/>
      </c>
      <c r="AE186" s="218" t="str">
        <f t="shared" si="48"/>
        <v/>
      </c>
    </row>
    <row r="187" spans="1:31" ht="27.95" customHeight="1" x14ac:dyDescent="0.2">
      <c r="A187" s="192"/>
      <c r="B187" s="192"/>
      <c r="C187" s="193"/>
      <c r="D187" s="194"/>
      <c r="E187" s="194"/>
      <c r="F187" s="208" t="str">
        <f t="shared" si="57"/>
        <v/>
      </c>
      <c r="G187" s="208" t="str">
        <f t="shared" si="58"/>
        <v/>
      </c>
      <c r="H187" s="195" t="str">
        <f t="shared" si="38"/>
        <v/>
      </c>
      <c r="I187" s="217" t="str">
        <f t="shared" si="51"/>
        <v>Bitte Auswahl treffen! Neu- oder Folgeantrag?</v>
      </c>
      <c r="J187" s="196" t="str">
        <f t="shared" si="52"/>
        <v/>
      </c>
      <c r="K187" s="196" t="str">
        <f t="shared" si="39"/>
        <v/>
      </c>
      <c r="L187" s="196" t="str">
        <f t="shared" si="49"/>
        <v/>
      </c>
      <c r="M187" s="235" t="str">
        <f t="shared" si="40"/>
        <v/>
      </c>
      <c r="N187" s="217" t="str">
        <f t="shared" si="50"/>
        <v/>
      </c>
      <c r="O187" s="219"/>
      <c r="Q187" s="177" t="e">
        <f t="shared" si="41"/>
        <v>#NUM!</v>
      </c>
      <c r="R187" s="177" t="e">
        <f t="shared" si="55"/>
        <v>#NUM!</v>
      </c>
      <c r="S187" s="177" t="e">
        <f t="shared" si="43"/>
        <v>#NUM!</v>
      </c>
      <c r="T187" s="177" t="e">
        <f t="shared" si="56"/>
        <v>#NUM!</v>
      </c>
      <c r="AB187" s="177" t="str">
        <f t="shared" si="45"/>
        <v/>
      </c>
      <c r="AC187" s="177" t="str">
        <f t="shared" si="46"/>
        <v/>
      </c>
      <c r="AD187" s="218" t="str">
        <f t="shared" si="47"/>
        <v/>
      </c>
      <c r="AE187" s="218" t="str">
        <f t="shared" si="48"/>
        <v/>
      </c>
    </row>
    <row r="188" spans="1:31" ht="27.95" customHeight="1" x14ac:dyDescent="0.2">
      <c r="A188" s="192"/>
      <c r="B188" s="192"/>
      <c r="C188" s="193"/>
      <c r="D188" s="194"/>
      <c r="E188" s="194"/>
      <c r="F188" s="208" t="str">
        <f t="shared" si="57"/>
        <v/>
      </c>
      <c r="G188" s="208" t="str">
        <f t="shared" si="58"/>
        <v/>
      </c>
      <c r="H188" s="195" t="str">
        <f t="shared" si="38"/>
        <v/>
      </c>
      <c r="I188" s="217" t="str">
        <f t="shared" si="51"/>
        <v>Bitte Auswahl treffen! Neu- oder Folgeantrag?</v>
      </c>
      <c r="J188" s="196" t="str">
        <f t="shared" si="52"/>
        <v/>
      </c>
      <c r="K188" s="196" t="str">
        <f t="shared" si="39"/>
        <v/>
      </c>
      <c r="L188" s="196" t="str">
        <f t="shared" si="49"/>
        <v/>
      </c>
      <c r="M188" s="235" t="str">
        <f t="shared" si="40"/>
        <v/>
      </c>
      <c r="N188" s="217" t="str">
        <f t="shared" si="50"/>
        <v/>
      </c>
      <c r="O188" s="219"/>
      <c r="Q188" s="177" t="e">
        <f t="shared" si="41"/>
        <v>#NUM!</v>
      </c>
      <c r="R188" s="177" t="e">
        <f t="shared" si="55"/>
        <v>#NUM!</v>
      </c>
      <c r="S188" s="177" t="e">
        <f t="shared" si="43"/>
        <v>#NUM!</v>
      </c>
      <c r="T188" s="177" t="e">
        <f t="shared" si="56"/>
        <v>#NUM!</v>
      </c>
      <c r="AB188" s="177" t="str">
        <f t="shared" si="45"/>
        <v/>
      </c>
      <c r="AC188" s="177" t="str">
        <f t="shared" si="46"/>
        <v/>
      </c>
      <c r="AD188" s="218" t="str">
        <f t="shared" si="47"/>
        <v/>
      </c>
      <c r="AE188" s="218" t="str">
        <f t="shared" si="48"/>
        <v/>
      </c>
    </row>
    <row r="189" spans="1:31" ht="27.95" customHeight="1" x14ac:dyDescent="0.2">
      <c r="A189" s="192"/>
      <c r="B189" s="192"/>
      <c r="C189" s="193"/>
      <c r="D189" s="194"/>
      <c r="E189" s="194"/>
      <c r="F189" s="208" t="str">
        <f t="shared" si="57"/>
        <v/>
      </c>
      <c r="G189" s="208" t="str">
        <f t="shared" si="58"/>
        <v/>
      </c>
      <c r="H189" s="195" t="str">
        <f t="shared" si="38"/>
        <v/>
      </c>
      <c r="I189" s="217" t="str">
        <f t="shared" si="51"/>
        <v>Bitte Auswahl treffen! Neu- oder Folgeantrag?</v>
      </c>
      <c r="J189" s="196" t="str">
        <f t="shared" si="52"/>
        <v/>
      </c>
      <c r="K189" s="196" t="str">
        <f t="shared" si="39"/>
        <v/>
      </c>
      <c r="L189" s="196" t="str">
        <f t="shared" si="49"/>
        <v/>
      </c>
      <c r="M189" s="235" t="str">
        <f t="shared" si="40"/>
        <v/>
      </c>
      <c r="N189" s="217" t="str">
        <f t="shared" si="50"/>
        <v/>
      </c>
      <c r="O189" s="219"/>
      <c r="Q189" s="177" t="e">
        <f t="shared" si="41"/>
        <v>#NUM!</v>
      </c>
      <c r="R189" s="177" t="e">
        <f t="shared" si="55"/>
        <v>#NUM!</v>
      </c>
      <c r="S189" s="177" t="e">
        <f t="shared" si="43"/>
        <v>#NUM!</v>
      </c>
      <c r="T189" s="177" t="e">
        <f t="shared" si="56"/>
        <v>#NUM!</v>
      </c>
      <c r="AB189" s="177" t="str">
        <f t="shared" si="45"/>
        <v/>
      </c>
      <c r="AC189" s="177" t="str">
        <f t="shared" si="46"/>
        <v/>
      </c>
      <c r="AD189" s="218" t="str">
        <f t="shared" si="47"/>
        <v/>
      </c>
      <c r="AE189" s="218" t="str">
        <f t="shared" si="48"/>
        <v/>
      </c>
    </row>
    <row r="190" spans="1:31" ht="27.95" customHeight="1" x14ac:dyDescent="0.2">
      <c r="A190" s="192"/>
      <c r="B190" s="192"/>
      <c r="C190" s="193"/>
      <c r="D190" s="194"/>
      <c r="E190" s="194"/>
      <c r="F190" s="208" t="str">
        <f t="shared" si="57"/>
        <v/>
      </c>
      <c r="G190" s="208" t="str">
        <f t="shared" si="58"/>
        <v/>
      </c>
      <c r="H190" s="195" t="str">
        <f t="shared" si="38"/>
        <v/>
      </c>
      <c r="I190" s="217" t="str">
        <f t="shared" si="51"/>
        <v>Bitte Auswahl treffen! Neu- oder Folgeantrag?</v>
      </c>
      <c r="J190" s="196" t="str">
        <f t="shared" si="52"/>
        <v/>
      </c>
      <c r="K190" s="196" t="str">
        <f t="shared" si="39"/>
        <v/>
      </c>
      <c r="L190" s="196" t="str">
        <f t="shared" si="49"/>
        <v/>
      </c>
      <c r="M190" s="235" t="str">
        <f t="shared" si="40"/>
        <v/>
      </c>
      <c r="N190" s="217" t="str">
        <f t="shared" si="50"/>
        <v/>
      </c>
      <c r="O190" s="219"/>
      <c r="Q190" s="177" t="e">
        <f t="shared" si="41"/>
        <v>#NUM!</v>
      </c>
      <c r="R190" s="177" t="e">
        <f t="shared" si="55"/>
        <v>#NUM!</v>
      </c>
      <c r="S190" s="177" t="e">
        <f t="shared" si="43"/>
        <v>#NUM!</v>
      </c>
      <c r="T190" s="177" t="e">
        <f t="shared" si="56"/>
        <v>#NUM!</v>
      </c>
      <c r="AB190" s="177" t="str">
        <f t="shared" si="45"/>
        <v/>
      </c>
      <c r="AC190" s="177" t="str">
        <f t="shared" si="46"/>
        <v/>
      </c>
      <c r="AD190" s="218" t="str">
        <f t="shared" si="47"/>
        <v/>
      </c>
      <c r="AE190" s="218" t="str">
        <f t="shared" si="48"/>
        <v/>
      </c>
    </row>
    <row r="191" spans="1:31" ht="27.95" customHeight="1" x14ac:dyDescent="0.2">
      <c r="A191" s="192"/>
      <c r="B191" s="192"/>
      <c r="C191" s="193"/>
      <c r="D191" s="194"/>
      <c r="E191" s="194"/>
      <c r="F191" s="208" t="str">
        <f t="shared" si="57"/>
        <v/>
      </c>
      <c r="G191" s="208" t="str">
        <f t="shared" si="58"/>
        <v/>
      </c>
      <c r="H191" s="195" t="str">
        <f t="shared" si="38"/>
        <v/>
      </c>
      <c r="I191" s="217" t="str">
        <f t="shared" si="51"/>
        <v>Bitte Auswahl treffen! Neu- oder Folgeantrag?</v>
      </c>
      <c r="J191" s="196" t="str">
        <f t="shared" si="52"/>
        <v/>
      </c>
      <c r="K191" s="196" t="str">
        <f t="shared" si="39"/>
        <v/>
      </c>
      <c r="L191" s="196" t="str">
        <f t="shared" si="49"/>
        <v/>
      </c>
      <c r="M191" s="235" t="str">
        <f t="shared" si="40"/>
        <v/>
      </c>
      <c r="N191" s="217" t="str">
        <f t="shared" si="50"/>
        <v/>
      </c>
      <c r="O191" s="219"/>
      <c r="Q191" s="177" t="e">
        <f t="shared" si="41"/>
        <v>#NUM!</v>
      </c>
      <c r="R191" s="177" t="e">
        <f t="shared" si="55"/>
        <v>#NUM!</v>
      </c>
      <c r="S191" s="177" t="e">
        <f t="shared" si="43"/>
        <v>#NUM!</v>
      </c>
      <c r="T191" s="177" t="e">
        <f t="shared" si="56"/>
        <v>#NUM!</v>
      </c>
      <c r="AB191" s="177" t="str">
        <f t="shared" si="45"/>
        <v/>
      </c>
      <c r="AC191" s="177" t="str">
        <f t="shared" si="46"/>
        <v/>
      </c>
      <c r="AD191" s="218" t="str">
        <f t="shared" si="47"/>
        <v/>
      </c>
      <c r="AE191" s="218" t="str">
        <f t="shared" si="48"/>
        <v/>
      </c>
    </row>
    <row r="192" spans="1:31" ht="27.95" customHeight="1" x14ac:dyDescent="0.2">
      <c r="A192" s="192"/>
      <c r="B192" s="192"/>
      <c r="C192" s="193"/>
      <c r="D192" s="194"/>
      <c r="E192" s="194"/>
      <c r="F192" s="208" t="str">
        <f t="shared" si="57"/>
        <v/>
      </c>
      <c r="G192" s="208" t="str">
        <f t="shared" si="58"/>
        <v/>
      </c>
      <c r="H192" s="195" t="str">
        <f t="shared" si="38"/>
        <v/>
      </c>
      <c r="I192" s="217" t="str">
        <f t="shared" si="51"/>
        <v>Bitte Auswahl treffen! Neu- oder Folgeantrag?</v>
      </c>
      <c r="J192" s="196" t="str">
        <f t="shared" si="52"/>
        <v/>
      </c>
      <c r="K192" s="196" t="str">
        <f t="shared" si="39"/>
        <v/>
      </c>
      <c r="L192" s="196" t="str">
        <f t="shared" si="49"/>
        <v/>
      </c>
      <c r="M192" s="235" t="str">
        <f t="shared" si="40"/>
        <v/>
      </c>
      <c r="N192" s="217" t="str">
        <f t="shared" si="50"/>
        <v/>
      </c>
      <c r="O192" s="219"/>
      <c r="Q192" s="177" t="e">
        <f t="shared" si="41"/>
        <v>#NUM!</v>
      </c>
      <c r="R192" s="177" t="e">
        <f t="shared" si="55"/>
        <v>#NUM!</v>
      </c>
      <c r="S192" s="177" t="e">
        <f t="shared" si="43"/>
        <v>#NUM!</v>
      </c>
      <c r="T192" s="177" t="e">
        <f t="shared" si="56"/>
        <v>#NUM!</v>
      </c>
      <c r="AB192" s="177" t="str">
        <f t="shared" si="45"/>
        <v/>
      </c>
      <c r="AC192" s="177" t="str">
        <f t="shared" si="46"/>
        <v/>
      </c>
      <c r="AD192" s="218" t="str">
        <f t="shared" si="47"/>
        <v/>
      </c>
      <c r="AE192" s="218" t="str">
        <f t="shared" si="48"/>
        <v/>
      </c>
    </row>
    <row r="193" spans="1:31" ht="27.95" customHeight="1" x14ac:dyDescent="0.2">
      <c r="A193" s="192"/>
      <c r="B193" s="192"/>
      <c r="C193" s="193"/>
      <c r="D193" s="194"/>
      <c r="E193" s="194"/>
      <c r="F193" s="208" t="str">
        <f t="shared" si="57"/>
        <v/>
      </c>
      <c r="G193" s="208" t="str">
        <f t="shared" si="58"/>
        <v/>
      </c>
      <c r="H193" s="195" t="str">
        <f t="shared" si="38"/>
        <v/>
      </c>
      <c r="I193" s="217" t="str">
        <f t="shared" si="51"/>
        <v>Bitte Auswahl treffen! Neu- oder Folgeantrag?</v>
      </c>
      <c r="J193" s="196" t="str">
        <f t="shared" si="52"/>
        <v/>
      </c>
      <c r="K193" s="196" t="str">
        <f t="shared" si="39"/>
        <v/>
      </c>
      <c r="L193" s="196" t="str">
        <f t="shared" si="49"/>
        <v/>
      </c>
      <c r="M193" s="235" t="str">
        <f t="shared" si="40"/>
        <v/>
      </c>
      <c r="N193" s="217" t="str">
        <f t="shared" si="50"/>
        <v/>
      </c>
      <c r="O193" s="219"/>
      <c r="Q193" s="177" t="e">
        <f t="shared" si="41"/>
        <v>#NUM!</v>
      </c>
      <c r="R193" s="177" t="e">
        <f t="shared" si="55"/>
        <v>#NUM!</v>
      </c>
      <c r="S193" s="177" t="e">
        <f t="shared" si="43"/>
        <v>#NUM!</v>
      </c>
      <c r="T193" s="177" t="e">
        <f t="shared" si="56"/>
        <v>#NUM!</v>
      </c>
      <c r="AB193" s="177" t="str">
        <f t="shared" si="45"/>
        <v/>
      </c>
      <c r="AC193" s="177" t="str">
        <f t="shared" si="46"/>
        <v/>
      </c>
      <c r="AD193" s="218" t="str">
        <f t="shared" si="47"/>
        <v/>
      </c>
      <c r="AE193" s="218" t="str">
        <f t="shared" si="48"/>
        <v/>
      </c>
    </row>
    <row r="194" spans="1:31" ht="27.95" customHeight="1" x14ac:dyDescent="0.2">
      <c r="A194" s="192"/>
      <c r="B194" s="192"/>
      <c r="C194" s="193"/>
      <c r="D194" s="194"/>
      <c r="E194" s="194"/>
      <c r="F194" s="208" t="str">
        <f t="shared" si="57"/>
        <v/>
      </c>
      <c r="G194" s="208" t="str">
        <f t="shared" si="58"/>
        <v/>
      </c>
      <c r="H194" s="195" t="str">
        <f t="shared" si="38"/>
        <v/>
      </c>
      <c r="I194" s="217" t="str">
        <f t="shared" si="51"/>
        <v>Bitte Auswahl treffen! Neu- oder Folgeantrag?</v>
      </c>
      <c r="J194" s="196" t="str">
        <f t="shared" si="52"/>
        <v/>
      </c>
      <c r="K194" s="196" t="str">
        <f t="shared" si="39"/>
        <v/>
      </c>
      <c r="L194" s="196" t="str">
        <f t="shared" si="49"/>
        <v/>
      </c>
      <c r="M194" s="235" t="str">
        <f t="shared" si="40"/>
        <v/>
      </c>
      <c r="N194" s="217" t="str">
        <f t="shared" si="50"/>
        <v/>
      </c>
      <c r="O194" s="219"/>
      <c r="Q194" s="177" t="e">
        <f t="shared" si="41"/>
        <v>#NUM!</v>
      </c>
      <c r="R194" s="177" t="e">
        <f t="shared" si="55"/>
        <v>#NUM!</v>
      </c>
      <c r="S194" s="177" t="e">
        <f t="shared" si="43"/>
        <v>#NUM!</v>
      </c>
      <c r="T194" s="177" t="e">
        <f t="shared" si="56"/>
        <v>#NUM!</v>
      </c>
      <c r="AB194" s="177" t="str">
        <f t="shared" si="45"/>
        <v/>
      </c>
      <c r="AC194" s="177" t="str">
        <f t="shared" si="46"/>
        <v/>
      </c>
      <c r="AD194" s="218" t="str">
        <f t="shared" si="47"/>
        <v/>
      </c>
      <c r="AE194" s="218" t="str">
        <f t="shared" si="48"/>
        <v/>
      </c>
    </row>
    <row r="195" spans="1:31" ht="27.95" customHeight="1" x14ac:dyDescent="0.2">
      <c r="A195" s="192"/>
      <c r="B195" s="192"/>
      <c r="C195" s="193"/>
      <c r="D195" s="194"/>
      <c r="E195" s="194"/>
      <c r="F195" s="208" t="str">
        <f t="shared" si="57"/>
        <v/>
      </c>
      <c r="G195" s="208" t="str">
        <f t="shared" si="58"/>
        <v/>
      </c>
      <c r="H195" s="195" t="str">
        <f t="shared" si="38"/>
        <v/>
      </c>
      <c r="I195" s="217" t="str">
        <f t="shared" si="51"/>
        <v>Bitte Auswahl treffen! Neu- oder Folgeantrag?</v>
      </c>
      <c r="J195" s="196" t="str">
        <f t="shared" si="52"/>
        <v/>
      </c>
      <c r="K195" s="196" t="str">
        <f t="shared" si="39"/>
        <v/>
      </c>
      <c r="L195" s="196" t="str">
        <f t="shared" si="49"/>
        <v/>
      </c>
      <c r="M195" s="235" t="str">
        <f t="shared" si="40"/>
        <v/>
      </c>
      <c r="N195" s="217" t="str">
        <f t="shared" si="50"/>
        <v/>
      </c>
      <c r="O195" s="219"/>
      <c r="Q195" s="177" t="e">
        <f t="shared" si="41"/>
        <v>#NUM!</v>
      </c>
      <c r="R195" s="177" t="e">
        <f t="shared" si="55"/>
        <v>#NUM!</v>
      </c>
      <c r="S195" s="177" t="e">
        <f t="shared" si="43"/>
        <v>#NUM!</v>
      </c>
      <c r="T195" s="177" t="e">
        <f t="shared" si="56"/>
        <v>#NUM!</v>
      </c>
      <c r="AB195" s="177" t="str">
        <f t="shared" si="45"/>
        <v/>
      </c>
      <c r="AC195" s="177" t="str">
        <f t="shared" si="46"/>
        <v/>
      </c>
      <c r="AD195" s="218" t="str">
        <f t="shared" si="47"/>
        <v/>
      </c>
      <c r="AE195" s="218" t="str">
        <f t="shared" si="48"/>
        <v/>
      </c>
    </row>
    <row r="196" spans="1:31" ht="27.95" customHeight="1" x14ac:dyDescent="0.2">
      <c r="A196" s="192"/>
      <c r="B196" s="192"/>
      <c r="C196" s="193"/>
      <c r="D196" s="194"/>
      <c r="E196" s="194"/>
      <c r="F196" s="208" t="str">
        <f t="shared" si="57"/>
        <v/>
      </c>
      <c r="G196" s="208" t="str">
        <f t="shared" si="58"/>
        <v/>
      </c>
      <c r="H196" s="195" t="str">
        <f t="shared" si="38"/>
        <v/>
      </c>
      <c r="I196" s="217" t="str">
        <f t="shared" si="51"/>
        <v>Bitte Auswahl treffen! Neu- oder Folgeantrag?</v>
      </c>
      <c r="J196" s="196" t="str">
        <f t="shared" si="52"/>
        <v/>
      </c>
      <c r="K196" s="196" t="str">
        <f t="shared" si="39"/>
        <v/>
      </c>
      <c r="L196" s="196" t="str">
        <f t="shared" si="49"/>
        <v/>
      </c>
      <c r="M196" s="235" t="str">
        <f t="shared" si="40"/>
        <v/>
      </c>
      <c r="N196" s="217" t="str">
        <f t="shared" si="50"/>
        <v/>
      </c>
      <c r="O196" s="219"/>
      <c r="Q196" s="177" t="e">
        <f t="shared" si="41"/>
        <v>#NUM!</v>
      </c>
      <c r="R196" s="177" t="e">
        <f t="shared" si="55"/>
        <v>#NUM!</v>
      </c>
      <c r="S196" s="177" t="e">
        <f t="shared" si="43"/>
        <v>#NUM!</v>
      </c>
      <c r="T196" s="177" t="e">
        <f t="shared" si="56"/>
        <v>#NUM!</v>
      </c>
      <c r="AB196" s="177" t="str">
        <f t="shared" si="45"/>
        <v/>
      </c>
      <c r="AC196" s="177" t="str">
        <f t="shared" si="46"/>
        <v/>
      </c>
      <c r="AD196" s="218" t="str">
        <f t="shared" si="47"/>
        <v/>
      </c>
      <c r="AE196" s="218" t="str">
        <f t="shared" si="48"/>
        <v/>
      </c>
    </row>
    <row r="197" spans="1:31" ht="27.95" customHeight="1" x14ac:dyDescent="0.2">
      <c r="A197" s="192"/>
      <c r="B197" s="192"/>
      <c r="C197" s="193"/>
      <c r="D197" s="194"/>
      <c r="E197" s="194"/>
      <c r="F197" s="208" t="str">
        <f t="shared" si="57"/>
        <v/>
      </c>
      <c r="G197" s="208" t="str">
        <f t="shared" si="58"/>
        <v/>
      </c>
      <c r="H197" s="195" t="str">
        <f t="shared" si="38"/>
        <v/>
      </c>
      <c r="I197" s="217" t="str">
        <f t="shared" si="51"/>
        <v>Bitte Auswahl treffen! Neu- oder Folgeantrag?</v>
      </c>
      <c r="J197" s="196" t="str">
        <f t="shared" si="52"/>
        <v/>
      </c>
      <c r="K197" s="196" t="str">
        <f t="shared" si="39"/>
        <v/>
      </c>
      <c r="L197" s="196" t="str">
        <f t="shared" si="49"/>
        <v/>
      </c>
      <c r="M197" s="235" t="str">
        <f t="shared" si="40"/>
        <v/>
      </c>
      <c r="N197" s="217" t="str">
        <f t="shared" si="50"/>
        <v/>
      </c>
      <c r="O197" s="219"/>
      <c r="Q197" s="177" t="e">
        <f t="shared" si="41"/>
        <v>#NUM!</v>
      </c>
      <c r="R197" s="177" t="e">
        <f t="shared" si="55"/>
        <v>#NUM!</v>
      </c>
      <c r="S197" s="177" t="e">
        <f t="shared" si="43"/>
        <v>#NUM!</v>
      </c>
      <c r="T197" s="177" t="e">
        <f t="shared" si="56"/>
        <v>#NUM!</v>
      </c>
      <c r="AB197" s="177" t="str">
        <f t="shared" si="45"/>
        <v/>
      </c>
      <c r="AC197" s="177" t="str">
        <f t="shared" si="46"/>
        <v/>
      </c>
      <c r="AD197" s="218" t="str">
        <f t="shared" si="47"/>
        <v/>
      </c>
      <c r="AE197" s="218" t="str">
        <f t="shared" si="48"/>
        <v/>
      </c>
    </row>
    <row r="198" spans="1:31" ht="27.95" customHeight="1" x14ac:dyDescent="0.2">
      <c r="A198" s="192"/>
      <c r="B198" s="192"/>
      <c r="C198" s="193"/>
      <c r="D198" s="194"/>
      <c r="E198" s="194"/>
      <c r="F198" s="208" t="str">
        <f t="shared" si="57"/>
        <v/>
      </c>
      <c r="G198" s="208" t="str">
        <f t="shared" si="58"/>
        <v/>
      </c>
      <c r="H198" s="195" t="str">
        <f t="shared" si="38"/>
        <v/>
      </c>
      <c r="I198" s="217" t="str">
        <f t="shared" si="51"/>
        <v>Bitte Auswahl treffen! Neu- oder Folgeantrag?</v>
      </c>
      <c r="J198" s="196" t="str">
        <f t="shared" si="52"/>
        <v/>
      </c>
      <c r="K198" s="196" t="str">
        <f t="shared" si="39"/>
        <v/>
      </c>
      <c r="L198" s="196" t="str">
        <f t="shared" si="49"/>
        <v/>
      </c>
      <c r="M198" s="235" t="str">
        <f t="shared" si="40"/>
        <v/>
      </c>
      <c r="N198" s="217" t="str">
        <f t="shared" si="50"/>
        <v/>
      </c>
      <c r="O198" s="219"/>
      <c r="Q198" s="177" t="e">
        <f t="shared" si="41"/>
        <v>#NUM!</v>
      </c>
      <c r="R198" s="177" t="e">
        <f t="shared" si="55"/>
        <v>#NUM!</v>
      </c>
      <c r="S198" s="177" t="e">
        <f t="shared" si="43"/>
        <v>#NUM!</v>
      </c>
      <c r="T198" s="177" t="e">
        <f t="shared" si="56"/>
        <v>#NUM!</v>
      </c>
      <c r="AB198" s="177" t="str">
        <f t="shared" si="45"/>
        <v/>
      </c>
      <c r="AC198" s="177" t="str">
        <f t="shared" si="46"/>
        <v/>
      </c>
      <c r="AD198" s="218" t="str">
        <f t="shared" si="47"/>
        <v/>
      </c>
      <c r="AE198" s="218" t="str">
        <f t="shared" si="48"/>
        <v/>
      </c>
    </row>
    <row r="199" spans="1:31" ht="27.95" customHeight="1" x14ac:dyDescent="0.2">
      <c r="A199" s="192"/>
      <c r="B199" s="192"/>
      <c r="C199" s="193"/>
      <c r="D199" s="194"/>
      <c r="E199" s="194"/>
      <c r="F199" s="208" t="str">
        <f t="shared" si="57"/>
        <v/>
      </c>
      <c r="G199" s="208" t="str">
        <f t="shared" si="58"/>
        <v/>
      </c>
      <c r="H199" s="195" t="str">
        <f t="shared" si="38"/>
        <v/>
      </c>
      <c r="I199" s="217" t="str">
        <f t="shared" si="51"/>
        <v>Bitte Auswahl treffen! Neu- oder Folgeantrag?</v>
      </c>
      <c r="J199" s="196" t="str">
        <f t="shared" si="52"/>
        <v/>
      </c>
      <c r="K199" s="196" t="str">
        <f t="shared" si="39"/>
        <v/>
      </c>
      <c r="L199" s="196" t="str">
        <f t="shared" si="49"/>
        <v/>
      </c>
      <c r="M199" s="235" t="str">
        <f t="shared" si="40"/>
        <v/>
      </c>
      <c r="N199" s="217" t="str">
        <f t="shared" si="50"/>
        <v/>
      </c>
      <c r="O199" s="219"/>
      <c r="Q199" s="177" t="e">
        <f t="shared" si="41"/>
        <v>#NUM!</v>
      </c>
      <c r="R199" s="177" t="e">
        <f t="shared" si="55"/>
        <v>#NUM!</v>
      </c>
      <c r="S199" s="177" t="e">
        <f t="shared" si="43"/>
        <v>#NUM!</v>
      </c>
      <c r="T199" s="177" t="e">
        <f t="shared" si="56"/>
        <v>#NUM!</v>
      </c>
      <c r="AB199" s="177" t="str">
        <f t="shared" si="45"/>
        <v/>
      </c>
      <c r="AC199" s="177" t="str">
        <f t="shared" si="46"/>
        <v/>
      </c>
      <c r="AD199" s="218" t="str">
        <f t="shared" si="47"/>
        <v/>
      </c>
      <c r="AE199" s="218" t="str">
        <f t="shared" si="48"/>
        <v/>
      </c>
    </row>
    <row r="200" spans="1:31" ht="27.95" customHeight="1" x14ac:dyDescent="0.2">
      <c r="A200" s="192"/>
      <c r="B200" s="192"/>
      <c r="C200" s="193"/>
      <c r="D200" s="194"/>
      <c r="E200" s="194"/>
      <c r="F200" s="208" t="str">
        <f t="shared" si="57"/>
        <v/>
      </c>
      <c r="G200" s="208" t="str">
        <f t="shared" si="58"/>
        <v/>
      </c>
      <c r="H200" s="195" t="str">
        <f t="shared" si="38"/>
        <v/>
      </c>
      <c r="I200" s="217" t="str">
        <f t="shared" si="51"/>
        <v>Bitte Auswahl treffen! Neu- oder Folgeantrag?</v>
      </c>
      <c r="J200" s="196" t="str">
        <f t="shared" si="52"/>
        <v/>
      </c>
      <c r="K200" s="196" t="str">
        <f t="shared" si="39"/>
        <v/>
      </c>
      <c r="L200" s="196" t="str">
        <f t="shared" si="49"/>
        <v/>
      </c>
      <c r="M200" s="235" t="str">
        <f t="shared" si="40"/>
        <v/>
      </c>
      <c r="N200" s="217" t="str">
        <f t="shared" si="50"/>
        <v/>
      </c>
      <c r="O200" s="219"/>
      <c r="Q200" s="177" t="e">
        <f t="shared" si="41"/>
        <v>#NUM!</v>
      </c>
      <c r="R200" s="177" t="e">
        <f t="shared" si="55"/>
        <v>#NUM!</v>
      </c>
      <c r="S200" s="177" t="e">
        <f t="shared" si="43"/>
        <v>#NUM!</v>
      </c>
      <c r="T200" s="177" t="e">
        <f t="shared" si="56"/>
        <v>#NUM!</v>
      </c>
      <c r="AB200" s="177" t="str">
        <f t="shared" si="45"/>
        <v/>
      </c>
      <c r="AC200" s="177" t="str">
        <f t="shared" si="46"/>
        <v/>
      </c>
      <c r="AD200" s="218" t="str">
        <f t="shared" si="47"/>
        <v/>
      </c>
      <c r="AE200" s="218" t="str">
        <f t="shared" si="48"/>
        <v/>
      </c>
    </row>
    <row r="201" spans="1:31" ht="27.95" customHeight="1" x14ac:dyDescent="0.2">
      <c r="A201" s="192"/>
      <c r="B201" s="192"/>
      <c r="C201" s="193"/>
      <c r="D201" s="194"/>
      <c r="E201" s="194"/>
      <c r="F201" s="208" t="str">
        <f t="shared" si="57"/>
        <v/>
      </c>
      <c r="G201" s="208" t="str">
        <f t="shared" si="58"/>
        <v/>
      </c>
      <c r="H201" s="195" t="str">
        <f t="shared" si="38"/>
        <v/>
      </c>
      <c r="I201" s="217" t="str">
        <f t="shared" si="51"/>
        <v>Bitte Auswahl treffen! Neu- oder Folgeantrag?</v>
      </c>
      <c r="J201" s="196" t="str">
        <f t="shared" si="52"/>
        <v/>
      </c>
      <c r="K201" s="196" t="str">
        <f t="shared" si="39"/>
        <v/>
      </c>
      <c r="L201" s="196" t="str">
        <f t="shared" si="49"/>
        <v/>
      </c>
      <c r="M201" s="235" t="str">
        <f t="shared" si="40"/>
        <v/>
      </c>
      <c r="N201" s="217" t="str">
        <f t="shared" si="50"/>
        <v/>
      </c>
      <c r="O201" s="219"/>
      <c r="Q201" s="177" t="e">
        <f t="shared" si="41"/>
        <v>#NUM!</v>
      </c>
      <c r="R201" s="177" t="e">
        <f t="shared" si="55"/>
        <v>#NUM!</v>
      </c>
      <c r="S201" s="177" t="e">
        <f t="shared" si="43"/>
        <v>#NUM!</v>
      </c>
      <c r="T201" s="177" t="e">
        <f t="shared" si="56"/>
        <v>#NUM!</v>
      </c>
      <c r="AB201" s="177" t="str">
        <f t="shared" si="45"/>
        <v/>
      </c>
      <c r="AC201" s="177" t="str">
        <f t="shared" si="46"/>
        <v/>
      </c>
      <c r="AD201" s="218" t="str">
        <f t="shared" si="47"/>
        <v/>
      </c>
      <c r="AE201" s="218" t="str">
        <f t="shared" si="48"/>
        <v/>
      </c>
    </row>
    <row r="202" spans="1:31" ht="27.95" customHeight="1" x14ac:dyDescent="0.2">
      <c r="A202" s="192"/>
      <c r="B202" s="192"/>
      <c r="C202" s="193"/>
      <c r="D202" s="194"/>
      <c r="E202" s="194"/>
      <c r="F202" s="208" t="str">
        <f t="shared" si="57"/>
        <v/>
      </c>
      <c r="G202" s="208" t="str">
        <f t="shared" si="58"/>
        <v/>
      </c>
      <c r="H202" s="195" t="str">
        <f t="shared" si="38"/>
        <v/>
      </c>
      <c r="I202" s="217" t="str">
        <f t="shared" si="51"/>
        <v>Bitte Auswahl treffen! Neu- oder Folgeantrag?</v>
      </c>
      <c r="J202" s="196" t="str">
        <f t="shared" si="52"/>
        <v/>
      </c>
      <c r="K202" s="196" t="str">
        <f t="shared" si="39"/>
        <v/>
      </c>
      <c r="L202" s="196" t="str">
        <f t="shared" si="49"/>
        <v/>
      </c>
      <c r="M202" s="235" t="str">
        <f t="shared" si="40"/>
        <v/>
      </c>
      <c r="N202" s="217" t="str">
        <f t="shared" si="50"/>
        <v/>
      </c>
      <c r="O202" s="219"/>
      <c r="Q202" s="177" t="e">
        <f t="shared" si="41"/>
        <v>#NUM!</v>
      </c>
      <c r="R202" s="177" t="e">
        <f t="shared" si="55"/>
        <v>#NUM!</v>
      </c>
      <c r="S202" s="177" t="e">
        <f t="shared" si="43"/>
        <v>#NUM!</v>
      </c>
      <c r="T202" s="177" t="e">
        <f t="shared" si="56"/>
        <v>#NUM!</v>
      </c>
      <c r="AB202" s="177" t="str">
        <f t="shared" si="45"/>
        <v/>
      </c>
      <c r="AC202" s="177" t="str">
        <f t="shared" si="46"/>
        <v/>
      </c>
      <c r="AD202" s="218" t="str">
        <f t="shared" si="47"/>
        <v/>
      </c>
      <c r="AE202" s="218" t="str">
        <f t="shared" si="48"/>
        <v/>
      </c>
    </row>
    <row r="203" spans="1:31" ht="27.95" customHeight="1" x14ac:dyDescent="0.2">
      <c r="A203" s="192"/>
      <c r="B203" s="192"/>
      <c r="C203" s="193"/>
      <c r="D203" s="194"/>
      <c r="E203" s="194"/>
      <c r="F203" s="208" t="str">
        <f t="shared" si="57"/>
        <v/>
      </c>
      <c r="G203" s="208" t="str">
        <f t="shared" si="58"/>
        <v/>
      </c>
      <c r="H203" s="195" t="str">
        <f t="shared" si="38"/>
        <v/>
      </c>
      <c r="I203" s="217" t="str">
        <f t="shared" si="51"/>
        <v>Bitte Auswahl treffen! Neu- oder Folgeantrag?</v>
      </c>
      <c r="J203" s="196" t="str">
        <f t="shared" si="52"/>
        <v/>
      </c>
      <c r="K203" s="196" t="str">
        <f t="shared" si="39"/>
        <v/>
      </c>
      <c r="L203" s="196" t="str">
        <f t="shared" si="49"/>
        <v/>
      </c>
      <c r="M203" s="235" t="str">
        <f t="shared" si="40"/>
        <v/>
      </c>
      <c r="N203" s="217" t="str">
        <f t="shared" si="50"/>
        <v/>
      </c>
      <c r="O203" s="219"/>
      <c r="Q203" s="177" t="e">
        <f t="shared" si="41"/>
        <v>#NUM!</v>
      </c>
      <c r="R203" s="177" t="e">
        <f t="shared" si="55"/>
        <v>#NUM!</v>
      </c>
      <c r="S203" s="177" t="e">
        <f t="shared" si="43"/>
        <v>#NUM!</v>
      </c>
      <c r="T203" s="177" t="e">
        <f t="shared" si="56"/>
        <v>#NUM!</v>
      </c>
      <c r="AB203" s="177" t="str">
        <f t="shared" si="45"/>
        <v/>
      </c>
      <c r="AC203" s="177" t="str">
        <f t="shared" si="46"/>
        <v/>
      </c>
      <c r="AD203" s="218" t="str">
        <f t="shared" si="47"/>
        <v/>
      </c>
      <c r="AE203" s="218" t="str">
        <f t="shared" si="48"/>
        <v/>
      </c>
    </row>
    <row r="204" spans="1:31" ht="27.95" customHeight="1" x14ac:dyDescent="0.2">
      <c r="A204" s="192"/>
      <c r="B204" s="192"/>
      <c r="C204" s="193"/>
      <c r="D204" s="194"/>
      <c r="E204" s="194"/>
      <c r="F204" s="208" t="str">
        <f t="shared" si="57"/>
        <v/>
      </c>
      <c r="G204" s="208" t="str">
        <f t="shared" si="58"/>
        <v/>
      </c>
      <c r="H204" s="195" t="str">
        <f t="shared" si="38"/>
        <v/>
      </c>
      <c r="I204" s="217" t="str">
        <f t="shared" si="51"/>
        <v>Bitte Auswahl treffen! Neu- oder Folgeantrag?</v>
      </c>
      <c r="J204" s="196" t="str">
        <f t="shared" si="52"/>
        <v/>
      </c>
      <c r="K204" s="196" t="str">
        <f t="shared" si="39"/>
        <v/>
      </c>
      <c r="L204" s="196" t="str">
        <f t="shared" si="49"/>
        <v/>
      </c>
      <c r="M204" s="235" t="str">
        <f t="shared" si="40"/>
        <v/>
      </c>
      <c r="N204" s="217" t="str">
        <f t="shared" si="50"/>
        <v/>
      </c>
      <c r="O204" s="219"/>
      <c r="Q204" s="177" t="e">
        <f t="shared" si="41"/>
        <v>#NUM!</v>
      </c>
      <c r="R204" s="177" t="e">
        <f t="shared" si="55"/>
        <v>#NUM!</v>
      </c>
      <c r="S204" s="177" t="e">
        <f t="shared" si="43"/>
        <v>#NUM!</v>
      </c>
      <c r="T204" s="177" t="e">
        <f t="shared" si="56"/>
        <v>#NUM!</v>
      </c>
      <c r="AB204" s="177" t="str">
        <f t="shared" si="45"/>
        <v/>
      </c>
      <c r="AC204" s="177" t="str">
        <f t="shared" si="46"/>
        <v/>
      </c>
      <c r="AD204" s="218" t="str">
        <f t="shared" si="47"/>
        <v/>
      </c>
      <c r="AE204" s="218" t="str">
        <f t="shared" si="48"/>
        <v/>
      </c>
    </row>
    <row r="205" spans="1:31" ht="27.95" customHeight="1" x14ac:dyDescent="0.2">
      <c r="A205" s="192"/>
      <c r="B205" s="192"/>
      <c r="C205" s="193"/>
      <c r="D205" s="194"/>
      <c r="E205" s="194"/>
      <c r="F205" s="208" t="str">
        <f t="shared" si="57"/>
        <v/>
      </c>
      <c r="G205" s="208" t="str">
        <f t="shared" si="58"/>
        <v/>
      </c>
      <c r="H205" s="195" t="str">
        <f t="shared" si="38"/>
        <v/>
      </c>
      <c r="I205" s="217" t="str">
        <f t="shared" si="51"/>
        <v>Bitte Auswahl treffen! Neu- oder Folgeantrag?</v>
      </c>
      <c r="J205" s="196" t="str">
        <f t="shared" si="52"/>
        <v/>
      </c>
      <c r="K205" s="196" t="str">
        <f t="shared" si="39"/>
        <v/>
      </c>
      <c r="L205" s="196" t="str">
        <f t="shared" si="49"/>
        <v/>
      </c>
      <c r="M205" s="235" t="str">
        <f t="shared" si="40"/>
        <v/>
      </c>
      <c r="N205" s="217" t="str">
        <f t="shared" si="50"/>
        <v/>
      </c>
      <c r="O205" s="219"/>
      <c r="Q205" s="177" t="e">
        <f t="shared" si="41"/>
        <v>#NUM!</v>
      </c>
      <c r="R205" s="177" t="e">
        <f t="shared" si="55"/>
        <v>#NUM!</v>
      </c>
      <c r="S205" s="177" t="e">
        <f t="shared" si="43"/>
        <v>#NUM!</v>
      </c>
      <c r="T205" s="177" t="e">
        <f t="shared" si="56"/>
        <v>#NUM!</v>
      </c>
      <c r="AB205" s="177" t="str">
        <f t="shared" si="45"/>
        <v/>
      </c>
      <c r="AC205" s="177" t="str">
        <f t="shared" si="46"/>
        <v/>
      </c>
      <c r="AD205" s="218" t="str">
        <f t="shared" si="47"/>
        <v/>
      </c>
      <c r="AE205" s="218" t="str">
        <f t="shared" si="48"/>
        <v/>
      </c>
    </row>
    <row r="206" spans="1:31" ht="27.95" customHeight="1" x14ac:dyDescent="0.2">
      <c r="A206" s="192"/>
      <c r="B206" s="192"/>
      <c r="C206" s="193"/>
      <c r="D206" s="194"/>
      <c r="E206" s="194"/>
      <c r="F206" s="208" t="str">
        <f t="shared" si="57"/>
        <v/>
      </c>
      <c r="G206" s="208" t="str">
        <f t="shared" si="58"/>
        <v/>
      </c>
      <c r="H206" s="195" t="str">
        <f t="shared" si="38"/>
        <v/>
      </c>
      <c r="I206" s="217" t="str">
        <f t="shared" si="51"/>
        <v>Bitte Auswahl treffen! Neu- oder Folgeantrag?</v>
      </c>
      <c r="J206" s="196" t="str">
        <f t="shared" si="52"/>
        <v/>
      </c>
      <c r="K206" s="196" t="str">
        <f t="shared" si="39"/>
        <v/>
      </c>
      <c r="L206" s="196" t="str">
        <f t="shared" si="49"/>
        <v/>
      </c>
      <c r="M206" s="235" t="str">
        <f t="shared" si="40"/>
        <v/>
      </c>
      <c r="N206" s="217" t="str">
        <f t="shared" si="50"/>
        <v/>
      </c>
      <c r="O206" s="219"/>
      <c r="Q206" s="177" t="e">
        <f t="shared" si="41"/>
        <v>#NUM!</v>
      </c>
      <c r="R206" s="177" t="e">
        <f t="shared" si="55"/>
        <v>#NUM!</v>
      </c>
      <c r="S206" s="177" t="e">
        <f t="shared" si="43"/>
        <v>#NUM!</v>
      </c>
      <c r="T206" s="177" t="e">
        <f t="shared" si="56"/>
        <v>#NUM!</v>
      </c>
      <c r="AB206" s="177" t="str">
        <f t="shared" si="45"/>
        <v/>
      </c>
      <c r="AC206" s="177" t="str">
        <f t="shared" si="46"/>
        <v/>
      </c>
      <c r="AD206" s="218" t="str">
        <f t="shared" si="47"/>
        <v/>
      </c>
      <c r="AE206" s="218" t="str">
        <f t="shared" si="48"/>
        <v/>
      </c>
    </row>
    <row r="207" spans="1:31" ht="27.95" customHeight="1" x14ac:dyDescent="0.2">
      <c r="A207" s="192"/>
      <c r="B207" s="192"/>
      <c r="C207" s="193"/>
      <c r="D207" s="194"/>
      <c r="E207" s="194"/>
      <c r="F207" s="208" t="str">
        <f t="shared" si="57"/>
        <v/>
      </c>
      <c r="G207" s="208" t="str">
        <f t="shared" si="58"/>
        <v/>
      </c>
      <c r="H207" s="195" t="str">
        <f t="shared" si="38"/>
        <v/>
      </c>
      <c r="I207" s="217" t="str">
        <f t="shared" si="51"/>
        <v>Bitte Auswahl treffen! Neu- oder Folgeantrag?</v>
      </c>
      <c r="J207" s="196" t="str">
        <f t="shared" si="52"/>
        <v/>
      </c>
      <c r="K207" s="196" t="str">
        <f t="shared" si="39"/>
        <v/>
      </c>
      <c r="L207" s="196" t="str">
        <f t="shared" si="49"/>
        <v/>
      </c>
      <c r="M207" s="235" t="str">
        <f t="shared" si="40"/>
        <v/>
      </c>
      <c r="N207" s="217" t="str">
        <f t="shared" si="50"/>
        <v/>
      </c>
      <c r="O207" s="219"/>
      <c r="Q207" s="177" t="e">
        <f t="shared" si="41"/>
        <v>#NUM!</v>
      </c>
      <c r="R207" s="177" t="e">
        <f t="shared" si="55"/>
        <v>#NUM!</v>
      </c>
      <c r="S207" s="177" t="e">
        <f t="shared" si="43"/>
        <v>#NUM!</v>
      </c>
      <c r="T207" s="177" t="e">
        <f t="shared" si="56"/>
        <v>#NUM!</v>
      </c>
      <c r="AB207" s="177" t="str">
        <f t="shared" si="45"/>
        <v/>
      </c>
      <c r="AC207" s="177" t="str">
        <f t="shared" si="46"/>
        <v/>
      </c>
      <c r="AD207" s="218" t="str">
        <f t="shared" si="47"/>
        <v/>
      </c>
      <c r="AE207" s="218" t="str">
        <f t="shared" si="48"/>
        <v/>
      </c>
    </row>
    <row r="208" spans="1:31" ht="27.95" customHeight="1" x14ac:dyDescent="0.2">
      <c r="A208" s="192"/>
      <c r="B208" s="192"/>
      <c r="C208" s="193"/>
      <c r="D208" s="194"/>
      <c r="E208" s="194"/>
      <c r="F208" s="208" t="str">
        <f t="shared" si="57"/>
        <v/>
      </c>
      <c r="G208" s="208" t="str">
        <f t="shared" si="58"/>
        <v/>
      </c>
      <c r="H208" s="195" t="str">
        <f t="shared" si="38"/>
        <v/>
      </c>
      <c r="I208" s="217" t="str">
        <f t="shared" si="51"/>
        <v>Bitte Auswahl treffen! Neu- oder Folgeantrag?</v>
      </c>
      <c r="J208" s="196" t="str">
        <f t="shared" si="52"/>
        <v/>
      </c>
      <c r="K208" s="196" t="str">
        <f t="shared" si="39"/>
        <v/>
      </c>
      <c r="L208" s="196" t="str">
        <f t="shared" si="49"/>
        <v/>
      </c>
      <c r="M208" s="235" t="str">
        <f t="shared" si="40"/>
        <v/>
      </c>
      <c r="N208" s="217" t="str">
        <f t="shared" si="50"/>
        <v/>
      </c>
      <c r="O208" s="219"/>
      <c r="Q208" s="177" t="e">
        <f t="shared" si="41"/>
        <v>#NUM!</v>
      </c>
      <c r="R208" s="177" t="e">
        <f t="shared" si="55"/>
        <v>#NUM!</v>
      </c>
      <c r="S208" s="177" t="e">
        <f t="shared" si="43"/>
        <v>#NUM!</v>
      </c>
      <c r="T208" s="177" t="e">
        <f t="shared" si="56"/>
        <v>#NUM!</v>
      </c>
      <c r="AB208" s="177" t="str">
        <f t="shared" si="45"/>
        <v/>
      </c>
      <c r="AC208" s="177" t="str">
        <f t="shared" si="46"/>
        <v/>
      </c>
      <c r="AD208" s="218" t="str">
        <f t="shared" si="47"/>
        <v/>
      </c>
      <c r="AE208" s="218" t="str">
        <f t="shared" si="48"/>
        <v/>
      </c>
    </row>
    <row r="209" spans="1:31" ht="27.95" customHeight="1" x14ac:dyDescent="0.2">
      <c r="A209" s="192"/>
      <c r="B209" s="192"/>
      <c r="C209" s="193"/>
      <c r="D209" s="194"/>
      <c r="E209" s="194"/>
      <c r="F209" s="208" t="str">
        <f t="shared" si="57"/>
        <v/>
      </c>
      <c r="G209" s="208" t="str">
        <f t="shared" si="58"/>
        <v/>
      </c>
      <c r="H209" s="195" t="str">
        <f t="shared" si="38"/>
        <v/>
      </c>
      <c r="I209" s="217" t="str">
        <f t="shared" si="51"/>
        <v>Bitte Auswahl treffen! Neu- oder Folgeantrag?</v>
      </c>
      <c r="J209" s="196" t="str">
        <f t="shared" si="52"/>
        <v/>
      </c>
      <c r="K209" s="196" t="str">
        <f t="shared" si="39"/>
        <v/>
      </c>
      <c r="L209" s="196" t="str">
        <f t="shared" si="49"/>
        <v/>
      </c>
      <c r="M209" s="235" t="str">
        <f t="shared" si="40"/>
        <v/>
      </c>
      <c r="N209" s="217" t="str">
        <f t="shared" si="50"/>
        <v/>
      </c>
      <c r="O209" s="219"/>
      <c r="Q209" s="177" t="e">
        <f t="shared" si="41"/>
        <v>#NUM!</v>
      </c>
      <c r="R209" s="177" t="e">
        <f t="shared" si="55"/>
        <v>#NUM!</v>
      </c>
      <c r="S209" s="177" t="e">
        <f t="shared" si="43"/>
        <v>#NUM!</v>
      </c>
      <c r="T209" s="177" t="e">
        <f t="shared" si="56"/>
        <v>#NUM!</v>
      </c>
      <c r="AB209" s="177" t="str">
        <f t="shared" si="45"/>
        <v/>
      </c>
      <c r="AC209" s="177" t="str">
        <f t="shared" si="46"/>
        <v/>
      </c>
      <c r="AD209" s="218" t="str">
        <f t="shared" si="47"/>
        <v/>
      </c>
      <c r="AE209" s="218" t="str">
        <f t="shared" si="48"/>
        <v/>
      </c>
    </row>
    <row r="210" spans="1:31" ht="27.95" customHeight="1" x14ac:dyDescent="0.2">
      <c r="A210" s="192"/>
      <c r="B210" s="192"/>
      <c r="C210" s="193"/>
      <c r="D210" s="194"/>
      <c r="E210" s="194"/>
      <c r="F210" s="208" t="str">
        <f t="shared" si="57"/>
        <v/>
      </c>
      <c r="G210" s="208" t="str">
        <f t="shared" si="58"/>
        <v/>
      </c>
      <c r="H210" s="195" t="str">
        <f t="shared" si="38"/>
        <v/>
      </c>
      <c r="I210" s="217" t="str">
        <f t="shared" si="51"/>
        <v>Bitte Auswahl treffen! Neu- oder Folgeantrag?</v>
      </c>
      <c r="J210" s="196" t="str">
        <f t="shared" si="52"/>
        <v/>
      </c>
      <c r="K210" s="196" t="str">
        <f t="shared" si="39"/>
        <v/>
      </c>
      <c r="L210" s="196" t="str">
        <f t="shared" si="49"/>
        <v/>
      </c>
      <c r="M210" s="235" t="str">
        <f t="shared" si="40"/>
        <v/>
      </c>
      <c r="N210" s="217" t="str">
        <f t="shared" si="50"/>
        <v/>
      </c>
      <c r="O210" s="219"/>
      <c r="Q210" s="177" t="e">
        <f t="shared" si="41"/>
        <v>#NUM!</v>
      </c>
      <c r="R210" s="177" t="e">
        <f t="shared" si="55"/>
        <v>#NUM!</v>
      </c>
      <c r="S210" s="177" t="e">
        <f t="shared" si="43"/>
        <v>#NUM!</v>
      </c>
      <c r="T210" s="177" t="e">
        <f t="shared" si="56"/>
        <v>#NUM!</v>
      </c>
      <c r="AB210" s="177" t="str">
        <f t="shared" si="45"/>
        <v/>
      </c>
      <c r="AC210" s="177" t="str">
        <f t="shared" si="46"/>
        <v/>
      </c>
      <c r="AD210" s="218" t="str">
        <f t="shared" si="47"/>
        <v/>
      </c>
      <c r="AE210" s="218" t="str">
        <f t="shared" si="48"/>
        <v/>
      </c>
    </row>
    <row r="211" spans="1:31" ht="27.95" customHeight="1" x14ac:dyDescent="0.2">
      <c r="A211" s="192"/>
      <c r="B211" s="192"/>
      <c r="C211" s="193"/>
      <c r="D211" s="194"/>
      <c r="E211" s="194"/>
      <c r="F211" s="208" t="str">
        <f t="shared" si="57"/>
        <v/>
      </c>
      <c r="G211" s="208" t="str">
        <f t="shared" si="58"/>
        <v/>
      </c>
      <c r="H211" s="195" t="str">
        <f t="shared" ref="H211:H274" si="59">IF(OR(ISBLANK(D211),ISBLANK(E211),ISBLANK(B211),(B211="weiblich")),"",IF(AND(R211="ja",T211="ja"),"ja","nein"))</f>
        <v/>
      </c>
      <c r="I211" s="217" t="str">
        <f t="shared" si="51"/>
        <v>Bitte Auswahl treffen! Neu- oder Folgeantrag?</v>
      </c>
      <c r="J211" s="196" t="str">
        <f t="shared" si="52"/>
        <v/>
      </c>
      <c r="K211" s="196" t="str">
        <f t="shared" ref="K211:K274" si="60">IF(B211="weiblich","weiblich",IF(AND(B211="",C211&lt;&gt;"",D211&lt;&gt;"",E211&lt;&gt;""),"Bitte Geschlecht auswählen!",IF(AND($R$8=TRUE,$R$9=FALSE),AD211,IF(AND($R$8=FALSE,$R$9=TRUE),AE211,IF(AND($R$8=FALSE,$R$9=FALSE),"",IF(AND($R$8=TRUE,$R$9=TRUE),""))))))</f>
        <v/>
      </c>
      <c r="L211" s="196" t="str">
        <f t="shared" si="49"/>
        <v/>
      </c>
      <c r="M211" s="235" t="str">
        <f t="shared" ref="M211:M274" si="61">IF(OR(ISBLANK(D211),ISBLANK(E211)),"",COUNTIFS($D$19:$D$1603,"&gt;="&amp;D211,$D$19:$D$1603,"&lt;"&amp;E211))</f>
        <v/>
      </c>
      <c r="N211" s="217" t="str">
        <f t="shared" si="50"/>
        <v/>
      </c>
      <c r="O211" s="219"/>
      <c r="Q211" s="177" t="e">
        <f t="shared" ref="Q211:Q274" si="62">DATEDIF(C211-1,D211,"d")</f>
        <v>#NUM!</v>
      </c>
      <c r="R211" s="177" t="e">
        <f t="shared" si="55"/>
        <v>#NUM!</v>
      </c>
      <c r="S211" s="177" t="e">
        <f t="shared" ref="S211:S274" si="63">DATEDIF(C211-1,E211,"d")</f>
        <v>#NUM!</v>
      </c>
      <c r="T211" s="177" t="e">
        <f t="shared" si="56"/>
        <v>#NUM!</v>
      </c>
      <c r="AB211" s="177" t="str">
        <f t="shared" ref="AB211:AB274" si="64">IF(OR(ISBLANK(C211),(B211="weiblich")),"",(IF(AND(H211="ja",G211&lt;=$R$4,F211&gt;=$R$2),"ja","nein")))</f>
        <v/>
      </c>
      <c r="AC211" s="177" t="str">
        <f t="shared" ref="AC211:AC274" si="65">IF(OR(ISBLANK(C211),(B211="weiblich")),"",(IF(AND(H211="ja",G211&lt;=$R$4,F211&gt;=$R$6),"ja","nein")))</f>
        <v/>
      </c>
      <c r="AD211" s="218" t="str">
        <f t="shared" ref="AD211:AD274" si="66">IF(OR(ISBLANK(D211),ISBLANK(E211),(B211="weiblich"),AND(F211&gt;=$R$2,G211&lt;=$R$4,H211="ja")),"",IF(F211&lt;$R$2,"Das Tier ist vor Maßnahmenbeginn 7 Wochen alt",IF(G211&gt;$R$4,"Das Tier hat das Ende der 12. Lebenswoche erst im Folgejahr erreicht",IF(H211="nein",""))))</f>
        <v/>
      </c>
      <c r="AE211" s="218" t="str">
        <f t="shared" ref="AE211:AE274" si="67">IF(OR(ISBLANK(D211),ISBLANK(E211),(B211="weiblich"),AND(F211&gt;=$R$6,G211&lt;=$R$4,H211="ja")),"",IF(F211&lt;$R$6,"Das Tier ist vor Maßnahmenbeginn 7 Wochen alt",IF(G211&gt;$R$4,"Das Tier hat das Ende der 12. Lebenswoche erst im Folgejahr erreicht",IF(H211="nein",""))))</f>
        <v/>
      </c>
    </row>
    <row r="212" spans="1:31" ht="27.95" customHeight="1" x14ac:dyDescent="0.2">
      <c r="A212" s="192"/>
      <c r="B212" s="192"/>
      <c r="C212" s="193"/>
      <c r="D212" s="194"/>
      <c r="E212" s="194"/>
      <c r="F212" s="208" t="str">
        <f t="shared" si="57"/>
        <v/>
      </c>
      <c r="G212" s="208" t="str">
        <f t="shared" si="58"/>
        <v/>
      </c>
      <c r="H212" s="195" t="str">
        <f t="shared" si="59"/>
        <v/>
      </c>
      <c r="I212" s="217" t="str">
        <f t="shared" si="51"/>
        <v>Bitte Auswahl treffen! Neu- oder Folgeantrag?</v>
      </c>
      <c r="J212" s="196" t="str">
        <f t="shared" si="52"/>
        <v/>
      </c>
      <c r="K212" s="196" t="str">
        <f t="shared" si="60"/>
        <v/>
      </c>
      <c r="L212" s="196" t="str">
        <f t="shared" ref="L212:L275" si="68">IF(ISBLANK(A212),"",IF(OR(LEFT(A212,4)="DE08",(LEFT(A212,5)="DE 08")),"Tier ist aus BW","Tier ist nicht aus BW"))</f>
        <v/>
      </c>
      <c r="M212" s="235" t="str">
        <f t="shared" si="61"/>
        <v/>
      </c>
      <c r="N212" s="217" t="str">
        <f t="shared" ref="N212:N275" si="69">IF(OR(ISBLANK(D212),ISBLANK(E212)),"",IF(ISTEXT($R$10),"Bitte Iglu/Bucht in Zelle B7 auswählen",IF(M212&lt;=$R$10,"in Ordnung","Überschreitung")))</f>
        <v/>
      </c>
      <c r="O212" s="219"/>
      <c r="Q212" s="177" t="e">
        <f t="shared" si="62"/>
        <v>#NUM!</v>
      </c>
      <c r="R212" s="177" t="e">
        <f t="shared" si="55"/>
        <v>#NUM!</v>
      </c>
      <c r="S212" s="177" t="e">
        <f t="shared" si="63"/>
        <v>#NUM!</v>
      </c>
      <c r="T212" s="177" t="e">
        <f t="shared" si="56"/>
        <v>#NUM!</v>
      </c>
      <c r="AB212" s="177" t="str">
        <f t="shared" si="64"/>
        <v/>
      </c>
      <c r="AC212" s="177" t="str">
        <f t="shared" si="65"/>
        <v/>
      </c>
      <c r="AD212" s="218" t="str">
        <f t="shared" si="66"/>
        <v/>
      </c>
      <c r="AE212" s="218" t="str">
        <f t="shared" si="67"/>
        <v/>
      </c>
    </row>
    <row r="213" spans="1:31" ht="27.95" customHeight="1" x14ac:dyDescent="0.2">
      <c r="A213" s="192"/>
      <c r="B213" s="192"/>
      <c r="C213" s="193"/>
      <c r="D213" s="194"/>
      <c r="E213" s="194"/>
      <c r="F213" s="208" t="str">
        <f t="shared" si="57"/>
        <v/>
      </c>
      <c r="G213" s="208" t="str">
        <f t="shared" si="58"/>
        <v/>
      </c>
      <c r="H213" s="195" t="str">
        <f t="shared" si="59"/>
        <v/>
      </c>
      <c r="I213" s="217" t="str">
        <f t="shared" si="51"/>
        <v>Bitte Auswahl treffen! Neu- oder Folgeantrag?</v>
      </c>
      <c r="J213" s="196" t="str">
        <f t="shared" si="52"/>
        <v/>
      </c>
      <c r="K213" s="196" t="str">
        <f t="shared" si="60"/>
        <v/>
      </c>
      <c r="L213" s="196" t="str">
        <f t="shared" si="68"/>
        <v/>
      </c>
      <c r="M213" s="235" t="str">
        <f t="shared" si="61"/>
        <v/>
      </c>
      <c r="N213" s="217" t="str">
        <f t="shared" si="69"/>
        <v/>
      </c>
      <c r="O213" s="219"/>
      <c r="Q213" s="177" t="e">
        <f t="shared" si="62"/>
        <v>#NUM!</v>
      </c>
      <c r="R213" s="177" t="e">
        <f t="shared" si="55"/>
        <v>#NUM!</v>
      </c>
      <c r="S213" s="177" t="e">
        <f t="shared" si="63"/>
        <v>#NUM!</v>
      </c>
      <c r="T213" s="177" t="e">
        <f t="shared" si="56"/>
        <v>#NUM!</v>
      </c>
      <c r="AB213" s="177" t="str">
        <f t="shared" si="64"/>
        <v/>
      </c>
      <c r="AC213" s="177" t="str">
        <f t="shared" si="65"/>
        <v/>
      </c>
      <c r="AD213" s="218" t="str">
        <f t="shared" si="66"/>
        <v/>
      </c>
      <c r="AE213" s="218" t="str">
        <f t="shared" si="67"/>
        <v/>
      </c>
    </row>
    <row r="214" spans="1:31" ht="27.95" customHeight="1" x14ac:dyDescent="0.2">
      <c r="A214" s="192"/>
      <c r="B214" s="192"/>
      <c r="C214" s="193"/>
      <c r="D214" s="194"/>
      <c r="E214" s="194"/>
      <c r="F214" s="208" t="str">
        <f t="shared" si="57"/>
        <v/>
      </c>
      <c r="G214" s="208" t="str">
        <f t="shared" si="58"/>
        <v/>
      </c>
      <c r="H214" s="195" t="str">
        <f t="shared" si="59"/>
        <v/>
      </c>
      <c r="I214" s="217" t="str">
        <f t="shared" si="51"/>
        <v>Bitte Auswahl treffen! Neu- oder Folgeantrag?</v>
      </c>
      <c r="J214" s="196" t="str">
        <f t="shared" si="52"/>
        <v/>
      </c>
      <c r="K214" s="196" t="str">
        <f t="shared" si="60"/>
        <v/>
      </c>
      <c r="L214" s="196" t="str">
        <f t="shared" si="68"/>
        <v/>
      </c>
      <c r="M214" s="235" t="str">
        <f t="shared" si="61"/>
        <v/>
      </c>
      <c r="N214" s="217" t="str">
        <f t="shared" si="69"/>
        <v/>
      </c>
      <c r="O214" s="219"/>
      <c r="Q214" s="177" t="e">
        <f t="shared" si="62"/>
        <v>#NUM!</v>
      </c>
      <c r="R214" s="177" t="e">
        <f t="shared" si="55"/>
        <v>#NUM!</v>
      </c>
      <c r="S214" s="177" t="e">
        <f t="shared" si="63"/>
        <v>#NUM!</v>
      </c>
      <c r="T214" s="177" t="e">
        <f t="shared" si="56"/>
        <v>#NUM!</v>
      </c>
      <c r="AB214" s="177" t="str">
        <f t="shared" si="64"/>
        <v/>
      </c>
      <c r="AC214" s="177" t="str">
        <f t="shared" si="65"/>
        <v/>
      </c>
      <c r="AD214" s="218" t="str">
        <f t="shared" si="66"/>
        <v/>
      </c>
      <c r="AE214" s="218" t="str">
        <f t="shared" si="67"/>
        <v/>
      </c>
    </row>
    <row r="215" spans="1:31" ht="27.95" customHeight="1" x14ac:dyDescent="0.2">
      <c r="A215" s="192"/>
      <c r="B215" s="192"/>
      <c r="C215" s="193"/>
      <c r="D215" s="194"/>
      <c r="E215" s="194"/>
      <c r="F215" s="208" t="str">
        <f t="shared" si="57"/>
        <v/>
      </c>
      <c r="G215" s="208" t="str">
        <f t="shared" si="58"/>
        <v/>
      </c>
      <c r="H215" s="195" t="str">
        <f t="shared" si="59"/>
        <v/>
      </c>
      <c r="I215" s="217" t="str">
        <f t="shared" si="51"/>
        <v>Bitte Auswahl treffen! Neu- oder Folgeantrag?</v>
      </c>
      <c r="J215" s="196" t="str">
        <f t="shared" si="52"/>
        <v/>
      </c>
      <c r="K215" s="196" t="str">
        <f t="shared" si="60"/>
        <v/>
      </c>
      <c r="L215" s="196" t="str">
        <f t="shared" si="68"/>
        <v/>
      </c>
      <c r="M215" s="235" t="str">
        <f t="shared" si="61"/>
        <v/>
      </c>
      <c r="N215" s="217" t="str">
        <f t="shared" si="69"/>
        <v/>
      </c>
      <c r="O215" s="219"/>
      <c r="Q215" s="177" t="e">
        <f t="shared" si="62"/>
        <v>#NUM!</v>
      </c>
      <c r="R215" s="177" t="e">
        <f t="shared" si="55"/>
        <v>#NUM!</v>
      </c>
      <c r="S215" s="177" t="e">
        <f t="shared" si="63"/>
        <v>#NUM!</v>
      </c>
      <c r="T215" s="177" t="e">
        <f t="shared" si="56"/>
        <v>#NUM!</v>
      </c>
      <c r="AB215" s="177" t="str">
        <f t="shared" si="64"/>
        <v/>
      </c>
      <c r="AC215" s="177" t="str">
        <f t="shared" si="65"/>
        <v/>
      </c>
      <c r="AD215" s="218" t="str">
        <f t="shared" si="66"/>
        <v/>
      </c>
      <c r="AE215" s="218" t="str">
        <f t="shared" si="67"/>
        <v/>
      </c>
    </row>
    <row r="216" spans="1:31" ht="27.95" customHeight="1" x14ac:dyDescent="0.2">
      <c r="A216" s="192"/>
      <c r="B216" s="192"/>
      <c r="C216" s="193"/>
      <c r="D216" s="194"/>
      <c r="E216" s="194"/>
      <c r="F216" s="208" t="str">
        <f t="shared" si="57"/>
        <v/>
      </c>
      <c r="G216" s="208" t="str">
        <f t="shared" si="58"/>
        <v/>
      </c>
      <c r="H216" s="195" t="str">
        <f t="shared" si="59"/>
        <v/>
      </c>
      <c r="I216" s="217" t="str">
        <f t="shared" ref="I216:I279" si="70">IF(B216="weiblich","nein",IF(L216="Tier ist nicht aus BW","nein",IF(AND($R$8=TRUE,$R$9=FALSE),AB216,IF(AND($R$8=FALSE,$R$9=TRUE),AC216,IF(AND($R$8=FALSE,$R$9=FALSE),"Bitte Auswahl treffen! Neu- oder Folgeantrag?","Nur eine Auswahl treffen! Neu- oder Folgeantrag?")))))</f>
        <v>Bitte Auswahl treffen! Neu- oder Folgeantrag?</v>
      </c>
      <c r="J216" s="196" t="str">
        <f t="shared" ref="J216:J279" si="71">IF(OR(ISBLANK(D216),ISBLANK(E216)),"",IF(AND(R216="ja",T216="ja",I216="ja"),"",IF(AND(R216="ja",T216="ja",I216="nein",K216="",L216="Tier ist aus BW"),"Der Haltungszeitraum befindet sich nicht im Antragsjahr",IF(AND(R216="ja",T216="ja",I216="nein",K216="",L216="Tier ist nicht aus BW"),"",IF(AND(R216="ja",T216="ja",I216="nein",K216="weiblich"),"",IF(AND(R216="nein",T216="nein"),"Ein- und Ausstalldatum nicht eingehalten",IF(R216="nein","Einstallung später als zum Beginn der 7. Lebenswoche",IF(T216="nein","Ausstallung vor Ende der 12. Lebenswoche"))))))))</f>
        <v/>
      </c>
      <c r="K216" s="196" t="str">
        <f t="shared" si="60"/>
        <v/>
      </c>
      <c r="L216" s="196" t="str">
        <f t="shared" si="68"/>
        <v/>
      </c>
      <c r="M216" s="235" t="str">
        <f t="shared" si="61"/>
        <v/>
      </c>
      <c r="N216" s="217" t="str">
        <f t="shared" si="69"/>
        <v/>
      </c>
      <c r="O216" s="219"/>
      <c r="Q216" s="177" t="e">
        <f t="shared" si="62"/>
        <v>#NUM!</v>
      </c>
      <c r="R216" s="177" t="e">
        <f t="shared" si="55"/>
        <v>#NUM!</v>
      </c>
      <c r="S216" s="177" t="e">
        <f t="shared" si="63"/>
        <v>#NUM!</v>
      </c>
      <c r="T216" s="177" t="e">
        <f t="shared" si="56"/>
        <v>#NUM!</v>
      </c>
      <c r="AB216" s="177" t="str">
        <f t="shared" si="64"/>
        <v/>
      </c>
      <c r="AC216" s="177" t="str">
        <f t="shared" si="65"/>
        <v/>
      </c>
      <c r="AD216" s="218" t="str">
        <f t="shared" si="66"/>
        <v/>
      </c>
      <c r="AE216" s="218" t="str">
        <f t="shared" si="67"/>
        <v/>
      </c>
    </row>
    <row r="217" spans="1:31" ht="27.95" customHeight="1" x14ac:dyDescent="0.2">
      <c r="A217" s="192"/>
      <c r="B217" s="192"/>
      <c r="C217" s="193"/>
      <c r="D217" s="194"/>
      <c r="E217" s="194"/>
      <c r="F217" s="208" t="str">
        <f t="shared" si="57"/>
        <v/>
      </c>
      <c r="G217" s="208" t="str">
        <f t="shared" si="58"/>
        <v/>
      </c>
      <c r="H217" s="195" t="str">
        <f t="shared" si="59"/>
        <v/>
      </c>
      <c r="I217" s="217" t="str">
        <f t="shared" si="70"/>
        <v>Bitte Auswahl treffen! Neu- oder Folgeantrag?</v>
      </c>
      <c r="J217" s="196" t="str">
        <f t="shared" si="71"/>
        <v/>
      </c>
      <c r="K217" s="196" t="str">
        <f t="shared" si="60"/>
        <v/>
      </c>
      <c r="L217" s="196" t="str">
        <f t="shared" si="68"/>
        <v/>
      </c>
      <c r="M217" s="235" t="str">
        <f t="shared" si="61"/>
        <v/>
      </c>
      <c r="N217" s="217" t="str">
        <f t="shared" si="69"/>
        <v/>
      </c>
      <c r="O217" s="219"/>
      <c r="Q217" s="177" t="e">
        <f t="shared" si="62"/>
        <v>#NUM!</v>
      </c>
      <c r="R217" s="177" t="e">
        <f t="shared" si="55"/>
        <v>#NUM!</v>
      </c>
      <c r="S217" s="177" t="e">
        <f t="shared" si="63"/>
        <v>#NUM!</v>
      </c>
      <c r="T217" s="177" t="e">
        <f t="shared" si="56"/>
        <v>#NUM!</v>
      </c>
      <c r="AB217" s="177" t="str">
        <f t="shared" si="64"/>
        <v/>
      </c>
      <c r="AC217" s="177" t="str">
        <f t="shared" si="65"/>
        <v/>
      </c>
      <c r="AD217" s="218" t="str">
        <f t="shared" si="66"/>
        <v/>
      </c>
      <c r="AE217" s="218" t="str">
        <f t="shared" si="67"/>
        <v/>
      </c>
    </row>
    <row r="218" spans="1:31" ht="27.95" customHeight="1" x14ac:dyDescent="0.2">
      <c r="A218" s="192"/>
      <c r="B218" s="192"/>
      <c r="C218" s="193"/>
      <c r="D218" s="194"/>
      <c r="E218" s="194"/>
      <c r="F218" s="208" t="str">
        <f t="shared" si="57"/>
        <v/>
      </c>
      <c r="G218" s="208" t="str">
        <f t="shared" si="58"/>
        <v/>
      </c>
      <c r="H218" s="195" t="str">
        <f t="shared" si="59"/>
        <v/>
      </c>
      <c r="I218" s="217" t="str">
        <f t="shared" si="70"/>
        <v>Bitte Auswahl treffen! Neu- oder Folgeantrag?</v>
      </c>
      <c r="J218" s="196" t="str">
        <f t="shared" si="71"/>
        <v/>
      </c>
      <c r="K218" s="196" t="str">
        <f t="shared" si="60"/>
        <v/>
      </c>
      <c r="L218" s="196" t="str">
        <f t="shared" si="68"/>
        <v/>
      </c>
      <c r="M218" s="235" t="str">
        <f t="shared" si="61"/>
        <v/>
      </c>
      <c r="N218" s="217" t="str">
        <f t="shared" si="69"/>
        <v/>
      </c>
      <c r="O218" s="219"/>
      <c r="Q218" s="177" t="e">
        <f t="shared" si="62"/>
        <v>#NUM!</v>
      </c>
      <c r="R218" s="177" t="e">
        <f t="shared" si="55"/>
        <v>#NUM!</v>
      </c>
      <c r="S218" s="177" t="e">
        <f t="shared" si="63"/>
        <v>#NUM!</v>
      </c>
      <c r="T218" s="177" t="e">
        <f t="shared" si="56"/>
        <v>#NUM!</v>
      </c>
      <c r="AB218" s="177" t="str">
        <f t="shared" si="64"/>
        <v/>
      </c>
      <c r="AC218" s="177" t="str">
        <f t="shared" si="65"/>
        <v/>
      </c>
      <c r="AD218" s="218" t="str">
        <f t="shared" si="66"/>
        <v/>
      </c>
      <c r="AE218" s="218" t="str">
        <f t="shared" si="67"/>
        <v/>
      </c>
    </row>
    <row r="219" spans="1:31" ht="27.95" customHeight="1" x14ac:dyDescent="0.2">
      <c r="A219" s="192"/>
      <c r="B219" s="192"/>
      <c r="C219" s="193"/>
      <c r="D219" s="194"/>
      <c r="E219" s="194"/>
      <c r="F219" s="208" t="str">
        <f t="shared" si="57"/>
        <v/>
      </c>
      <c r="G219" s="208" t="str">
        <f t="shared" si="58"/>
        <v/>
      </c>
      <c r="H219" s="195" t="str">
        <f t="shared" si="59"/>
        <v/>
      </c>
      <c r="I219" s="217" t="str">
        <f t="shared" si="70"/>
        <v>Bitte Auswahl treffen! Neu- oder Folgeantrag?</v>
      </c>
      <c r="J219" s="196" t="str">
        <f t="shared" si="71"/>
        <v/>
      </c>
      <c r="K219" s="196" t="str">
        <f t="shared" si="60"/>
        <v/>
      </c>
      <c r="L219" s="196" t="str">
        <f t="shared" si="68"/>
        <v/>
      </c>
      <c r="M219" s="235" t="str">
        <f t="shared" si="61"/>
        <v/>
      </c>
      <c r="N219" s="217" t="str">
        <f t="shared" si="69"/>
        <v/>
      </c>
      <c r="O219" s="219"/>
      <c r="Q219" s="177" t="e">
        <f t="shared" si="62"/>
        <v>#NUM!</v>
      </c>
      <c r="R219" s="177" t="e">
        <f t="shared" si="55"/>
        <v>#NUM!</v>
      </c>
      <c r="S219" s="177" t="e">
        <f t="shared" si="63"/>
        <v>#NUM!</v>
      </c>
      <c r="T219" s="177" t="e">
        <f t="shared" si="56"/>
        <v>#NUM!</v>
      </c>
      <c r="AB219" s="177" t="str">
        <f t="shared" si="64"/>
        <v/>
      </c>
      <c r="AC219" s="177" t="str">
        <f t="shared" si="65"/>
        <v/>
      </c>
      <c r="AD219" s="218" t="str">
        <f t="shared" si="66"/>
        <v/>
      </c>
      <c r="AE219" s="218" t="str">
        <f t="shared" si="67"/>
        <v/>
      </c>
    </row>
    <row r="220" spans="1:31" ht="27.95" customHeight="1" x14ac:dyDescent="0.2">
      <c r="A220" s="192"/>
      <c r="B220" s="192"/>
      <c r="C220" s="193"/>
      <c r="D220" s="194"/>
      <c r="E220" s="194"/>
      <c r="F220" s="208" t="str">
        <f t="shared" si="57"/>
        <v/>
      </c>
      <c r="G220" s="208" t="str">
        <f t="shared" si="58"/>
        <v/>
      </c>
      <c r="H220" s="195" t="str">
        <f t="shared" si="59"/>
        <v/>
      </c>
      <c r="I220" s="217" t="str">
        <f t="shared" si="70"/>
        <v>Bitte Auswahl treffen! Neu- oder Folgeantrag?</v>
      </c>
      <c r="J220" s="196" t="str">
        <f t="shared" si="71"/>
        <v/>
      </c>
      <c r="K220" s="196" t="str">
        <f t="shared" si="60"/>
        <v/>
      </c>
      <c r="L220" s="196" t="str">
        <f t="shared" si="68"/>
        <v/>
      </c>
      <c r="M220" s="235" t="str">
        <f t="shared" si="61"/>
        <v/>
      </c>
      <c r="N220" s="217" t="str">
        <f t="shared" si="69"/>
        <v/>
      </c>
      <c r="O220" s="219"/>
      <c r="Q220" s="177" t="e">
        <f t="shared" si="62"/>
        <v>#NUM!</v>
      </c>
      <c r="R220" s="177" t="e">
        <f t="shared" si="55"/>
        <v>#NUM!</v>
      </c>
      <c r="S220" s="177" t="e">
        <f t="shared" si="63"/>
        <v>#NUM!</v>
      </c>
      <c r="T220" s="177" t="e">
        <f t="shared" si="56"/>
        <v>#NUM!</v>
      </c>
      <c r="AB220" s="177" t="str">
        <f t="shared" si="64"/>
        <v/>
      </c>
      <c r="AC220" s="177" t="str">
        <f t="shared" si="65"/>
        <v/>
      </c>
      <c r="AD220" s="218" t="str">
        <f t="shared" si="66"/>
        <v/>
      </c>
      <c r="AE220" s="218" t="str">
        <f t="shared" si="67"/>
        <v/>
      </c>
    </row>
    <row r="221" spans="1:31" ht="27.95" customHeight="1" x14ac:dyDescent="0.2">
      <c r="A221" s="192"/>
      <c r="B221" s="192"/>
      <c r="C221" s="193"/>
      <c r="D221" s="194"/>
      <c r="E221" s="194"/>
      <c r="F221" s="208" t="str">
        <f t="shared" si="57"/>
        <v/>
      </c>
      <c r="G221" s="208" t="str">
        <f t="shared" si="58"/>
        <v/>
      </c>
      <c r="H221" s="195" t="str">
        <f t="shared" si="59"/>
        <v/>
      </c>
      <c r="I221" s="217" t="str">
        <f t="shared" si="70"/>
        <v>Bitte Auswahl treffen! Neu- oder Folgeantrag?</v>
      </c>
      <c r="J221" s="196" t="str">
        <f t="shared" si="71"/>
        <v/>
      </c>
      <c r="K221" s="196" t="str">
        <f t="shared" si="60"/>
        <v/>
      </c>
      <c r="L221" s="196" t="str">
        <f t="shared" si="68"/>
        <v/>
      </c>
      <c r="M221" s="235" t="str">
        <f t="shared" si="61"/>
        <v/>
      </c>
      <c r="N221" s="217" t="str">
        <f t="shared" si="69"/>
        <v/>
      </c>
      <c r="O221" s="219"/>
      <c r="Q221" s="177" t="e">
        <f t="shared" si="62"/>
        <v>#NUM!</v>
      </c>
      <c r="R221" s="177" t="e">
        <f t="shared" si="55"/>
        <v>#NUM!</v>
      </c>
      <c r="S221" s="177" t="e">
        <f t="shared" si="63"/>
        <v>#NUM!</v>
      </c>
      <c r="T221" s="177" t="e">
        <f t="shared" si="56"/>
        <v>#NUM!</v>
      </c>
      <c r="AB221" s="177" t="str">
        <f t="shared" si="64"/>
        <v/>
      </c>
      <c r="AC221" s="177" t="str">
        <f t="shared" si="65"/>
        <v/>
      </c>
      <c r="AD221" s="218" t="str">
        <f t="shared" si="66"/>
        <v/>
      </c>
      <c r="AE221" s="218" t="str">
        <f t="shared" si="67"/>
        <v/>
      </c>
    </row>
    <row r="222" spans="1:31" ht="27.95" customHeight="1" x14ac:dyDescent="0.2">
      <c r="A222" s="192"/>
      <c r="B222" s="192"/>
      <c r="C222" s="193"/>
      <c r="D222" s="194"/>
      <c r="E222" s="194"/>
      <c r="F222" s="208" t="str">
        <f t="shared" si="57"/>
        <v/>
      </c>
      <c r="G222" s="208" t="str">
        <f t="shared" si="58"/>
        <v/>
      </c>
      <c r="H222" s="195" t="str">
        <f t="shared" si="59"/>
        <v/>
      </c>
      <c r="I222" s="217" t="str">
        <f t="shared" si="70"/>
        <v>Bitte Auswahl treffen! Neu- oder Folgeantrag?</v>
      </c>
      <c r="J222" s="196" t="str">
        <f t="shared" si="71"/>
        <v/>
      </c>
      <c r="K222" s="196" t="str">
        <f t="shared" si="60"/>
        <v/>
      </c>
      <c r="L222" s="196" t="str">
        <f t="shared" si="68"/>
        <v/>
      </c>
      <c r="M222" s="235" t="str">
        <f t="shared" si="61"/>
        <v/>
      </c>
      <c r="N222" s="217" t="str">
        <f t="shared" si="69"/>
        <v/>
      </c>
      <c r="O222" s="219"/>
      <c r="Q222" s="177" t="e">
        <f t="shared" si="62"/>
        <v>#NUM!</v>
      </c>
      <c r="R222" s="177" t="e">
        <f t="shared" si="55"/>
        <v>#NUM!</v>
      </c>
      <c r="S222" s="177" t="e">
        <f t="shared" si="63"/>
        <v>#NUM!</v>
      </c>
      <c r="T222" s="177" t="e">
        <f t="shared" si="56"/>
        <v>#NUM!</v>
      </c>
      <c r="AB222" s="177" t="str">
        <f t="shared" si="64"/>
        <v/>
      </c>
      <c r="AC222" s="177" t="str">
        <f t="shared" si="65"/>
        <v/>
      </c>
      <c r="AD222" s="218" t="str">
        <f t="shared" si="66"/>
        <v/>
      </c>
      <c r="AE222" s="218" t="str">
        <f t="shared" si="67"/>
        <v/>
      </c>
    </row>
    <row r="223" spans="1:31" ht="27.95" customHeight="1" x14ac:dyDescent="0.2">
      <c r="A223" s="192"/>
      <c r="B223" s="192"/>
      <c r="C223" s="193"/>
      <c r="D223" s="194"/>
      <c r="E223" s="194"/>
      <c r="F223" s="208" t="str">
        <f t="shared" si="57"/>
        <v/>
      </c>
      <c r="G223" s="208" t="str">
        <f t="shared" si="58"/>
        <v/>
      </c>
      <c r="H223" s="195" t="str">
        <f t="shared" si="59"/>
        <v/>
      </c>
      <c r="I223" s="217" t="str">
        <f t="shared" si="70"/>
        <v>Bitte Auswahl treffen! Neu- oder Folgeantrag?</v>
      </c>
      <c r="J223" s="196" t="str">
        <f t="shared" si="71"/>
        <v/>
      </c>
      <c r="K223" s="196" t="str">
        <f t="shared" si="60"/>
        <v/>
      </c>
      <c r="L223" s="196" t="str">
        <f t="shared" si="68"/>
        <v/>
      </c>
      <c r="M223" s="235" t="str">
        <f t="shared" si="61"/>
        <v/>
      </c>
      <c r="N223" s="217" t="str">
        <f t="shared" si="69"/>
        <v/>
      </c>
      <c r="O223" s="219"/>
      <c r="Q223" s="177" t="e">
        <f t="shared" si="62"/>
        <v>#NUM!</v>
      </c>
      <c r="R223" s="177" t="e">
        <f t="shared" si="55"/>
        <v>#NUM!</v>
      </c>
      <c r="S223" s="177" t="e">
        <f t="shared" si="63"/>
        <v>#NUM!</v>
      </c>
      <c r="T223" s="177" t="e">
        <f t="shared" si="56"/>
        <v>#NUM!</v>
      </c>
      <c r="AB223" s="177" t="str">
        <f t="shared" si="64"/>
        <v/>
      </c>
      <c r="AC223" s="177" t="str">
        <f t="shared" si="65"/>
        <v/>
      </c>
      <c r="AD223" s="218" t="str">
        <f t="shared" si="66"/>
        <v/>
      </c>
      <c r="AE223" s="218" t="str">
        <f t="shared" si="67"/>
        <v/>
      </c>
    </row>
    <row r="224" spans="1:31" ht="27.95" customHeight="1" x14ac:dyDescent="0.2">
      <c r="A224" s="192"/>
      <c r="B224" s="192"/>
      <c r="C224" s="193"/>
      <c r="D224" s="194"/>
      <c r="E224" s="194"/>
      <c r="F224" s="208" t="str">
        <f t="shared" si="57"/>
        <v/>
      </c>
      <c r="G224" s="208" t="str">
        <f t="shared" si="58"/>
        <v/>
      </c>
      <c r="H224" s="195" t="str">
        <f t="shared" si="59"/>
        <v/>
      </c>
      <c r="I224" s="217" t="str">
        <f t="shared" si="70"/>
        <v>Bitte Auswahl treffen! Neu- oder Folgeantrag?</v>
      </c>
      <c r="J224" s="196" t="str">
        <f t="shared" si="71"/>
        <v/>
      </c>
      <c r="K224" s="196" t="str">
        <f t="shared" si="60"/>
        <v/>
      </c>
      <c r="L224" s="196" t="str">
        <f t="shared" si="68"/>
        <v/>
      </c>
      <c r="M224" s="235" t="str">
        <f t="shared" si="61"/>
        <v/>
      </c>
      <c r="N224" s="217" t="str">
        <f t="shared" si="69"/>
        <v/>
      </c>
      <c r="O224" s="219"/>
      <c r="Q224" s="177" t="e">
        <f t="shared" si="62"/>
        <v>#NUM!</v>
      </c>
      <c r="R224" s="177" t="e">
        <f t="shared" si="55"/>
        <v>#NUM!</v>
      </c>
      <c r="S224" s="177" t="e">
        <f t="shared" si="63"/>
        <v>#NUM!</v>
      </c>
      <c r="T224" s="177" t="e">
        <f t="shared" si="56"/>
        <v>#NUM!</v>
      </c>
      <c r="AB224" s="177" t="str">
        <f t="shared" si="64"/>
        <v/>
      </c>
      <c r="AC224" s="177" t="str">
        <f t="shared" si="65"/>
        <v/>
      </c>
      <c r="AD224" s="218" t="str">
        <f t="shared" si="66"/>
        <v/>
      </c>
      <c r="AE224" s="218" t="str">
        <f t="shared" si="67"/>
        <v/>
      </c>
    </row>
    <row r="225" spans="1:31" ht="27.95" customHeight="1" x14ac:dyDescent="0.2">
      <c r="A225" s="192"/>
      <c r="B225" s="192"/>
      <c r="C225" s="193"/>
      <c r="D225" s="194"/>
      <c r="E225" s="194"/>
      <c r="F225" s="208" t="str">
        <f t="shared" si="57"/>
        <v/>
      </c>
      <c r="G225" s="208" t="str">
        <f t="shared" si="58"/>
        <v/>
      </c>
      <c r="H225" s="195" t="str">
        <f t="shared" si="59"/>
        <v/>
      </c>
      <c r="I225" s="217" t="str">
        <f t="shared" si="70"/>
        <v>Bitte Auswahl treffen! Neu- oder Folgeantrag?</v>
      </c>
      <c r="J225" s="196" t="str">
        <f t="shared" si="71"/>
        <v/>
      </c>
      <c r="K225" s="196" t="str">
        <f t="shared" si="60"/>
        <v/>
      </c>
      <c r="L225" s="196" t="str">
        <f t="shared" si="68"/>
        <v/>
      </c>
      <c r="M225" s="235" t="str">
        <f t="shared" si="61"/>
        <v/>
      </c>
      <c r="N225" s="217" t="str">
        <f t="shared" si="69"/>
        <v/>
      </c>
      <c r="O225" s="219"/>
      <c r="Q225" s="177" t="e">
        <f t="shared" si="62"/>
        <v>#NUM!</v>
      </c>
      <c r="R225" s="177" t="e">
        <f t="shared" ref="R225:R288" si="72">IF(Q225&lt;=43,"ja","nein")</f>
        <v>#NUM!</v>
      </c>
      <c r="S225" s="177" t="e">
        <f t="shared" si="63"/>
        <v>#NUM!</v>
      </c>
      <c r="T225" s="177" t="e">
        <f t="shared" ref="T225:T288" si="73">IF(S225&gt;=84,"ja","nein")</f>
        <v>#NUM!</v>
      </c>
      <c r="AB225" s="177" t="str">
        <f t="shared" si="64"/>
        <v/>
      </c>
      <c r="AC225" s="177" t="str">
        <f t="shared" si="65"/>
        <v/>
      </c>
      <c r="AD225" s="218" t="str">
        <f t="shared" si="66"/>
        <v/>
      </c>
      <c r="AE225" s="218" t="str">
        <f t="shared" si="67"/>
        <v/>
      </c>
    </row>
    <row r="226" spans="1:31" ht="27.95" customHeight="1" x14ac:dyDescent="0.2">
      <c r="A226" s="192"/>
      <c r="B226" s="192"/>
      <c r="C226" s="193"/>
      <c r="D226" s="194"/>
      <c r="E226" s="194"/>
      <c r="F226" s="208" t="str">
        <f t="shared" si="57"/>
        <v/>
      </c>
      <c r="G226" s="208" t="str">
        <f t="shared" si="58"/>
        <v/>
      </c>
      <c r="H226" s="195" t="str">
        <f t="shared" si="59"/>
        <v/>
      </c>
      <c r="I226" s="217" t="str">
        <f t="shared" si="70"/>
        <v>Bitte Auswahl treffen! Neu- oder Folgeantrag?</v>
      </c>
      <c r="J226" s="196" t="str">
        <f t="shared" si="71"/>
        <v/>
      </c>
      <c r="K226" s="196" t="str">
        <f t="shared" si="60"/>
        <v/>
      </c>
      <c r="L226" s="196" t="str">
        <f t="shared" si="68"/>
        <v/>
      </c>
      <c r="M226" s="235" t="str">
        <f t="shared" si="61"/>
        <v/>
      </c>
      <c r="N226" s="217" t="str">
        <f t="shared" si="69"/>
        <v/>
      </c>
      <c r="O226" s="219"/>
      <c r="Q226" s="177" t="e">
        <f t="shared" si="62"/>
        <v>#NUM!</v>
      </c>
      <c r="R226" s="177" t="e">
        <f t="shared" si="72"/>
        <v>#NUM!</v>
      </c>
      <c r="S226" s="177" t="e">
        <f t="shared" si="63"/>
        <v>#NUM!</v>
      </c>
      <c r="T226" s="177" t="e">
        <f t="shared" si="73"/>
        <v>#NUM!</v>
      </c>
      <c r="AB226" s="177" t="str">
        <f t="shared" si="64"/>
        <v/>
      </c>
      <c r="AC226" s="177" t="str">
        <f t="shared" si="65"/>
        <v/>
      </c>
      <c r="AD226" s="218" t="str">
        <f t="shared" si="66"/>
        <v/>
      </c>
      <c r="AE226" s="218" t="str">
        <f t="shared" si="67"/>
        <v/>
      </c>
    </row>
    <row r="227" spans="1:31" ht="27.95" customHeight="1" x14ac:dyDescent="0.2">
      <c r="A227" s="192"/>
      <c r="B227" s="192"/>
      <c r="C227" s="193"/>
      <c r="D227" s="194"/>
      <c r="E227" s="194"/>
      <c r="F227" s="208" t="str">
        <f t="shared" ref="F227:F290" si="74">IF(OR(ISBLANK(C227),(B227="weiblich")),"",C227+42)</f>
        <v/>
      </c>
      <c r="G227" s="208" t="str">
        <f t="shared" ref="G227:G290" si="75">IF(OR(ISBLANK(C227),(B227="weiblich")),"",C227+83)</f>
        <v/>
      </c>
      <c r="H227" s="195" t="str">
        <f t="shared" si="59"/>
        <v/>
      </c>
      <c r="I227" s="217" t="str">
        <f t="shared" si="70"/>
        <v>Bitte Auswahl treffen! Neu- oder Folgeantrag?</v>
      </c>
      <c r="J227" s="196" t="str">
        <f t="shared" si="71"/>
        <v/>
      </c>
      <c r="K227" s="196" t="str">
        <f t="shared" si="60"/>
        <v/>
      </c>
      <c r="L227" s="196" t="str">
        <f t="shared" si="68"/>
        <v/>
      </c>
      <c r="M227" s="235" t="str">
        <f t="shared" si="61"/>
        <v/>
      </c>
      <c r="N227" s="217" t="str">
        <f t="shared" si="69"/>
        <v/>
      </c>
      <c r="O227" s="219"/>
      <c r="Q227" s="177" t="e">
        <f t="shared" si="62"/>
        <v>#NUM!</v>
      </c>
      <c r="R227" s="177" t="e">
        <f t="shared" si="72"/>
        <v>#NUM!</v>
      </c>
      <c r="S227" s="177" t="e">
        <f t="shared" si="63"/>
        <v>#NUM!</v>
      </c>
      <c r="T227" s="177" t="e">
        <f t="shared" si="73"/>
        <v>#NUM!</v>
      </c>
      <c r="AB227" s="177" t="str">
        <f t="shared" si="64"/>
        <v/>
      </c>
      <c r="AC227" s="177" t="str">
        <f t="shared" si="65"/>
        <v/>
      </c>
      <c r="AD227" s="218" t="str">
        <f t="shared" si="66"/>
        <v/>
      </c>
      <c r="AE227" s="218" t="str">
        <f t="shared" si="67"/>
        <v/>
      </c>
    </row>
    <row r="228" spans="1:31" ht="27.95" customHeight="1" x14ac:dyDescent="0.2">
      <c r="A228" s="192"/>
      <c r="B228" s="192"/>
      <c r="C228" s="193"/>
      <c r="D228" s="194"/>
      <c r="E228" s="194"/>
      <c r="F228" s="208" t="str">
        <f t="shared" si="74"/>
        <v/>
      </c>
      <c r="G228" s="208" t="str">
        <f t="shared" si="75"/>
        <v/>
      </c>
      <c r="H228" s="195" t="str">
        <f t="shared" si="59"/>
        <v/>
      </c>
      <c r="I228" s="217" t="str">
        <f t="shared" si="70"/>
        <v>Bitte Auswahl treffen! Neu- oder Folgeantrag?</v>
      </c>
      <c r="J228" s="196" t="str">
        <f t="shared" si="71"/>
        <v/>
      </c>
      <c r="K228" s="196" t="str">
        <f t="shared" si="60"/>
        <v/>
      </c>
      <c r="L228" s="196" t="str">
        <f t="shared" si="68"/>
        <v/>
      </c>
      <c r="M228" s="235" t="str">
        <f t="shared" si="61"/>
        <v/>
      </c>
      <c r="N228" s="217" t="str">
        <f t="shared" si="69"/>
        <v/>
      </c>
      <c r="O228" s="219"/>
      <c r="Q228" s="177" t="e">
        <f t="shared" si="62"/>
        <v>#NUM!</v>
      </c>
      <c r="R228" s="177" t="e">
        <f t="shared" si="72"/>
        <v>#NUM!</v>
      </c>
      <c r="S228" s="177" t="e">
        <f t="shared" si="63"/>
        <v>#NUM!</v>
      </c>
      <c r="T228" s="177" t="e">
        <f t="shared" si="73"/>
        <v>#NUM!</v>
      </c>
      <c r="AB228" s="177" t="str">
        <f t="shared" si="64"/>
        <v/>
      </c>
      <c r="AC228" s="177" t="str">
        <f t="shared" si="65"/>
        <v/>
      </c>
      <c r="AD228" s="218" t="str">
        <f t="shared" si="66"/>
        <v/>
      </c>
      <c r="AE228" s="218" t="str">
        <f t="shared" si="67"/>
        <v/>
      </c>
    </row>
    <row r="229" spans="1:31" ht="27.95" customHeight="1" x14ac:dyDescent="0.2">
      <c r="A229" s="192"/>
      <c r="B229" s="192"/>
      <c r="C229" s="193"/>
      <c r="D229" s="194"/>
      <c r="E229" s="194"/>
      <c r="F229" s="208" t="str">
        <f t="shared" si="74"/>
        <v/>
      </c>
      <c r="G229" s="208" t="str">
        <f t="shared" si="75"/>
        <v/>
      </c>
      <c r="H229" s="195" t="str">
        <f t="shared" si="59"/>
        <v/>
      </c>
      <c r="I229" s="217" t="str">
        <f t="shared" si="70"/>
        <v>Bitte Auswahl treffen! Neu- oder Folgeantrag?</v>
      </c>
      <c r="J229" s="196" t="str">
        <f t="shared" si="71"/>
        <v/>
      </c>
      <c r="K229" s="196" t="str">
        <f t="shared" si="60"/>
        <v/>
      </c>
      <c r="L229" s="196" t="str">
        <f t="shared" si="68"/>
        <v/>
      </c>
      <c r="M229" s="235" t="str">
        <f t="shared" si="61"/>
        <v/>
      </c>
      <c r="N229" s="217" t="str">
        <f t="shared" si="69"/>
        <v/>
      </c>
      <c r="O229" s="219"/>
      <c r="Q229" s="177" t="e">
        <f t="shared" si="62"/>
        <v>#NUM!</v>
      </c>
      <c r="R229" s="177" t="e">
        <f t="shared" si="72"/>
        <v>#NUM!</v>
      </c>
      <c r="S229" s="177" t="e">
        <f t="shared" si="63"/>
        <v>#NUM!</v>
      </c>
      <c r="T229" s="177" t="e">
        <f t="shared" si="73"/>
        <v>#NUM!</v>
      </c>
      <c r="AB229" s="177" t="str">
        <f t="shared" si="64"/>
        <v/>
      </c>
      <c r="AC229" s="177" t="str">
        <f t="shared" si="65"/>
        <v/>
      </c>
      <c r="AD229" s="218" t="str">
        <f t="shared" si="66"/>
        <v/>
      </c>
      <c r="AE229" s="218" t="str">
        <f t="shared" si="67"/>
        <v/>
      </c>
    </row>
    <row r="230" spans="1:31" ht="27.95" customHeight="1" x14ac:dyDescent="0.2">
      <c r="A230" s="192"/>
      <c r="B230" s="192"/>
      <c r="C230" s="193"/>
      <c r="D230" s="194"/>
      <c r="E230" s="194"/>
      <c r="F230" s="208" t="str">
        <f t="shared" si="74"/>
        <v/>
      </c>
      <c r="G230" s="208" t="str">
        <f t="shared" si="75"/>
        <v/>
      </c>
      <c r="H230" s="195" t="str">
        <f t="shared" si="59"/>
        <v/>
      </c>
      <c r="I230" s="217" t="str">
        <f t="shared" si="70"/>
        <v>Bitte Auswahl treffen! Neu- oder Folgeantrag?</v>
      </c>
      <c r="J230" s="196" t="str">
        <f t="shared" si="71"/>
        <v/>
      </c>
      <c r="K230" s="196" t="str">
        <f t="shared" si="60"/>
        <v/>
      </c>
      <c r="L230" s="196" t="str">
        <f t="shared" si="68"/>
        <v/>
      </c>
      <c r="M230" s="235" t="str">
        <f t="shared" si="61"/>
        <v/>
      </c>
      <c r="N230" s="217" t="str">
        <f t="shared" si="69"/>
        <v/>
      </c>
      <c r="O230" s="219"/>
      <c r="Q230" s="177" t="e">
        <f t="shared" si="62"/>
        <v>#NUM!</v>
      </c>
      <c r="R230" s="177" t="e">
        <f t="shared" si="72"/>
        <v>#NUM!</v>
      </c>
      <c r="S230" s="177" t="e">
        <f t="shared" si="63"/>
        <v>#NUM!</v>
      </c>
      <c r="T230" s="177" t="e">
        <f t="shared" si="73"/>
        <v>#NUM!</v>
      </c>
      <c r="AB230" s="177" t="str">
        <f t="shared" si="64"/>
        <v/>
      </c>
      <c r="AC230" s="177" t="str">
        <f t="shared" si="65"/>
        <v/>
      </c>
      <c r="AD230" s="218" t="str">
        <f t="shared" si="66"/>
        <v/>
      </c>
      <c r="AE230" s="218" t="str">
        <f t="shared" si="67"/>
        <v/>
      </c>
    </row>
    <row r="231" spans="1:31" ht="27.95" customHeight="1" x14ac:dyDescent="0.2">
      <c r="A231" s="192"/>
      <c r="B231" s="192"/>
      <c r="C231" s="193"/>
      <c r="D231" s="194"/>
      <c r="E231" s="194"/>
      <c r="F231" s="208" t="str">
        <f t="shared" si="74"/>
        <v/>
      </c>
      <c r="G231" s="208" t="str">
        <f t="shared" si="75"/>
        <v/>
      </c>
      <c r="H231" s="195" t="str">
        <f t="shared" si="59"/>
        <v/>
      </c>
      <c r="I231" s="217" t="str">
        <f t="shared" si="70"/>
        <v>Bitte Auswahl treffen! Neu- oder Folgeantrag?</v>
      </c>
      <c r="J231" s="196" t="str">
        <f t="shared" si="71"/>
        <v/>
      </c>
      <c r="K231" s="196" t="str">
        <f t="shared" si="60"/>
        <v/>
      </c>
      <c r="L231" s="196" t="str">
        <f t="shared" si="68"/>
        <v/>
      </c>
      <c r="M231" s="235" t="str">
        <f t="shared" si="61"/>
        <v/>
      </c>
      <c r="N231" s="217" t="str">
        <f t="shared" si="69"/>
        <v/>
      </c>
      <c r="O231" s="219"/>
      <c r="Q231" s="177" t="e">
        <f t="shared" si="62"/>
        <v>#NUM!</v>
      </c>
      <c r="R231" s="177" t="e">
        <f t="shared" si="72"/>
        <v>#NUM!</v>
      </c>
      <c r="S231" s="177" t="e">
        <f t="shared" si="63"/>
        <v>#NUM!</v>
      </c>
      <c r="T231" s="177" t="e">
        <f t="shared" si="73"/>
        <v>#NUM!</v>
      </c>
      <c r="AB231" s="177" t="str">
        <f t="shared" si="64"/>
        <v/>
      </c>
      <c r="AC231" s="177" t="str">
        <f t="shared" si="65"/>
        <v/>
      </c>
      <c r="AD231" s="218" t="str">
        <f t="shared" si="66"/>
        <v/>
      </c>
      <c r="AE231" s="218" t="str">
        <f t="shared" si="67"/>
        <v/>
      </c>
    </row>
    <row r="232" spans="1:31" ht="27.95" customHeight="1" x14ac:dyDescent="0.2">
      <c r="A232" s="192"/>
      <c r="B232" s="192"/>
      <c r="C232" s="193"/>
      <c r="D232" s="194"/>
      <c r="E232" s="194"/>
      <c r="F232" s="208" t="str">
        <f t="shared" si="74"/>
        <v/>
      </c>
      <c r="G232" s="208" t="str">
        <f t="shared" si="75"/>
        <v/>
      </c>
      <c r="H232" s="195" t="str">
        <f t="shared" si="59"/>
        <v/>
      </c>
      <c r="I232" s="217" t="str">
        <f t="shared" si="70"/>
        <v>Bitte Auswahl treffen! Neu- oder Folgeantrag?</v>
      </c>
      <c r="J232" s="196" t="str">
        <f t="shared" si="71"/>
        <v/>
      </c>
      <c r="K232" s="196" t="str">
        <f t="shared" si="60"/>
        <v/>
      </c>
      <c r="L232" s="196" t="str">
        <f t="shared" si="68"/>
        <v/>
      </c>
      <c r="M232" s="235" t="str">
        <f t="shared" si="61"/>
        <v/>
      </c>
      <c r="N232" s="217" t="str">
        <f t="shared" si="69"/>
        <v/>
      </c>
      <c r="O232" s="219"/>
      <c r="Q232" s="177" t="e">
        <f t="shared" si="62"/>
        <v>#NUM!</v>
      </c>
      <c r="R232" s="177" t="e">
        <f t="shared" si="72"/>
        <v>#NUM!</v>
      </c>
      <c r="S232" s="177" t="e">
        <f t="shared" si="63"/>
        <v>#NUM!</v>
      </c>
      <c r="T232" s="177" t="e">
        <f t="shared" si="73"/>
        <v>#NUM!</v>
      </c>
      <c r="AB232" s="177" t="str">
        <f t="shared" si="64"/>
        <v/>
      </c>
      <c r="AC232" s="177" t="str">
        <f t="shared" si="65"/>
        <v/>
      </c>
      <c r="AD232" s="218" t="str">
        <f t="shared" si="66"/>
        <v/>
      </c>
      <c r="AE232" s="218" t="str">
        <f t="shared" si="67"/>
        <v/>
      </c>
    </row>
    <row r="233" spans="1:31" ht="27.95" customHeight="1" x14ac:dyDescent="0.2">
      <c r="A233" s="192"/>
      <c r="B233" s="192"/>
      <c r="C233" s="193"/>
      <c r="D233" s="194"/>
      <c r="E233" s="194"/>
      <c r="F233" s="208" t="str">
        <f t="shared" si="74"/>
        <v/>
      </c>
      <c r="G233" s="208" t="str">
        <f t="shared" si="75"/>
        <v/>
      </c>
      <c r="H233" s="195" t="str">
        <f t="shared" si="59"/>
        <v/>
      </c>
      <c r="I233" s="217" t="str">
        <f t="shared" si="70"/>
        <v>Bitte Auswahl treffen! Neu- oder Folgeantrag?</v>
      </c>
      <c r="J233" s="196" t="str">
        <f t="shared" si="71"/>
        <v/>
      </c>
      <c r="K233" s="196" t="str">
        <f t="shared" si="60"/>
        <v/>
      </c>
      <c r="L233" s="196" t="str">
        <f t="shared" si="68"/>
        <v/>
      </c>
      <c r="M233" s="235" t="str">
        <f t="shared" si="61"/>
        <v/>
      </c>
      <c r="N233" s="217" t="str">
        <f t="shared" si="69"/>
        <v/>
      </c>
      <c r="O233" s="219"/>
      <c r="Q233" s="177" t="e">
        <f t="shared" si="62"/>
        <v>#NUM!</v>
      </c>
      <c r="R233" s="177" t="e">
        <f t="shared" si="72"/>
        <v>#NUM!</v>
      </c>
      <c r="S233" s="177" t="e">
        <f t="shared" si="63"/>
        <v>#NUM!</v>
      </c>
      <c r="T233" s="177" t="e">
        <f t="shared" si="73"/>
        <v>#NUM!</v>
      </c>
      <c r="AB233" s="177" t="str">
        <f t="shared" si="64"/>
        <v/>
      </c>
      <c r="AC233" s="177" t="str">
        <f t="shared" si="65"/>
        <v/>
      </c>
      <c r="AD233" s="218" t="str">
        <f t="shared" si="66"/>
        <v/>
      </c>
      <c r="AE233" s="218" t="str">
        <f t="shared" si="67"/>
        <v/>
      </c>
    </row>
    <row r="234" spans="1:31" ht="27.95" customHeight="1" x14ac:dyDescent="0.2">
      <c r="A234" s="192"/>
      <c r="B234" s="192"/>
      <c r="C234" s="193"/>
      <c r="D234" s="194"/>
      <c r="E234" s="194"/>
      <c r="F234" s="208" t="str">
        <f t="shared" si="74"/>
        <v/>
      </c>
      <c r="G234" s="208" t="str">
        <f t="shared" si="75"/>
        <v/>
      </c>
      <c r="H234" s="195" t="str">
        <f t="shared" si="59"/>
        <v/>
      </c>
      <c r="I234" s="217" t="str">
        <f t="shared" si="70"/>
        <v>Bitte Auswahl treffen! Neu- oder Folgeantrag?</v>
      </c>
      <c r="J234" s="196" t="str">
        <f t="shared" si="71"/>
        <v/>
      </c>
      <c r="K234" s="196" t="str">
        <f t="shared" si="60"/>
        <v/>
      </c>
      <c r="L234" s="196" t="str">
        <f t="shared" si="68"/>
        <v/>
      </c>
      <c r="M234" s="235" t="str">
        <f t="shared" si="61"/>
        <v/>
      </c>
      <c r="N234" s="217" t="str">
        <f t="shared" si="69"/>
        <v/>
      </c>
      <c r="O234" s="219"/>
      <c r="Q234" s="177" t="e">
        <f t="shared" si="62"/>
        <v>#NUM!</v>
      </c>
      <c r="R234" s="177" t="e">
        <f t="shared" si="72"/>
        <v>#NUM!</v>
      </c>
      <c r="S234" s="177" t="e">
        <f t="shared" si="63"/>
        <v>#NUM!</v>
      </c>
      <c r="T234" s="177" t="e">
        <f t="shared" si="73"/>
        <v>#NUM!</v>
      </c>
      <c r="AB234" s="177" t="str">
        <f t="shared" si="64"/>
        <v/>
      </c>
      <c r="AC234" s="177" t="str">
        <f t="shared" si="65"/>
        <v/>
      </c>
      <c r="AD234" s="218" t="str">
        <f t="shared" si="66"/>
        <v/>
      </c>
      <c r="AE234" s="218" t="str">
        <f t="shared" si="67"/>
        <v/>
      </c>
    </row>
    <row r="235" spans="1:31" ht="27.95" customHeight="1" x14ac:dyDescent="0.2">
      <c r="A235" s="192"/>
      <c r="B235" s="192"/>
      <c r="C235" s="193"/>
      <c r="D235" s="194"/>
      <c r="E235" s="194"/>
      <c r="F235" s="208" t="str">
        <f t="shared" si="74"/>
        <v/>
      </c>
      <c r="G235" s="208" t="str">
        <f t="shared" si="75"/>
        <v/>
      </c>
      <c r="H235" s="195" t="str">
        <f t="shared" si="59"/>
        <v/>
      </c>
      <c r="I235" s="217" t="str">
        <f t="shared" si="70"/>
        <v>Bitte Auswahl treffen! Neu- oder Folgeantrag?</v>
      </c>
      <c r="J235" s="196" t="str">
        <f t="shared" si="71"/>
        <v/>
      </c>
      <c r="K235" s="196" t="str">
        <f t="shared" si="60"/>
        <v/>
      </c>
      <c r="L235" s="196" t="str">
        <f t="shared" si="68"/>
        <v/>
      </c>
      <c r="M235" s="235" t="str">
        <f t="shared" si="61"/>
        <v/>
      </c>
      <c r="N235" s="217" t="str">
        <f t="shared" si="69"/>
        <v/>
      </c>
      <c r="O235" s="219"/>
      <c r="Q235" s="177" t="e">
        <f t="shared" si="62"/>
        <v>#NUM!</v>
      </c>
      <c r="R235" s="177" t="e">
        <f t="shared" si="72"/>
        <v>#NUM!</v>
      </c>
      <c r="S235" s="177" t="e">
        <f t="shared" si="63"/>
        <v>#NUM!</v>
      </c>
      <c r="T235" s="177" t="e">
        <f t="shared" si="73"/>
        <v>#NUM!</v>
      </c>
      <c r="AB235" s="177" t="str">
        <f t="shared" si="64"/>
        <v/>
      </c>
      <c r="AC235" s="177" t="str">
        <f t="shared" si="65"/>
        <v/>
      </c>
      <c r="AD235" s="218" t="str">
        <f t="shared" si="66"/>
        <v/>
      </c>
      <c r="AE235" s="218" t="str">
        <f t="shared" si="67"/>
        <v/>
      </c>
    </row>
    <row r="236" spans="1:31" ht="27.95" customHeight="1" x14ac:dyDescent="0.2">
      <c r="A236" s="192"/>
      <c r="B236" s="192"/>
      <c r="C236" s="193"/>
      <c r="D236" s="194"/>
      <c r="E236" s="194"/>
      <c r="F236" s="208" t="str">
        <f t="shared" si="74"/>
        <v/>
      </c>
      <c r="G236" s="208" t="str">
        <f t="shared" si="75"/>
        <v/>
      </c>
      <c r="H236" s="195" t="str">
        <f t="shared" si="59"/>
        <v/>
      </c>
      <c r="I236" s="217" t="str">
        <f t="shared" si="70"/>
        <v>Bitte Auswahl treffen! Neu- oder Folgeantrag?</v>
      </c>
      <c r="J236" s="196" t="str">
        <f t="shared" si="71"/>
        <v/>
      </c>
      <c r="K236" s="196" t="str">
        <f t="shared" si="60"/>
        <v/>
      </c>
      <c r="L236" s="196" t="str">
        <f t="shared" si="68"/>
        <v/>
      </c>
      <c r="M236" s="235" t="str">
        <f t="shared" si="61"/>
        <v/>
      </c>
      <c r="N236" s="217" t="str">
        <f t="shared" si="69"/>
        <v/>
      </c>
      <c r="O236" s="219"/>
      <c r="Q236" s="177" t="e">
        <f t="shared" si="62"/>
        <v>#NUM!</v>
      </c>
      <c r="R236" s="177" t="e">
        <f t="shared" si="72"/>
        <v>#NUM!</v>
      </c>
      <c r="S236" s="177" t="e">
        <f t="shared" si="63"/>
        <v>#NUM!</v>
      </c>
      <c r="T236" s="177" t="e">
        <f t="shared" si="73"/>
        <v>#NUM!</v>
      </c>
      <c r="AB236" s="177" t="str">
        <f t="shared" si="64"/>
        <v/>
      </c>
      <c r="AC236" s="177" t="str">
        <f t="shared" si="65"/>
        <v/>
      </c>
      <c r="AD236" s="218" t="str">
        <f t="shared" si="66"/>
        <v/>
      </c>
      <c r="AE236" s="218" t="str">
        <f t="shared" si="67"/>
        <v/>
      </c>
    </row>
    <row r="237" spans="1:31" ht="27.95" customHeight="1" x14ac:dyDescent="0.2">
      <c r="A237" s="192"/>
      <c r="B237" s="192"/>
      <c r="C237" s="193"/>
      <c r="D237" s="194"/>
      <c r="E237" s="194"/>
      <c r="F237" s="208" t="str">
        <f t="shared" si="74"/>
        <v/>
      </c>
      <c r="G237" s="208" t="str">
        <f t="shared" si="75"/>
        <v/>
      </c>
      <c r="H237" s="195" t="str">
        <f t="shared" si="59"/>
        <v/>
      </c>
      <c r="I237" s="217" t="str">
        <f t="shared" si="70"/>
        <v>Bitte Auswahl treffen! Neu- oder Folgeantrag?</v>
      </c>
      <c r="J237" s="196" t="str">
        <f t="shared" si="71"/>
        <v/>
      </c>
      <c r="K237" s="196" t="str">
        <f t="shared" si="60"/>
        <v/>
      </c>
      <c r="L237" s="196" t="str">
        <f t="shared" si="68"/>
        <v/>
      </c>
      <c r="M237" s="235" t="str">
        <f t="shared" si="61"/>
        <v/>
      </c>
      <c r="N237" s="217" t="str">
        <f t="shared" si="69"/>
        <v/>
      </c>
      <c r="O237" s="219"/>
      <c r="Q237" s="177" t="e">
        <f t="shared" si="62"/>
        <v>#NUM!</v>
      </c>
      <c r="R237" s="177" t="e">
        <f t="shared" si="72"/>
        <v>#NUM!</v>
      </c>
      <c r="S237" s="177" t="e">
        <f t="shared" si="63"/>
        <v>#NUM!</v>
      </c>
      <c r="T237" s="177" t="e">
        <f t="shared" si="73"/>
        <v>#NUM!</v>
      </c>
      <c r="AB237" s="177" t="str">
        <f t="shared" si="64"/>
        <v/>
      </c>
      <c r="AC237" s="177" t="str">
        <f t="shared" si="65"/>
        <v/>
      </c>
      <c r="AD237" s="218" t="str">
        <f t="shared" si="66"/>
        <v/>
      </c>
      <c r="AE237" s="218" t="str">
        <f t="shared" si="67"/>
        <v/>
      </c>
    </row>
    <row r="238" spans="1:31" ht="27.95" customHeight="1" x14ac:dyDescent="0.2">
      <c r="A238" s="192"/>
      <c r="B238" s="192"/>
      <c r="C238" s="193"/>
      <c r="D238" s="194"/>
      <c r="E238" s="194"/>
      <c r="F238" s="208" t="str">
        <f t="shared" si="74"/>
        <v/>
      </c>
      <c r="G238" s="208" t="str">
        <f t="shared" si="75"/>
        <v/>
      </c>
      <c r="H238" s="195" t="str">
        <f t="shared" si="59"/>
        <v/>
      </c>
      <c r="I238" s="217" t="str">
        <f t="shared" si="70"/>
        <v>Bitte Auswahl treffen! Neu- oder Folgeantrag?</v>
      </c>
      <c r="J238" s="196" t="str">
        <f t="shared" si="71"/>
        <v/>
      </c>
      <c r="K238" s="196" t="str">
        <f t="shared" si="60"/>
        <v/>
      </c>
      <c r="L238" s="196" t="str">
        <f t="shared" si="68"/>
        <v/>
      </c>
      <c r="M238" s="235" t="str">
        <f t="shared" si="61"/>
        <v/>
      </c>
      <c r="N238" s="217" t="str">
        <f t="shared" si="69"/>
        <v/>
      </c>
      <c r="O238" s="219"/>
      <c r="Q238" s="177" t="e">
        <f t="shared" si="62"/>
        <v>#NUM!</v>
      </c>
      <c r="R238" s="177" t="e">
        <f t="shared" si="72"/>
        <v>#NUM!</v>
      </c>
      <c r="S238" s="177" t="e">
        <f t="shared" si="63"/>
        <v>#NUM!</v>
      </c>
      <c r="T238" s="177" t="e">
        <f t="shared" si="73"/>
        <v>#NUM!</v>
      </c>
      <c r="AB238" s="177" t="str">
        <f t="shared" si="64"/>
        <v/>
      </c>
      <c r="AC238" s="177" t="str">
        <f t="shared" si="65"/>
        <v/>
      </c>
      <c r="AD238" s="218" t="str">
        <f t="shared" si="66"/>
        <v/>
      </c>
      <c r="AE238" s="218" t="str">
        <f t="shared" si="67"/>
        <v/>
      </c>
    </row>
    <row r="239" spans="1:31" ht="27.95" customHeight="1" x14ac:dyDescent="0.2">
      <c r="A239" s="192"/>
      <c r="B239" s="192"/>
      <c r="C239" s="193"/>
      <c r="D239" s="194"/>
      <c r="E239" s="194"/>
      <c r="F239" s="208" t="str">
        <f t="shared" si="74"/>
        <v/>
      </c>
      <c r="G239" s="208" t="str">
        <f t="shared" si="75"/>
        <v/>
      </c>
      <c r="H239" s="195" t="str">
        <f t="shared" si="59"/>
        <v/>
      </c>
      <c r="I239" s="217" t="str">
        <f t="shared" si="70"/>
        <v>Bitte Auswahl treffen! Neu- oder Folgeantrag?</v>
      </c>
      <c r="J239" s="196" t="str">
        <f t="shared" si="71"/>
        <v/>
      </c>
      <c r="K239" s="196" t="str">
        <f t="shared" si="60"/>
        <v/>
      </c>
      <c r="L239" s="196" t="str">
        <f t="shared" si="68"/>
        <v/>
      </c>
      <c r="M239" s="235" t="str">
        <f t="shared" si="61"/>
        <v/>
      </c>
      <c r="N239" s="217" t="str">
        <f t="shared" si="69"/>
        <v/>
      </c>
      <c r="O239" s="219"/>
      <c r="Q239" s="177" t="e">
        <f t="shared" si="62"/>
        <v>#NUM!</v>
      </c>
      <c r="R239" s="177" t="e">
        <f t="shared" si="72"/>
        <v>#NUM!</v>
      </c>
      <c r="S239" s="177" t="e">
        <f t="shared" si="63"/>
        <v>#NUM!</v>
      </c>
      <c r="T239" s="177" t="e">
        <f t="shared" si="73"/>
        <v>#NUM!</v>
      </c>
      <c r="AB239" s="177" t="str">
        <f t="shared" si="64"/>
        <v/>
      </c>
      <c r="AC239" s="177" t="str">
        <f t="shared" si="65"/>
        <v/>
      </c>
      <c r="AD239" s="218" t="str">
        <f t="shared" si="66"/>
        <v/>
      </c>
      <c r="AE239" s="218" t="str">
        <f t="shared" si="67"/>
        <v/>
      </c>
    </row>
    <row r="240" spans="1:31" ht="27.95" customHeight="1" x14ac:dyDescent="0.2">
      <c r="A240" s="192"/>
      <c r="B240" s="192"/>
      <c r="C240" s="193"/>
      <c r="D240" s="194"/>
      <c r="E240" s="194"/>
      <c r="F240" s="208" t="str">
        <f t="shared" si="74"/>
        <v/>
      </c>
      <c r="G240" s="208" t="str">
        <f t="shared" si="75"/>
        <v/>
      </c>
      <c r="H240" s="195" t="str">
        <f t="shared" si="59"/>
        <v/>
      </c>
      <c r="I240" s="217" t="str">
        <f t="shared" si="70"/>
        <v>Bitte Auswahl treffen! Neu- oder Folgeantrag?</v>
      </c>
      <c r="J240" s="196" t="str">
        <f t="shared" si="71"/>
        <v/>
      </c>
      <c r="K240" s="196" t="str">
        <f t="shared" si="60"/>
        <v/>
      </c>
      <c r="L240" s="196" t="str">
        <f t="shared" si="68"/>
        <v/>
      </c>
      <c r="M240" s="235" t="str">
        <f t="shared" si="61"/>
        <v/>
      </c>
      <c r="N240" s="217" t="str">
        <f t="shared" si="69"/>
        <v/>
      </c>
      <c r="O240" s="219"/>
      <c r="Q240" s="177" t="e">
        <f t="shared" si="62"/>
        <v>#NUM!</v>
      </c>
      <c r="R240" s="177" t="e">
        <f t="shared" si="72"/>
        <v>#NUM!</v>
      </c>
      <c r="S240" s="177" t="e">
        <f t="shared" si="63"/>
        <v>#NUM!</v>
      </c>
      <c r="T240" s="177" t="e">
        <f t="shared" si="73"/>
        <v>#NUM!</v>
      </c>
      <c r="AB240" s="177" t="str">
        <f t="shared" si="64"/>
        <v/>
      </c>
      <c r="AC240" s="177" t="str">
        <f t="shared" si="65"/>
        <v/>
      </c>
      <c r="AD240" s="218" t="str">
        <f t="shared" si="66"/>
        <v/>
      </c>
      <c r="AE240" s="218" t="str">
        <f t="shared" si="67"/>
        <v/>
      </c>
    </row>
    <row r="241" spans="1:31" ht="27.95" customHeight="1" x14ac:dyDescent="0.2">
      <c r="A241" s="192"/>
      <c r="B241" s="192"/>
      <c r="C241" s="193"/>
      <c r="D241" s="194"/>
      <c r="E241" s="194"/>
      <c r="F241" s="208" t="str">
        <f t="shared" si="74"/>
        <v/>
      </c>
      <c r="G241" s="208" t="str">
        <f t="shared" si="75"/>
        <v/>
      </c>
      <c r="H241" s="195" t="str">
        <f t="shared" si="59"/>
        <v/>
      </c>
      <c r="I241" s="217" t="str">
        <f t="shared" si="70"/>
        <v>Bitte Auswahl treffen! Neu- oder Folgeantrag?</v>
      </c>
      <c r="J241" s="196" t="str">
        <f t="shared" si="71"/>
        <v/>
      </c>
      <c r="K241" s="196" t="str">
        <f t="shared" si="60"/>
        <v/>
      </c>
      <c r="L241" s="196" t="str">
        <f t="shared" si="68"/>
        <v/>
      </c>
      <c r="M241" s="235" t="str">
        <f t="shared" si="61"/>
        <v/>
      </c>
      <c r="N241" s="217" t="str">
        <f t="shared" si="69"/>
        <v/>
      </c>
      <c r="O241" s="219"/>
      <c r="Q241" s="177" t="e">
        <f t="shared" si="62"/>
        <v>#NUM!</v>
      </c>
      <c r="R241" s="177" t="e">
        <f t="shared" si="72"/>
        <v>#NUM!</v>
      </c>
      <c r="S241" s="177" t="e">
        <f t="shared" si="63"/>
        <v>#NUM!</v>
      </c>
      <c r="T241" s="177" t="e">
        <f t="shared" si="73"/>
        <v>#NUM!</v>
      </c>
      <c r="AB241" s="177" t="str">
        <f t="shared" si="64"/>
        <v/>
      </c>
      <c r="AC241" s="177" t="str">
        <f t="shared" si="65"/>
        <v/>
      </c>
      <c r="AD241" s="218" t="str">
        <f t="shared" si="66"/>
        <v/>
      </c>
      <c r="AE241" s="218" t="str">
        <f t="shared" si="67"/>
        <v/>
      </c>
    </row>
    <row r="242" spans="1:31" ht="27.95" customHeight="1" x14ac:dyDescent="0.2">
      <c r="A242" s="192"/>
      <c r="B242" s="192"/>
      <c r="C242" s="193"/>
      <c r="D242" s="194"/>
      <c r="E242" s="194"/>
      <c r="F242" s="208" t="str">
        <f t="shared" si="74"/>
        <v/>
      </c>
      <c r="G242" s="208" t="str">
        <f t="shared" si="75"/>
        <v/>
      </c>
      <c r="H242" s="195" t="str">
        <f t="shared" si="59"/>
        <v/>
      </c>
      <c r="I242" s="217" t="str">
        <f t="shared" si="70"/>
        <v>Bitte Auswahl treffen! Neu- oder Folgeantrag?</v>
      </c>
      <c r="J242" s="196" t="str">
        <f t="shared" si="71"/>
        <v/>
      </c>
      <c r="K242" s="196" t="str">
        <f t="shared" si="60"/>
        <v/>
      </c>
      <c r="L242" s="196" t="str">
        <f t="shared" si="68"/>
        <v/>
      </c>
      <c r="M242" s="235" t="str">
        <f t="shared" si="61"/>
        <v/>
      </c>
      <c r="N242" s="217" t="str">
        <f t="shared" si="69"/>
        <v/>
      </c>
      <c r="O242" s="219"/>
      <c r="Q242" s="177" t="e">
        <f t="shared" si="62"/>
        <v>#NUM!</v>
      </c>
      <c r="R242" s="177" t="e">
        <f t="shared" si="72"/>
        <v>#NUM!</v>
      </c>
      <c r="S242" s="177" t="e">
        <f t="shared" si="63"/>
        <v>#NUM!</v>
      </c>
      <c r="T242" s="177" t="e">
        <f t="shared" si="73"/>
        <v>#NUM!</v>
      </c>
      <c r="AB242" s="177" t="str">
        <f t="shared" si="64"/>
        <v/>
      </c>
      <c r="AC242" s="177" t="str">
        <f t="shared" si="65"/>
        <v/>
      </c>
      <c r="AD242" s="218" t="str">
        <f t="shared" si="66"/>
        <v/>
      </c>
      <c r="AE242" s="218" t="str">
        <f t="shared" si="67"/>
        <v/>
      </c>
    </row>
    <row r="243" spans="1:31" ht="27.95" customHeight="1" x14ac:dyDescent="0.2">
      <c r="A243" s="192"/>
      <c r="B243" s="192"/>
      <c r="C243" s="193"/>
      <c r="D243" s="194"/>
      <c r="E243" s="194"/>
      <c r="F243" s="208" t="str">
        <f t="shared" si="74"/>
        <v/>
      </c>
      <c r="G243" s="208" t="str">
        <f t="shared" si="75"/>
        <v/>
      </c>
      <c r="H243" s="195" t="str">
        <f t="shared" si="59"/>
        <v/>
      </c>
      <c r="I243" s="217" t="str">
        <f t="shared" si="70"/>
        <v>Bitte Auswahl treffen! Neu- oder Folgeantrag?</v>
      </c>
      <c r="J243" s="196" t="str">
        <f t="shared" si="71"/>
        <v/>
      </c>
      <c r="K243" s="196" t="str">
        <f t="shared" si="60"/>
        <v/>
      </c>
      <c r="L243" s="196" t="str">
        <f t="shared" si="68"/>
        <v/>
      </c>
      <c r="M243" s="235" t="str">
        <f t="shared" si="61"/>
        <v/>
      </c>
      <c r="N243" s="217" t="str">
        <f t="shared" si="69"/>
        <v/>
      </c>
      <c r="O243" s="219"/>
      <c r="Q243" s="177" t="e">
        <f t="shared" si="62"/>
        <v>#NUM!</v>
      </c>
      <c r="R243" s="177" t="e">
        <f t="shared" si="72"/>
        <v>#NUM!</v>
      </c>
      <c r="S243" s="177" t="e">
        <f t="shared" si="63"/>
        <v>#NUM!</v>
      </c>
      <c r="T243" s="177" t="e">
        <f t="shared" si="73"/>
        <v>#NUM!</v>
      </c>
      <c r="AB243" s="177" t="str">
        <f t="shared" si="64"/>
        <v/>
      </c>
      <c r="AC243" s="177" t="str">
        <f t="shared" si="65"/>
        <v/>
      </c>
      <c r="AD243" s="218" t="str">
        <f t="shared" si="66"/>
        <v/>
      </c>
      <c r="AE243" s="218" t="str">
        <f t="shared" si="67"/>
        <v/>
      </c>
    </row>
    <row r="244" spans="1:31" ht="27.95" customHeight="1" x14ac:dyDescent="0.2">
      <c r="A244" s="192"/>
      <c r="B244" s="192"/>
      <c r="C244" s="193"/>
      <c r="D244" s="194"/>
      <c r="E244" s="194"/>
      <c r="F244" s="208" t="str">
        <f t="shared" si="74"/>
        <v/>
      </c>
      <c r="G244" s="208" t="str">
        <f t="shared" si="75"/>
        <v/>
      </c>
      <c r="H244" s="195" t="str">
        <f t="shared" si="59"/>
        <v/>
      </c>
      <c r="I244" s="217" t="str">
        <f t="shared" si="70"/>
        <v>Bitte Auswahl treffen! Neu- oder Folgeantrag?</v>
      </c>
      <c r="J244" s="196" t="str">
        <f t="shared" si="71"/>
        <v/>
      </c>
      <c r="K244" s="196" t="str">
        <f t="shared" si="60"/>
        <v/>
      </c>
      <c r="L244" s="196" t="str">
        <f t="shared" si="68"/>
        <v/>
      </c>
      <c r="M244" s="235" t="str">
        <f t="shared" si="61"/>
        <v/>
      </c>
      <c r="N244" s="217" t="str">
        <f t="shared" si="69"/>
        <v/>
      </c>
      <c r="O244" s="219"/>
      <c r="Q244" s="177" t="e">
        <f t="shared" si="62"/>
        <v>#NUM!</v>
      </c>
      <c r="R244" s="177" t="e">
        <f t="shared" si="72"/>
        <v>#NUM!</v>
      </c>
      <c r="S244" s="177" t="e">
        <f t="shared" si="63"/>
        <v>#NUM!</v>
      </c>
      <c r="T244" s="177" t="e">
        <f t="shared" si="73"/>
        <v>#NUM!</v>
      </c>
      <c r="AB244" s="177" t="str">
        <f t="shared" si="64"/>
        <v/>
      </c>
      <c r="AC244" s="177" t="str">
        <f t="shared" si="65"/>
        <v/>
      </c>
      <c r="AD244" s="218" t="str">
        <f t="shared" si="66"/>
        <v/>
      </c>
      <c r="AE244" s="218" t="str">
        <f t="shared" si="67"/>
        <v/>
      </c>
    </row>
    <row r="245" spans="1:31" ht="27.95" customHeight="1" x14ac:dyDescent="0.2">
      <c r="A245" s="192"/>
      <c r="B245" s="192"/>
      <c r="C245" s="193"/>
      <c r="D245" s="194"/>
      <c r="E245" s="194"/>
      <c r="F245" s="208" t="str">
        <f t="shared" si="74"/>
        <v/>
      </c>
      <c r="G245" s="208" t="str">
        <f t="shared" si="75"/>
        <v/>
      </c>
      <c r="H245" s="195" t="str">
        <f t="shared" si="59"/>
        <v/>
      </c>
      <c r="I245" s="217" t="str">
        <f t="shared" si="70"/>
        <v>Bitte Auswahl treffen! Neu- oder Folgeantrag?</v>
      </c>
      <c r="J245" s="196" t="str">
        <f t="shared" si="71"/>
        <v/>
      </c>
      <c r="K245" s="196" t="str">
        <f t="shared" si="60"/>
        <v/>
      </c>
      <c r="L245" s="196" t="str">
        <f t="shared" si="68"/>
        <v/>
      </c>
      <c r="M245" s="235" t="str">
        <f t="shared" si="61"/>
        <v/>
      </c>
      <c r="N245" s="217" t="str">
        <f t="shared" si="69"/>
        <v/>
      </c>
      <c r="O245" s="219"/>
      <c r="Q245" s="177" t="e">
        <f t="shared" si="62"/>
        <v>#NUM!</v>
      </c>
      <c r="R245" s="177" t="e">
        <f t="shared" si="72"/>
        <v>#NUM!</v>
      </c>
      <c r="S245" s="177" t="e">
        <f t="shared" si="63"/>
        <v>#NUM!</v>
      </c>
      <c r="T245" s="177" t="e">
        <f t="shared" si="73"/>
        <v>#NUM!</v>
      </c>
      <c r="AB245" s="177" t="str">
        <f t="shared" si="64"/>
        <v/>
      </c>
      <c r="AC245" s="177" t="str">
        <f t="shared" si="65"/>
        <v/>
      </c>
      <c r="AD245" s="218" t="str">
        <f t="shared" si="66"/>
        <v/>
      </c>
      <c r="AE245" s="218" t="str">
        <f t="shared" si="67"/>
        <v/>
      </c>
    </row>
    <row r="246" spans="1:31" ht="27.95" customHeight="1" x14ac:dyDescent="0.2">
      <c r="A246" s="192"/>
      <c r="B246" s="192"/>
      <c r="C246" s="193"/>
      <c r="D246" s="194"/>
      <c r="E246" s="194"/>
      <c r="F246" s="208" t="str">
        <f t="shared" si="74"/>
        <v/>
      </c>
      <c r="G246" s="208" t="str">
        <f t="shared" si="75"/>
        <v/>
      </c>
      <c r="H246" s="195" t="str">
        <f t="shared" si="59"/>
        <v/>
      </c>
      <c r="I246" s="217" t="str">
        <f t="shared" si="70"/>
        <v>Bitte Auswahl treffen! Neu- oder Folgeantrag?</v>
      </c>
      <c r="J246" s="196" t="str">
        <f t="shared" si="71"/>
        <v/>
      </c>
      <c r="K246" s="196" t="str">
        <f t="shared" si="60"/>
        <v/>
      </c>
      <c r="L246" s="196" t="str">
        <f t="shared" si="68"/>
        <v/>
      </c>
      <c r="M246" s="235" t="str">
        <f t="shared" si="61"/>
        <v/>
      </c>
      <c r="N246" s="217" t="str">
        <f t="shared" si="69"/>
        <v/>
      </c>
      <c r="O246" s="219"/>
      <c r="Q246" s="177" t="e">
        <f t="shared" si="62"/>
        <v>#NUM!</v>
      </c>
      <c r="R246" s="177" t="e">
        <f t="shared" si="72"/>
        <v>#NUM!</v>
      </c>
      <c r="S246" s="177" t="e">
        <f t="shared" si="63"/>
        <v>#NUM!</v>
      </c>
      <c r="T246" s="177" t="e">
        <f t="shared" si="73"/>
        <v>#NUM!</v>
      </c>
      <c r="AB246" s="177" t="str">
        <f t="shared" si="64"/>
        <v/>
      </c>
      <c r="AC246" s="177" t="str">
        <f t="shared" si="65"/>
        <v/>
      </c>
      <c r="AD246" s="218" t="str">
        <f t="shared" si="66"/>
        <v/>
      </c>
      <c r="AE246" s="218" t="str">
        <f t="shared" si="67"/>
        <v/>
      </c>
    </row>
    <row r="247" spans="1:31" ht="27.95" customHeight="1" x14ac:dyDescent="0.2">
      <c r="A247" s="192"/>
      <c r="B247" s="192"/>
      <c r="C247" s="193"/>
      <c r="D247" s="194"/>
      <c r="E247" s="194"/>
      <c r="F247" s="208" t="str">
        <f t="shared" si="74"/>
        <v/>
      </c>
      <c r="G247" s="208" t="str">
        <f t="shared" si="75"/>
        <v/>
      </c>
      <c r="H247" s="195" t="str">
        <f t="shared" si="59"/>
        <v/>
      </c>
      <c r="I247" s="217" t="str">
        <f t="shared" si="70"/>
        <v>Bitte Auswahl treffen! Neu- oder Folgeantrag?</v>
      </c>
      <c r="J247" s="196" t="str">
        <f t="shared" si="71"/>
        <v/>
      </c>
      <c r="K247" s="196" t="str">
        <f t="shared" si="60"/>
        <v/>
      </c>
      <c r="L247" s="196" t="str">
        <f t="shared" si="68"/>
        <v/>
      </c>
      <c r="M247" s="235" t="str">
        <f t="shared" si="61"/>
        <v/>
      </c>
      <c r="N247" s="217" t="str">
        <f t="shared" si="69"/>
        <v/>
      </c>
      <c r="O247" s="219"/>
      <c r="Q247" s="177" t="e">
        <f t="shared" si="62"/>
        <v>#NUM!</v>
      </c>
      <c r="R247" s="177" t="e">
        <f t="shared" si="72"/>
        <v>#NUM!</v>
      </c>
      <c r="S247" s="177" t="e">
        <f t="shared" si="63"/>
        <v>#NUM!</v>
      </c>
      <c r="T247" s="177" t="e">
        <f t="shared" si="73"/>
        <v>#NUM!</v>
      </c>
      <c r="AB247" s="177" t="str">
        <f t="shared" si="64"/>
        <v/>
      </c>
      <c r="AC247" s="177" t="str">
        <f t="shared" si="65"/>
        <v/>
      </c>
      <c r="AD247" s="218" t="str">
        <f t="shared" si="66"/>
        <v/>
      </c>
      <c r="AE247" s="218" t="str">
        <f t="shared" si="67"/>
        <v/>
      </c>
    </row>
    <row r="248" spans="1:31" ht="27.95" customHeight="1" x14ac:dyDescent="0.2">
      <c r="A248" s="192"/>
      <c r="B248" s="192"/>
      <c r="C248" s="193"/>
      <c r="D248" s="194"/>
      <c r="E248" s="194"/>
      <c r="F248" s="208" t="str">
        <f t="shared" si="74"/>
        <v/>
      </c>
      <c r="G248" s="208" t="str">
        <f t="shared" si="75"/>
        <v/>
      </c>
      <c r="H248" s="195" t="str">
        <f t="shared" si="59"/>
        <v/>
      </c>
      <c r="I248" s="217" t="str">
        <f t="shared" si="70"/>
        <v>Bitte Auswahl treffen! Neu- oder Folgeantrag?</v>
      </c>
      <c r="J248" s="196" t="str">
        <f t="shared" si="71"/>
        <v/>
      </c>
      <c r="K248" s="196" t="str">
        <f t="shared" si="60"/>
        <v/>
      </c>
      <c r="L248" s="196" t="str">
        <f t="shared" si="68"/>
        <v/>
      </c>
      <c r="M248" s="235" t="str">
        <f t="shared" si="61"/>
        <v/>
      </c>
      <c r="N248" s="217" t="str">
        <f t="shared" si="69"/>
        <v/>
      </c>
      <c r="O248" s="219"/>
      <c r="Q248" s="177" t="e">
        <f t="shared" si="62"/>
        <v>#NUM!</v>
      </c>
      <c r="R248" s="177" t="e">
        <f t="shared" si="72"/>
        <v>#NUM!</v>
      </c>
      <c r="S248" s="177" t="e">
        <f t="shared" si="63"/>
        <v>#NUM!</v>
      </c>
      <c r="T248" s="177" t="e">
        <f t="shared" si="73"/>
        <v>#NUM!</v>
      </c>
      <c r="AB248" s="177" t="str">
        <f t="shared" si="64"/>
        <v/>
      </c>
      <c r="AC248" s="177" t="str">
        <f t="shared" si="65"/>
        <v/>
      </c>
      <c r="AD248" s="218" t="str">
        <f t="shared" si="66"/>
        <v/>
      </c>
      <c r="AE248" s="218" t="str">
        <f t="shared" si="67"/>
        <v/>
      </c>
    </row>
    <row r="249" spans="1:31" ht="27.95" customHeight="1" x14ac:dyDescent="0.2">
      <c r="A249" s="192"/>
      <c r="B249" s="192"/>
      <c r="C249" s="193"/>
      <c r="D249" s="194"/>
      <c r="E249" s="194"/>
      <c r="F249" s="208" t="str">
        <f t="shared" si="74"/>
        <v/>
      </c>
      <c r="G249" s="208" t="str">
        <f t="shared" si="75"/>
        <v/>
      </c>
      <c r="H249" s="195" t="str">
        <f t="shared" si="59"/>
        <v/>
      </c>
      <c r="I249" s="217" t="str">
        <f t="shared" si="70"/>
        <v>Bitte Auswahl treffen! Neu- oder Folgeantrag?</v>
      </c>
      <c r="J249" s="196" t="str">
        <f t="shared" si="71"/>
        <v/>
      </c>
      <c r="K249" s="196" t="str">
        <f t="shared" si="60"/>
        <v/>
      </c>
      <c r="L249" s="196" t="str">
        <f t="shared" si="68"/>
        <v/>
      </c>
      <c r="M249" s="235" t="str">
        <f t="shared" si="61"/>
        <v/>
      </c>
      <c r="N249" s="217" t="str">
        <f t="shared" si="69"/>
        <v/>
      </c>
      <c r="O249" s="219"/>
      <c r="Q249" s="177" t="e">
        <f t="shared" si="62"/>
        <v>#NUM!</v>
      </c>
      <c r="R249" s="177" t="e">
        <f t="shared" si="72"/>
        <v>#NUM!</v>
      </c>
      <c r="S249" s="177" t="e">
        <f t="shared" si="63"/>
        <v>#NUM!</v>
      </c>
      <c r="T249" s="177" t="e">
        <f t="shared" si="73"/>
        <v>#NUM!</v>
      </c>
      <c r="AB249" s="177" t="str">
        <f t="shared" si="64"/>
        <v/>
      </c>
      <c r="AC249" s="177" t="str">
        <f t="shared" si="65"/>
        <v/>
      </c>
      <c r="AD249" s="218" t="str">
        <f t="shared" si="66"/>
        <v/>
      </c>
      <c r="AE249" s="218" t="str">
        <f t="shared" si="67"/>
        <v/>
      </c>
    </row>
    <row r="250" spans="1:31" ht="27.95" customHeight="1" x14ac:dyDescent="0.2">
      <c r="A250" s="192"/>
      <c r="B250" s="192"/>
      <c r="C250" s="193"/>
      <c r="D250" s="194"/>
      <c r="E250" s="194"/>
      <c r="F250" s="208" t="str">
        <f t="shared" si="74"/>
        <v/>
      </c>
      <c r="G250" s="208" t="str">
        <f t="shared" si="75"/>
        <v/>
      </c>
      <c r="H250" s="195" t="str">
        <f t="shared" si="59"/>
        <v/>
      </c>
      <c r="I250" s="217" t="str">
        <f t="shared" si="70"/>
        <v>Bitte Auswahl treffen! Neu- oder Folgeantrag?</v>
      </c>
      <c r="J250" s="196" t="str">
        <f t="shared" si="71"/>
        <v/>
      </c>
      <c r="K250" s="196" t="str">
        <f t="shared" si="60"/>
        <v/>
      </c>
      <c r="L250" s="196" t="str">
        <f t="shared" si="68"/>
        <v/>
      </c>
      <c r="M250" s="235" t="str">
        <f t="shared" si="61"/>
        <v/>
      </c>
      <c r="N250" s="217" t="str">
        <f t="shared" si="69"/>
        <v/>
      </c>
      <c r="O250" s="219"/>
      <c r="Q250" s="177" t="e">
        <f t="shared" si="62"/>
        <v>#NUM!</v>
      </c>
      <c r="R250" s="177" t="e">
        <f t="shared" si="72"/>
        <v>#NUM!</v>
      </c>
      <c r="S250" s="177" t="e">
        <f t="shared" si="63"/>
        <v>#NUM!</v>
      </c>
      <c r="T250" s="177" t="e">
        <f t="shared" si="73"/>
        <v>#NUM!</v>
      </c>
      <c r="AB250" s="177" t="str">
        <f t="shared" si="64"/>
        <v/>
      </c>
      <c r="AC250" s="177" t="str">
        <f t="shared" si="65"/>
        <v/>
      </c>
      <c r="AD250" s="218" t="str">
        <f t="shared" si="66"/>
        <v/>
      </c>
      <c r="AE250" s="218" t="str">
        <f t="shared" si="67"/>
        <v/>
      </c>
    </row>
    <row r="251" spans="1:31" ht="27.95" customHeight="1" x14ac:dyDescent="0.2">
      <c r="A251" s="192"/>
      <c r="B251" s="192"/>
      <c r="C251" s="193"/>
      <c r="D251" s="194"/>
      <c r="E251" s="194"/>
      <c r="F251" s="208" t="str">
        <f t="shared" si="74"/>
        <v/>
      </c>
      <c r="G251" s="208" t="str">
        <f t="shared" si="75"/>
        <v/>
      </c>
      <c r="H251" s="195" t="str">
        <f t="shared" si="59"/>
        <v/>
      </c>
      <c r="I251" s="217" t="str">
        <f t="shared" si="70"/>
        <v>Bitte Auswahl treffen! Neu- oder Folgeantrag?</v>
      </c>
      <c r="J251" s="196" t="str">
        <f t="shared" si="71"/>
        <v/>
      </c>
      <c r="K251" s="196" t="str">
        <f t="shared" si="60"/>
        <v/>
      </c>
      <c r="L251" s="196" t="str">
        <f t="shared" si="68"/>
        <v/>
      </c>
      <c r="M251" s="235" t="str">
        <f t="shared" si="61"/>
        <v/>
      </c>
      <c r="N251" s="217" t="str">
        <f t="shared" si="69"/>
        <v/>
      </c>
      <c r="O251" s="219"/>
      <c r="Q251" s="177" t="e">
        <f t="shared" si="62"/>
        <v>#NUM!</v>
      </c>
      <c r="R251" s="177" t="e">
        <f t="shared" si="72"/>
        <v>#NUM!</v>
      </c>
      <c r="S251" s="177" t="e">
        <f t="shared" si="63"/>
        <v>#NUM!</v>
      </c>
      <c r="T251" s="177" t="e">
        <f t="shared" si="73"/>
        <v>#NUM!</v>
      </c>
      <c r="AB251" s="177" t="str">
        <f t="shared" si="64"/>
        <v/>
      </c>
      <c r="AC251" s="177" t="str">
        <f t="shared" si="65"/>
        <v/>
      </c>
      <c r="AD251" s="218" t="str">
        <f t="shared" si="66"/>
        <v/>
      </c>
      <c r="AE251" s="218" t="str">
        <f t="shared" si="67"/>
        <v/>
      </c>
    </row>
    <row r="252" spans="1:31" ht="27.95" customHeight="1" x14ac:dyDescent="0.2">
      <c r="A252" s="192"/>
      <c r="B252" s="192"/>
      <c r="C252" s="193"/>
      <c r="D252" s="194"/>
      <c r="E252" s="194"/>
      <c r="F252" s="208" t="str">
        <f t="shared" si="74"/>
        <v/>
      </c>
      <c r="G252" s="208" t="str">
        <f t="shared" si="75"/>
        <v/>
      </c>
      <c r="H252" s="195" t="str">
        <f t="shared" si="59"/>
        <v/>
      </c>
      <c r="I252" s="217" t="str">
        <f t="shared" si="70"/>
        <v>Bitte Auswahl treffen! Neu- oder Folgeantrag?</v>
      </c>
      <c r="J252" s="196" t="str">
        <f t="shared" si="71"/>
        <v/>
      </c>
      <c r="K252" s="196" t="str">
        <f t="shared" si="60"/>
        <v/>
      </c>
      <c r="L252" s="196" t="str">
        <f t="shared" si="68"/>
        <v/>
      </c>
      <c r="M252" s="235" t="str">
        <f t="shared" si="61"/>
        <v/>
      </c>
      <c r="N252" s="217" t="str">
        <f t="shared" si="69"/>
        <v/>
      </c>
      <c r="O252" s="219"/>
      <c r="Q252" s="177" t="e">
        <f t="shared" si="62"/>
        <v>#NUM!</v>
      </c>
      <c r="R252" s="177" t="e">
        <f t="shared" si="72"/>
        <v>#NUM!</v>
      </c>
      <c r="S252" s="177" t="e">
        <f t="shared" si="63"/>
        <v>#NUM!</v>
      </c>
      <c r="T252" s="177" t="e">
        <f t="shared" si="73"/>
        <v>#NUM!</v>
      </c>
      <c r="AB252" s="177" t="str">
        <f t="shared" si="64"/>
        <v/>
      </c>
      <c r="AC252" s="177" t="str">
        <f t="shared" si="65"/>
        <v/>
      </c>
      <c r="AD252" s="218" t="str">
        <f t="shared" si="66"/>
        <v/>
      </c>
      <c r="AE252" s="218" t="str">
        <f t="shared" si="67"/>
        <v/>
      </c>
    </row>
    <row r="253" spans="1:31" ht="27.95" customHeight="1" x14ac:dyDescent="0.2">
      <c r="A253" s="192"/>
      <c r="B253" s="192"/>
      <c r="C253" s="193"/>
      <c r="D253" s="194"/>
      <c r="E253" s="194"/>
      <c r="F253" s="208" t="str">
        <f t="shared" si="74"/>
        <v/>
      </c>
      <c r="G253" s="208" t="str">
        <f t="shared" si="75"/>
        <v/>
      </c>
      <c r="H253" s="195" t="str">
        <f t="shared" si="59"/>
        <v/>
      </c>
      <c r="I253" s="217" t="str">
        <f t="shared" si="70"/>
        <v>Bitte Auswahl treffen! Neu- oder Folgeantrag?</v>
      </c>
      <c r="J253" s="196" t="str">
        <f t="shared" si="71"/>
        <v/>
      </c>
      <c r="K253" s="196" t="str">
        <f t="shared" si="60"/>
        <v/>
      </c>
      <c r="L253" s="196" t="str">
        <f t="shared" si="68"/>
        <v/>
      </c>
      <c r="M253" s="235" t="str">
        <f t="shared" si="61"/>
        <v/>
      </c>
      <c r="N253" s="217" t="str">
        <f t="shared" si="69"/>
        <v/>
      </c>
      <c r="O253" s="219"/>
      <c r="Q253" s="177" t="e">
        <f t="shared" si="62"/>
        <v>#NUM!</v>
      </c>
      <c r="R253" s="177" t="e">
        <f t="shared" si="72"/>
        <v>#NUM!</v>
      </c>
      <c r="S253" s="177" t="e">
        <f t="shared" si="63"/>
        <v>#NUM!</v>
      </c>
      <c r="T253" s="177" t="e">
        <f t="shared" si="73"/>
        <v>#NUM!</v>
      </c>
      <c r="AB253" s="177" t="str">
        <f t="shared" si="64"/>
        <v/>
      </c>
      <c r="AC253" s="177" t="str">
        <f t="shared" si="65"/>
        <v/>
      </c>
      <c r="AD253" s="218" t="str">
        <f t="shared" si="66"/>
        <v/>
      </c>
      <c r="AE253" s="218" t="str">
        <f t="shared" si="67"/>
        <v/>
      </c>
    </row>
    <row r="254" spans="1:31" ht="27.95" customHeight="1" x14ac:dyDescent="0.2">
      <c r="A254" s="192"/>
      <c r="B254" s="192"/>
      <c r="C254" s="193"/>
      <c r="D254" s="194"/>
      <c r="E254" s="194"/>
      <c r="F254" s="208" t="str">
        <f t="shared" si="74"/>
        <v/>
      </c>
      <c r="G254" s="208" t="str">
        <f t="shared" si="75"/>
        <v/>
      </c>
      <c r="H254" s="195" t="str">
        <f t="shared" si="59"/>
        <v/>
      </c>
      <c r="I254" s="217" t="str">
        <f t="shared" si="70"/>
        <v>Bitte Auswahl treffen! Neu- oder Folgeantrag?</v>
      </c>
      <c r="J254" s="196" t="str">
        <f t="shared" si="71"/>
        <v/>
      </c>
      <c r="K254" s="196" t="str">
        <f t="shared" si="60"/>
        <v/>
      </c>
      <c r="L254" s="196" t="str">
        <f t="shared" si="68"/>
        <v/>
      </c>
      <c r="M254" s="235" t="str">
        <f t="shared" si="61"/>
        <v/>
      </c>
      <c r="N254" s="217" t="str">
        <f t="shared" si="69"/>
        <v/>
      </c>
      <c r="O254" s="219"/>
      <c r="Q254" s="177" t="e">
        <f t="shared" si="62"/>
        <v>#NUM!</v>
      </c>
      <c r="R254" s="177" t="e">
        <f t="shared" si="72"/>
        <v>#NUM!</v>
      </c>
      <c r="S254" s="177" t="e">
        <f t="shared" si="63"/>
        <v>#NUM!</v>
      </c>
      <c r="T254" s="177" t="e">
        <f t="shared" si="73"/>
        <v>#NUM!</v>
      </c>
      <c r="AB254" s="177" t="str">
        <f t="shared" si="64"/>
        <v/>
      </c>
      <c r="AC254" s="177" t="str">
        <f t="shared" si="65"/>
        <v/>
      </c>
      <c r="AD254" s="218" t="str">
        <f t="shared" si="66"/>
        <v/>
      </c>
      <c r="AE254" s="218" t="str">
        <f t="shared" si="67"/>
        <v/>
      </c>
    </row>
    <row r="255" spans="1:31" ht="27.95" customHeight="1" x14ac:dyDescent="0.2">
      <c r="A255" s="192"/>
      <c r="B255" s="192"/>
      <c r="C255" s="193"/>
      <c r="D255" s="194"/>
      <c r="E255" s="194"/>
      <c r="F255" s="208" t="str">
        <f t="shared" si="74"/>
        <v/>
      </c>
      <c r="G255" s="208" t="str">
        <f t="shared" si="75"/>
        <v/>
      </c>
      <c r="H255" s="195" t="str">
        <f t="shared" si="59"/>
        <v/>
      </c>
      <c r="I255" s="217" t="str">
        <f t="shared" si="70"/>
        <v>Bitte Auswahl treffen! Neu- oder Folgeantrag?</v>
      </c>
      <c r="J255" s="196" t="str">
        <f t="shared" si="71"/>
        <v/>
      </c>
      <c r="K255" s="196" t="str">
        <f t="shared" si="60"/>
        <v/>
      </c>
      <c r="L255" s="196" t="str">
        <f t="shared" si="68"/>
        <v/>
      </c>
      <c r="M255" s="235" t="str">
        <f t="shared" si="61"/>
        <v/>
      </c>
      <c r="N255" s="217" t="str">
        <f t="shared" si="69"/>
        <v/>
      </c>
      <c r="O255" s="219"/>
      <c r="Q255" s="177" t="e">
        <f t="shared" si="62"/>
        <v>#NUM!</v>
      </c>
      <c r="R255" s="177" t="e">
        <f t="shared" si="72"/>
        <v>#NUM!</v>
      </c>
      <c r="S255" s="177" t="e">
        <f t="shared" si="63"/>
        <v>#NUM!</v>
      </c>
      <c r="T255" s="177" t="e">
        <f t="shared" si="73"/>
        <v>#NUM!</v>
      </c>
      <c r="AB255" s="177" t="str">
        <f t="shared" si="64"/>
        <v/>
      </c>
      <c r="AC255" s="177" t="str">
        <f t="shared" si="65"/>
        <v/>
      </c>
      <c r="AD255" s="218" t="str">
        <f t="shared" si="66"/>
        <v/>
      </c>
      <c r="AE255" s="218" t="str">
        <f t="shared" si="67"/>
        <v/>
      </c>
    </row>
    <row r="256" spans="1:31" ht="27.95" customHeight="1" x14ac:dyDescent="0.2">
      <c r="A256" s="192"/>
      <c r="B256" s="192"/>
      <c r="C256" s="193"/>
      <c r="D256" s="194"/>
      <c r="E256" s="194"/>
      <c r="F256" s="208" t="str">
        <f t="shared" si="74"/>
        <v/>
      </c>
      <c r="G256" s="208" t="str">
        <f t="shared" si="75"/>
        <v/>
      </c>
      <c r="H256" s="195" t="str">
        <f t="shared" si="59"/>
        <v/>
      </c>
      <c r="I256" s="217" t="str">
        <f t="shared" si="70"/>
        <v>Bitte Auswahl treffen! Neu- oder Folgeantrag?</v>
      </c>
      <c r="J256" s="196" t="str">
        <f t="shared" si="71"/>
        <v/>
      </c>
      <c r="K256" s="196" t="str">
        <f t="shared" si="60"/>
        <v/>
      </c>
      <c r="L256" s="196" t="str">
        <f t="shared" si="68"/>
        <v/>
      </c>
      <c r="M256" s="235" t="str">
        <f t="shared" si="61"/>
        <v/>
      </c>
      <c r="N256" s="217" t="str">
        <f t="shared" si="69"/>
        <v/>
      </c>
      <c r="O256" s="219"/>
      <c r="Q256" s="177" t="e">
        <f t="shared" si="62"/>
        <v>#NUM!</v>
      </c>
      <c r="R256" s="177" t="e">
        <f t="shared" si="72"/>
        <v>#NUM!</v>
      </c>
      <c r="S256" s="177" t="e">
        <f t="shared" si="63"/>
        <v>#NUM!</v>
      </c>
      <c r="T256" s="177" t="e">
        <f t="shared" si="73"/>
        <v>#NUM!</v>
      </c>
      <c r="AB256" s="177" t="str">
        <f t="shared" si="64"/>
        <v/>
      </c>
      <c r="AC256" s="177" t="str">
        <f t="shared" si="65"/>
        <v/>
      </c>
      <c r="AD256" s="218" t="str">
        <f t="shared" si="66"/>
        <v/>
      </c>
      <c r="AE256" s="218" t="str">
        <f t="shared" si="67"/>
        <v/>
      </c>
    </row>
    <row r="257" spans="1:31" ht="27.95" customHeight="1" x14ac:dyDescent="0.2">
      <c r="A257" s="192"/>
      <c r="B257" s="192"/>
      <c r="C257" s="193"/>
      <c r="D257" s="194"/>
      <c r="E257" s="194"/>
      <c r="F257" s="208" t="str">
        <f t="shared" si="74"/>
        <v/>
      </c>
      <c r="G257" s="208" t="str">
        <f t="shared" si="75"/>
        <v/>
      </c>
      <c r="H257" s="195" t="str">
        <f t="shared" si="59"/>
        <v/>
      </c>
      <c r="I257" s="217" t="str">
        <f t="shared" si="70"/>
        <v>Bitte Auswahl treffen! Neu- oder Folgeantrag?</v>
      </c>
      <c r="J257" s="196" t="str">
        <f t="shared" si="71"/>
        <v/>
      </c>
      <c r="K257" s="196" t="str">
        <f t="shared" si="60"/>
        <v/>
      </c>
      <c r="L257" s="196" t="str">
        <f t="shared" si="68"/>
        <v/>
      </c>
      <c r="M257" s="235" t="str">
        <f t="shared" si="61"/>
        <v/>
      </c>
      <c r="N257" s="217" t="str">
        <f t="shared" si="69"/>
        <v/>
      </c>
      <c r="O257" s="219"/>
      <c r="Q257" s="177" t="e">
        <f t="shared" si="62"/>
        <v>#NUM!</v>
      </c>
      <c r="R257" s="177" t="e">
        <f t="shared" si="72"/>
        <v>#NUM!</v>
      </c>
      <c r="S257" s="177" t="e">
        <f t="shared" si="63"/>
        <v>#NUM!</v>
      </c>
      <c r="T257" s="177" t="e">
        <f t="shared" si="73"/>
        <v>#NUM!</v>
      </c>
      <c r="AB257" s="177" t="str">
        <f t="shared" si="64"/>
        <v/>
      </c>
      <c r="AC257" s="177" t="str">
        <f t="shared" si="65"/>
        <v/>
      </c>
      <c r="AD257" s="218" t="str">
        <f t="shared" si="66"/>
        <v/>
      </c>
      <c r="AE257" s="218" t="str">
        <f t="shared" si="67"/>
        <v/>
      </c>
    </row>
    <row r="258" spans="1:31" ht="27.95" customHeight="1" x14ac:dyDescent="0.2">
      <c r="A258" s="192"/>
      <c r="B258" s="192"/>
      <c r="C258" s="193"/>
      <c r="D258" s="194"/>
      <c r="E258" s="194"/>
      <c r="F258" s="208" t="str">
        <f t="shared" si="74"/>
        <v/>
      </c>
      <c r="G258" s="208" t="str">
        <f t="shared" si="75"/>
        <v/>
      </c>
      <c r="H258" s="195" t="str">
        <f t="shared" si="59"/>
        <v/>
      </c>
      <c r="I258" s="217" t="str">
        <f t="shared" si="70"/>
        <v>Bitte Auswahl treffen! Neu- oder Folgeantrag?</v>
      </c>
      <c r="J258" s="196" t="str">
        <f t="shared" si="71"/>
        <v/>
      </c>
      <c r="K258" s="196" t="str">
        <f t="shared" si="60"/>
        <v/>
      </c>
      <c r="L258" s="196" t="str">
        <f t="shared" si="68"/>
        <v/>
      </c>
      <c r="M258" s="235" t="str">
        <f t="shared" si="61"/>
        <v/>
      </c>
      <c r="N258" s="217" t="str">
        <f t="shared" si="69"/>
        <v/>
      </c>
      <c r="O258" s="219"/>
      <c r="Q258" s="177" t="e">
        <f t="shared" si="62"/>
        <v>#NUM!</v>
      </c>
      <c r="R258" s="177" t="e">
        <f t="shared" si="72"/>
        <v>#NUM!</v>
      </c>
      <c r="S258" s="177" t="e">
        <f t="shared" si="63"/>
        <v>#NUM!</v>
      </c>
      <c r="T258" s="177" t="e">
        <f t="shared" si="73"/>
        <v>#NUM!</v>
      </c>
      <c r="AB258" s="177" t="str">
        <f t="shared" si="64"/>
        <v/>
      </c>
      <c r="AC258" s="177" t="str">
        <f t="shared" si="65"/>
        <v/>
      </c>
      <c r="AD258" s="218" t="str">
        <f t="shared" si="66"/>
        <v/>
      </c>
      <c r="AE258" s="218" t="str">
        <f t="shared" si="67"/>
        <v/>
      </c>
    </row>
    <row r="259" spans="1:31" ht="27.95" customHeight="1" x14ac:dyDescent="0.2">
      <c r="A259" s="192"/>
      <c r="B259" s="192"/>
      <c r="C259" s="193"/>
      <c r="D259" s="194"/>
      <c r="E259" s="194"/>
      <c r="F259" s="208" t="str">
        <f t="shared" si="74"/>
        <v/>
      </c>
      <c r="G259" s="208" t="str">
        <f t="shared" si="75"/>
        <v/>
      </c>
      <c r="H259" s="195" t="str">
        <f t="shared" si="59"/>
        <v/>
      </c>
      <c r="I259" s="217" t="str">
        <f t="shared" si="70"/>
        <v>Bitte Auswahl treffen! Neu- oder Folgeantrag?</v>
      </c>
      <c r="J259" s="196" t="str">
        <f t="shared" si="71"/>
        <v/>
      </c>
      <c r="K259" s="196" t="str">
        <f t="shared" si="60"/>
        <v/>
      </c>
      <c r="L259" s="196" t="str">
        <f t="shared" si="68"/>
        <v/>
      </c>
      <c r="M259" s="235" t="str">
        <f t="shared" si="61"/>
        <v/>
      </c>
      <c r="N259" s="217" t="str">
        <f t="shared" si="69"/>
        <v/>
      </c>
      <c r="O259" s="219"/>
      <c r="Q259" s="177" t="e">
        <f t="shared" si="62"/>
        <v>#NUM!</v>
      </c>
      <c r="R259" s="177" t="e">
        <f t="shared" si="72"/>
        <v>#NUM!</v>
      </c>
      <c r="S259" s="177" t="e">
        <f t="shared" si="63"/>
        <v>#NUM!</v>
      </c>
      <c r="T259" s="177" t="e">
        <f t="shared" si="73"/>
        <v>#NUM!</v>
      </c>
      <c r="AB259" s="177" t="str">
        <f t="shared" si="64"/>
        <v/>
      </c>
      <c r="AC259" s="177" t="str">
        <f t="shared" si="65"/>
        <v/>
      </c>
      <c r="AD259" s="218" t="str">
        <f t="shared" si="66"/>
        <v/>
      </c>
      <c r="AE259" s="218" t="str">
        <f t="shared" si="67"/>
        <v/>
      </c>
    </row>
    <row r="260" spans="1:31" ht="27.95" customHeight="1" x14ac:dyDescent="0.2">
      <c r="A260" s="192"/>
      <c r="B260" s="192"/>
      <c r="C260" s="193"/>
      <c r="D260" s="194"/>
      <c r="E260" s="194"/>
      <c r="F260" s="208" t="str">
        <f t="shared" si="74"/>
        <v/>
      </c>
      <c r="G260" s="208" t="str">
        <f t="shared" si="75"/>
        <v/>
      </c>
      <c r="H260" s="195" t="str">
        <f t="shared" si="59"/>
        <v/>
      </c>
      <c r="I260" s="217" t="str">
        <f t="shared" si="70"/>
        <v>Bitte Auswahl treffen! Neu- oder Folgeantrag?</v>
      </c>
      <c r="J260" s="196" t="str">
        <f t="shared" si="71"/>
        <v/>
      </c>
      <c r="K260" s="196" t="str">
        <f t="shared" si="60"/>
        <v/>
      </c>
      <c r="L260" s="196" t="str">
        <f t="shared" si="68"/>
        <v/>
      </c>
      <c r="M260" s="235" t="str">
        <f t="shared" si="61"/>
        <v/>
      </c>
      <c r="N260" s="217" t="str">
        <f t="shared" si="69"/>
        <v/>
      </c>
      <c r="O260" s="219"/>
      <c r="Q260" s="177" t="e">
        <f t="shared" si="62"/>
        <v>#NUM!</v>
      </c>
      <c r="R260" s="177" t="e">
        <f t="shared" si="72"/>
        <v>#NUM!</v>
      </c>
      <c r="S260" s="177" t="e">
        <f t="shared" si="63"/>
        <v>#NUM!</v>
      </c>
      <c r="T260" s="177" t="e">
        <f t="shared" si="73"/>
        <v>#NUM!</v>
      </c>
      <c r="AB260" s="177" t="str">
        <f t="shared" si="64"/>
        <v/>
      </c>
      <c r="AC260" s="177" t="str">
        <f t="shared" si="65"/>
        <v/>
      </c>
      <c r="AD260" s="218" t="str">
        <f t="shared" si="66"/>
        <v/>
      </c>
      <c r="AE260" s="218" t="str">
        <f t="shared" si="67"/>
        <v/>
      </c>
    </row>
    <row r="261" spans="1:31" ht="27.95" customHeight="1" x14ac:dyDescent="0.2">
      <c r="A261" s="192"/>
      <c r="B261" s="192"/>
      <c r="C261" s="193"/>
      <c r="D261" s="194"/>
      <c r="E261" s="194"/>
      <c r="F261" s="208" t="str">
        <f t="shared" si="74"/>
        <v/>
      </c>
      <c r="G261" s="208" t="str">
        <f t="shared" si="75"/>
        <v/>
      </c>
      <c r="H261" s="195" t="str">
        <f t="shared" si="59"/>
        <v/>
      </c>
      <c r="I261" s="217" t="str">
        <f t="shared" si="70"/>
        <v>Bitte Auswahl treffen! Neu- oder Folgeantrag?</v>
      </c>
      <c r="J261" s="196" t="str">
        <f t="shared" si="71"/>
        <v/>
      </c>
      <c r="K261" s="196" t="str">
        <f t="shared" si="60"/>
        <v/>
      </c>
      <c r="L261" s="196" t="str">
        <f t="shared" si="68"/>
        <v/>
      </c>
      <c r="M261" s="235" t="str">
        <f t="shared" si="61"/>
        <v/>
      </c>
      <c r="N261" s="217" t="str">
        <f t="shared" si="69"/>
        <v/>
      </c>
      <c r="O261" s="219"/>
      <c r="Q261" s="177" t="e">
        <f t="shared" si="62"/>
        <v>#NUM!</v>
      </c>
      <c r="R261" s="177" t="e">
        <f t="shared" si="72"/>
        <v>#NUM!</v>
      </c>
      <c r="S261" s="177" t="e">
        <f t="shared" si="63"/>
        <v>#NUM!</v>
      </c>
      <c r="T261" s="177" t="e">
        <f t="shared" si="73"/>
        <v>#NUM!</v>
      </c>
      <c r="AB261" s="177" t="str">
        <f t="shared" si="64"/>
        <v/>
      </c>
      <c r="AC261" s="177" t="str">
        <f t="shared" si="65"/>
        <v/>
      </c>
      <c r="AD261" s="218" t="str">
        <f t="shared" si="66"/>
        <v/>
      </c>
      <c r="AE261" s="218" t="str">
        <f t="shared" si="67"/>
        <v/>
      </c>
    </row>
    <row r="262" spans="1:31" ht="27.95" customHeight="1" x14ac:dyDescent="0.2">
      <c r="A262" s="192"/>
      <c r="B262" s="192"/>
      <c r="C262" s="193"/>
      <c r="D262" s="194"/>
      <c r="E262" s="194"/>
      <c r="F262" s="208" t="str">
        <f t="shared" si="74"/>
        <v/>
      </c>
      <c r="G262" s="208" t="str">
        <f t="shared" si="75"/>
        <v/>
      </c>
      <c r="H262" s="195" t="str">
        <f t="shared" si="59"/>
        <v/>
      </c>
      <c r="I262" s="217" t="str">
        <f t="shared" si="70"/>
        <v>Bitte Auswahl treffen! Neu- oder Folgeantrag?</v>
      </c>
      <c r="J262" s="196" t="str">
        <f t="shared" si="71"/>
        <v/>
      </c>
      <c r="K262" s="196" t="str">
        <f t="shared" si="60"/>
        <v/>
      </c>
      <c r="L262" s="196" t="str">
        <f t="shared" si="68"/>
        <v/>
      </c>
      <c r="M262" s="235" t="str">
        <f t="shared" si="61"/>
        <v/>
      </c>
      <c r="N262" s="217" t="str">
        <f t="shared" si="69"/>
        <v/>
      </c>
      <c r="O262" s="219"/>
      <c r="Q262" s="177" t="e">
        <f t="shared" si="62"/>
        <v>#NUM!</v>
      </c>
      <c r="R262" s="177" t="e">
        <f t="shared" si="72"/>
        <v>#NUM!</v>
      </c>
      <c r="S262" s="177" t="e">
        <f t="shared" si="63"/>
        <v>#NUM!</v>
      </c>
      <c r="T262" s="177" t="e">
        <f t="shared" si="73"/>
        <v>#NUM!</v>
      </c>
      <c r="AB262" s="177" t="str">
        <f t="shared" si="64"/>
        <v/>
      </c>
      <c r="AC262" s="177" t="str">
        <f t="shared" si="65"/>
        <v/>
      </c>
      <c r="AD262" s="218" t="str">
        <f t="shared" si="66"/>
        <v/>
      </c>
      <c r="AE262" s="218" t="str">
        <f t="shared" si="67"/>
        <v/>
      </c>
    </row>
    <row r="263" spans="1:31" ht="27.95" customHeight="1" x14ac:dyDescent="0.2">
      <c r="A263" s="192"/>
      <c r="B263" s="192"/>
      <c r="C263" s="193"/>
      <c r="D263" s="194"/>
      <c r="E263" s="194"/>
      <c r="F263" s="208" t="str">
        <f t="shared" si="74"/>
        <v/>
      </c>
      <c r="G263" s="208" t="str">
        <f t="shared" si="75"/>
        <v/>
      </c>
      <c r="H263" s="195" t="str">
        <f t="shared" si="59"/>
        <v/>
      </c>
      <c r="I263" s="217" t="str">
        <f t="shared" si="70"/>
        <v>Bitte Auswahl treffen! Neu- oder Folgeantrag?</v>
      </c>
      <c r="J263" s="196" t="str">
        <f t="shared" si="71"/>
        <v/>
      </c>
      <c r="K263" s="196" t="str">
        <f t="shared" si="60"/>
        <v/>
      </c>
      <c r="L263" s="196" t="str">
        <f t="shared" si="68"/>
        <v/>
      </c>
      <c r="M263" s="235" t="str">
        <f t="shared" si="61"/>
        <v/>
      </c>
      <c r="N263" s="217" t="str">
        <f t="shared" si="69"/>
        <v/>
      </c>
      <c r="O263" s="219"/>
      <c r="Q263" s="177" t="e">
        <f t="shared" si="62"/>
        <v>#NUM!</v>
      </c>
      <c r="R263" s="177" t="e">
        <f t="shared" si="72"/>
        <v>#NUM!</v>
      </c>
      <c r="S263" s="177" t="e">
        <f t="shared" si="63"/>
        <v>#NUM!</v>
      </c>
      <c r="T263" s="177" t="e">
        <f t="shared" si="73"/>
        <v>#NUM!</v>
      </c>
      <c r="AB263" s="177" t="str">
        <f t="shared" si="64"/>
        <v/>
      </c>
      <c r="AC263" s="177" t="str">
        <f t="shared" si="65"/>
        <v/>
      </c>
      <c r="AD263" s="218" t="str">
        <f t="shared" si="66"/>
        <v/>
      </c>
      <c r="AE263" s="218" t="str">
        <f t="shared" si="67"/>
        <v/>
      </c>
    </row>
    <row r="264" spans="1:31" ht="27.95" customHeight="1" x14ac:dyDescent="0.2">
      <c r="A264" s="192"/>
      <c r="B264" s="192"/>
      <c r="C264" s="193"/>
      <c r="D264" s="194"/>
      <c r="E264" s="194"/>
      <c r="F264" s="208" t="str">
        <f t="shared" si="74"/>
        <v/>
      </c>
      <c r="G264" s="208" t="str">
        <f t="shared" si="75"/>
        <v/>
      </c>
      <c r="H264" s="195" t="str">
        <f t="shared" si="59"/>
        <v/>
      </c>
      <c r="I264" s="217" t="str">
        <f t="shared" si="70"/>
        <v>Bitte Auswahl treffen! Neu- oder Folgeantrag?</v>
      </c>
      <c r="J264" s="196" t="str">
        <f t="shared" si="71"/>
        <v/>
      </c>
      <c r="K264" s="196" t="str">
        <f t="shared" si="60"/>
        <v/>
      </c>
      <c r="L264" s="196" t="str">
        <f t="shared" si="68"/>
        <v/>
      </c>
      <c r="M264" s="235" t="str">
        <f t="shared" si="61"/>
        <v/>
      </c>
      <c r="N264" s="217" t="str">
        <f t="shared" si="69"/>
        <v/>
      </c>
      <c r="O264" s="219"/>
      <c r="Q264" s="177" t="e">
        <f t="shared" si="62"/>
        <v>#NUM!</v>
      </c>
      <c r="R264" s="177" t="e">
        <f t="shared" si="72"/>
        <v>#NUM!</v>
      </c>
      <c r="S264" s="177" t="e">
        <f t="shared" si="63"/>
        <v>#NUM!</v>
      </c>
      <c r="T264" s="177" t="e">
        <f t="shared" si="73"/>
        <v>#NUM!</v>
      </c>
      <c r="AB264" s="177" t="str">
        <f t="shared" si="64"/>
        <v/>
      </c>
      <c r="AC264" s="177" t="str">
        <f t="shared" si="65"/>
        <v/>
      </c>
      <c r="AD264" s="218" t="str">
        <f t="shared" si="66"/>
        <v/>
      </c>
      <c r="AE264" s="218" t="str">
        <f t="shared" si="67"/>
        <v/>
      </c>
    </row>
    <row r="265" spans="1:31" ht="27.95" customHeight="1" x14ac:dyDescent="0.2">
      <c r="A265" s="192"/>
      <c r="B265" s="192"/>
      <c r="C265" s="193"/>
      <c r="D265" s="194"/>
      <c r="E265" s="194"/>
      <c r="F265" s="208" t="str">
        <f t="shared" si="74"/>
        <v/>
      </c>
      <c r="G265" s="208" t="str">
        <f t="shared" si="75"/>
        <v/>
      </c>
      <c r="H265" s="195" t="str">
        <f t="shared" si="59"/>
        <v/>
      </c>
      <c r="I265" s="217" t="str">
        <f t="shared" si="70"/>
        <v>Bitte Auswahl treffen! Neu- oder Folgeantrag?</v>
      </c>
      <c r="J265" s="196" t="str">
        <f t="shared" si="71"/>
        <v/>
      </c>
      <c r="K265" s="196" t="str">
        <f t="shared" si="60"/>
        <v/>
      </c>
      <c r="L265" s="196" t="str">
        <f t="shared" si="68"/>
        <v/>
      </c>
      <c r="M265" s="235" t="str">
        <f t="shared" si="61"/>
        <v/>
      </c>
      <c r="N265" s="217" t="str">
        <f t="shared" si="69"/>
        <v/>
      </c>
      <c r="O265" s="219"/>
      <c r="Q265" s="177" t="e">
        <f t="shared" si="62"/>
        <v>#NUM!</v>
      </c>
      <c r="R265" s="177" t="e">
        <f t="shared" si="72"/>
        <v>#NUM!</v>
      </c>
      <c r="S265" s="177" t="e">
        <f t="shared" si="63"/>
        <v>#NUM!</v>
      </c>
      <c r="T265" s="177" t="e">
        <f t="shared" si="73"/>
        <v>#NUM!</v>
      </c>
      <c r="AB265" s="177" t="str">
        <f t="shared" si="64"/>
        <v/>
      </c>
      <c r="AC265" s="177" t="str">
        <f t="shared" si="65"/>
        <v/>
      </c>
      <c r="AD265" s="218" t="str">
        <f t="shared" si="66"/>
        <v/>
      </c>
      <c r="AE265" s="218" t="str">
        <f t="shared" si="67"/>
        <v/>
      </c>
    </row>
    <row r="266" spans="1:31" ht="27.95" customHeight="1" x14ac:dyDescent="0.2">
      <c r="A266" s="192"/>
      <c r="B266" s="192"/>
      <c r="C266" s="193"/>
      <c r="D266" s="194"/>
      <c r="E266" s="194"/>
      <c r="F266" s="208" t="str">
        <f t="shared" si="74"/>
        <v/>
      </c>
      <c r="G266" s="208" t="str">
        <f t="shared" si="75"/>
        <v/>
      </c>
      <c r="H266" s="195" t="str">
        <f t="shared" si="59"/>
        <v/>
      </c>
      <c r="I266" s="217" t="str">
        <f t="shared" si="70"/>
        <v>Bitte Auswahl treffen! Neu- oder Folgeantrag?</v>
      </c>
      <c r="J266" s="196" t="str">
        <f t="shared" si="71"/>
        <v/>
      </c>
      <c r="K266" s="196" t="str">
        <f t="shared" si="60"/>
        <v/>
      </c>
      <c r="L266" s="196" t="str">
        <f t="shared" si="68"/>
        <v/>
      </c>
      <c r="M266" s="235" t="str">
        <f t="shared" si="61"/>
        <v/>
      </c>
      <c r="N266" s="217" t="str">
        <f t="shared" si="69"/>
        <v/>
      </c>
      <c r="O266" s="219"/>
      <c r="Q266" s="177" t="e">
        <f t="shared" si="62"/>
        <v>#NUM!</v>
      </c>
      <c r="R266" s="177" t="e">
        <f t="shared" si="72"/>
        <v>#NUM!</v>
      </c>
      <c r="S266" s="177" t="e">
        <f t="shared" si="63"/>
        <v>#NUM!</v>
      </c>
      <c r="T266" s="177" t="e">
        <f t="shared" si="73"/>
        <v>#NUM!</v>
      </c>
      <c r="AB266" s="177" t="str">
        <f t="shared" si="64"/>
        <v/>
      </c>
      <c r="AC266" s="177" t="str">
        <f t="shared" si="65"/>
        <v/>
      </c>
      <c r="AD266" s="218" t="str">
        <f t="shared" si="66"/>
        <v/>
      </c>
      <c r="AE266" s="218" t="str">
        <f t="shared" si="67"/>
        <v/>
      </c>
    </row>
    <row r="267" spans="1:31" ht="27.95" customHeight="1" x14ac:dyDescent="0.2">
      <c r="A267" s="192"/>
      <c r="B267" s="192"/>
      <c r="C267" s="193"/>
      <c r="D267" s="194"/>
      <c r="E267" s="194"/>
      <c r="F267" s="208" t="str">
        <f t="shared" si="74"/>
        <v/>
      </c>
      <c r="G267" s="208" t="str">
        <f t="shared" si="75"/>
        <v/>
      </c>
      <c r="H267" s="195" t="str">
        <f t="shared" si="59"/>
        <v/>
      </c>
      <c r="I267" s="217" t="str">
        <f t="shared" si="70"/>
        <v>Bitte Auswahl treffen! Neu- oder Folgeantrag?</v>
      </c>
      <c r="J267" s="196" t="str">
        <f t="shared" si="71"/>
        <v/>
      </c>
      <c r="K267" s="196" t="str">
        <f t="shared" si="60"/>
        <v/>
      </c>
      <c r="L267" s="196" t="str">
        <f t="shared" si="68"/>
        <v/>
      </c>
      <c r="M267" s="235" t="str">
        <f t="shared" si="61"/>
        <v/>
      </c>
      <c r="N267" s="217" t="str">
        <f t="shared" si="69"/>
        <v/>
      </c>
      <c r="O267" s="219"/>
      <c r="Q267" s="177" t="e">
        <f t="shared" si="62"/>
        <v>#NUM!</v>
      </c>
      <c r="R267" s="177" t="e">
        <f t="shared" si="72"/>
        <v>#NUM!</v>
      </c>
      <c r="S267" s="177" t="e">
        <f t="shared" si="63"/>
        <v>#NUM!</v>
      </c>
      <c r="T267" s="177" t="e">
        <f t="shared" si="73"/>
        <v>#NUM!</v>
      </c>
      <c r="AB267" s="177" t="str">
        <f t="shared" si="64"/>
        <v/>
      </c>
      <c r="AC267" s="177" t="str">
        <f t="shared" si="65"/>
        <v/>
      </c>
      <c r="AD267" s="218" t="str">
        <f t="shared" si="66"/>
        <v/>
      </c>
      <c r="AE267" s="218" t="str">
        <f t="shared" si="67"/>
        <v/>
      </c>
    </row>
    <row r="268" spans="1:31" ht="27.95" customHeight="1" x14ac:dyDescent="0.2">
      <c r="A268" s="192"/>
      <c r="B268" s="192"/>
      <c r="C268" s="193"/>
      <c r="D268" s="194"/>
      <c r="E268" s="194"/>
      <c r="F268" s="208" t="str">
        <f t="shared" si="74"/>
        <v/>
      </c>
      <c r="G268" s="208" t="str">
        <f t="shared" si="75"/>
        <v/>
      </c>
      <c r="H268" s="195" t="str">
        <f t="shared" si="59"/>
        <v/>
      </c>
      <c r="I268" s="217" t="str">
        <f t="shared" si="70"/>
        <v>Bitte Auswahl treffen! Neu- oder Folgeantrag?</v>
      </c>
      <c r="J268" s="196" t="str">
        <f t="shared" si="71"/>
        <v/>
      </c>
      <c r="K268" s="196" t="str">
        <f t="shared" si="60"/>
        <v/>
      </c>
      <c r="L268" s="196" t="str">
        <f t="shared" si="68"/>
        <v/>
      </c>
      <c r="M268" s="235" t="str">
        <f t="shared" si="61"/>
        <v/>
      </c>
      <c r="N268" s="217" t="str">
        <f t="shared" si="69"/>
        <v/>
      </c>
      <c r="O268" s="219"/>
      <c r="Q268" s="177" t="e">
        <f t="shared" si="62"/>
        <v>#NUM!</v>
      </c>
      <c r="R268" s="177" t="e">
        <f t="shared" si="72"/>
        <v>#NUM!</v>
      </c>
      <c r="S268" s="177" t="e">
        <f t="shared" si="63"/>
        <v>#NUM!</v>
      </c>
      <c r="T268" s="177" t="e">
        <f t="shared" si="73"/>
        <v>#NUM!</v>
      </c>
      <c r="AB268" s="177" t="str">
        <f t="shared" si="64"/>
        <v/>
      </c>
      <c r="AC268" s="177" t="str">
        <f t="shared" si="65"/>
        <v/>
      </c>
      <c r="AD268" s="218" t="str">
        <f t="shared" si="66"/>
        <v/>
      </c>
      <c r="AE268" s="218" t="str">
        <f t="shared" si="67"/>
        <v/>
      </c>
    </row>
    <row r="269" spans="1:31" ht="27.95" customHeight="1" x14ac:dyDescent="0.2">
      <c r="A269" s="192"/>
      <c r="B269" s="192"/>
      <c r="C269" s="193"/>
      <c r="D269" s="194"/>
      <c r="E269" s="194"/>
      <c r="F269" s="208" t="str">
        <f t="shared" si="74"/>
        <v/>
      </c>
      <c r="G269" s="208" t="str">
        <f t="shared" si="75"/>
        <v/>
      </c>
      <c r="H269" s="195" t="str">
        <f t="shared" si="59"/>
        <v/>
      </c>
      <c r="I269" s="217" t="str">
        <f t="shared" si="70"/>
        <v>Bitte Auswahl treffen! Neu- oder Folgeantrag?</v>
      </c>
      <c r="J269" s="196" t="str">
        <f t="shared" si="71"/>
        <v/>
      </c>
      <c r="K269" s="196" t="str">
        <f t="shared" si="60"/>
        <v/>
      </c>
      <c r="L269" s="196" t="str">
        <f t="shared" si="68"/>
        <v/>
      </c>
      <c r="M269" s="235" t="str">
        <f t="shared" si="61"/>
        <v/>
      </c>
      <c r="N269" s="217" t="str">
        <f t="shared" si="69"/>
        <v/>
      </c>
      <c r="O269" s="219"/>
      <c r="Q269" s="177" t="e">
        <f t="shared" si="62"/>
        <v>#NUM!</v>
      </c>
      <c r="R269" s="177" t="e">
        <f t="shared" si="72"/>
        <v>#NUM!</v>
      </c>
      <c r="S269" s="177" t="e">
        <f t="shared" si="63"/>
        <v>#NUM!</v>
      </c>
      <c r="T269" s="177" t="e">
        <f t="shared" si="73"/>
        <v>#NUM!</v>
      </c>
      <c r="AB269" s="177" t="str">
        <f t="shared" si="64"/>
        <v/>
      </c>
      <c r="AC269" s="177" t="str">
        <f t="shared" si="65"/>
        <v/>
      </c>
      <c r="AD269" s="218" t="str">
        <f t="shared" si="66"/>
        <v/>
      </c>
      <c r="AE269" s="218" t="str">
        <f t="shared" si="67"/>
        <v/>
      </c>
    </row>
    <row r="270" spans="1:31" ht="27.95" customHeight="1" x14ac:dyDescent="0.2">
      <c r="A270" s="192"/>
      <c r="B270" s="192"/>
      <c r="C270" s="193"/>
      <c r="D270" s="194"/>
      <c r="E270" s="194"/>
      <c r="F270" s="208" t="str">
        <f t="shared" si="74"/>
        <v/>
      </c>
      <c r="G270" s="208" t="str">
        <f t="shared" si="75"/>
        <v/>
      </c>
      <c r="H270" s="195" t="str">
        <f t="shared" si="59"/>
        <v/>
      </c>
      <c r="I270" s="217" t="str">
        <f t="shared" si="70"/>
        <v>Bitte Auswahl treffen! Neu- oder Folgeantrag?</v>
      </c>
      <c r="J270" s="196" t="str">
        <f t="shared" si="71"/>
        <v/>
      </c>
      <c r="K270" s="196" t="str">
        <f t="shared" si="60"/>
        <v/>
      </c>
      <c r="L270" s="196" t="str">
        <f t="shared" si="68"/>
        <v/>
      </c>
      <c r="M270" s="235" t="str">
        <f t="shared" si="61"/>
        <v/>
      </c>
      <c r="N270" s="217" t="str">
        <f t="shared" si="69"/>
        <v/>
      </c>
      <c r="O270" s="219"/>
      <c r="Q270" s="177" t="e">
        <f t="shared" si="62"/>
        <v>#NUM!</v>
      </c>
      <c r="R270" s="177" t="e">
        <f t="shared" si="72"/>
        <v>#NUM!</v>
      </c>
      <c r="S270" s="177" t="e">
        <f t="shared" si="63"/>
        <v>#NUM!</v>
      </c>
      <c r="T270" s="177" t="e">
        <f t="shared" si="73"/>
        <v>#NUM!</v>
      </c>
      <c r="AB270" s="177" t="str">
        <f t="shared" si="64"/>
        <v/>
      </c>
      <c r="AC270" s="177" t="str">
        <f t="shared" si="65"/>
        <v/>
      </c>
      <c r="AD270" s="218" t="str">
        <f t="shared" si="66"/>
        <v/>
      </c>
      <c r="AE270" s="218" t="str">
        <f t="shared" si="67"/>
        <v/>
      </c>
    </row>
    <row r="271" spans="1:31" ht="27.95" customHeight="1" x14ac:dyDescent="0.2">
      <c r="A271" s="192"/>
      <c r="B271" s="192"/>
      <c r="C271" s="193"/>
      <c r="D271" s="194"/>
      <c r="E271" s="194"/>
      <c r="F271" s="208" t="str">
        <f t="shared" si="74"/>
        <v/>
      </c>
      <c r="G271" s="208" t="str">
        <f t="shared" si="75"/>
        <v/>
      </c>
      <c r="H271" s="195" t="str">
        <f t="shared" si="59"/>
        <v/>
      </c>
      <c r="I271" s="217" t="str">
        <f t="shared" si="70"/>
        <v>Bitte Auswahl treffen! Neu- oder Folgeantrag?</v>
      </c>
      <c r="J271" s="196" t="str">
        <f t="shared" si="71"/>
        <v/>
      </c>
      <c r="K271" s="196" t="str">
        <f t="shared" si="60"/>
        <v/>
      </c>
      <c r="L271" s="196" t="str">
        <f t="shared" si="68"/>
        <v/>
      </c>
      <c r="M271" s="235" t="str">
        <f t="shared" si="61"/>
        <v/>
      </c>
      <c r="N271" s="217" t="str">
        <f t="shared" si="69"/>
        <v/>
      </c>
      <c r="O271" s="219"/>
      <c r="Q271" s="177" t="e">
        <f t="shared" si="62"/>
        <v>#NUM!</v>
      </c>
      <c r="R271" s="177" t="e">
        <f t="shared" si="72"/>
        <v>#NUM!</v>
      </c>
      <c r="S271" s="177" t="e">
        <f t="shared" si="63"/>
        <v>#NUM!</v>
      </c>
      <c r="T271" s="177" t="e">
        <f t="shared" si="73"/>
        <v>#NUM!</v>
      </c>
      <c r="AB271" s="177" t="str">
        <f t="shared" si="64"/>
        <v/>
      </c>
      <c r="AC271" s="177" t="str">
        <f t="shared" si="65"/>
        <v/>
      </c>
      <c r="AD271" s="218" t="str">
        <f t="shared" si="66"/>
        <v/>
      </c>
      <c r="AE271" s="218" t="str">
        <f t="shared" si="67"/>
        <v/>
      </c>
    </row>
    <row r="272" spans="1:31" ht="27.95" customHeight="1" x14ac:dyDescent="0.2">
      <c r="A272" s="192"/>
      <c r="B272" s="192"/>
      <c r="C272" s="193"/>
      <c r="D272" s="194"/>
      <c r="E272" s="194"/>
      <c r="F272" s="208" t="str">
        <f t="shared" si="74"/>
        <v/>
      </c>
      <c r="G272" s="208" t="str">
        <f t="shared" si="75"/>
        <v/>
      </c>
      <c r="H272" s="195" t="str">
        <f t="shared" si="59"/>
        <v/>
      </c>
      <c r="I272" s="217" t="str">
        <f t="shared" si="70"/>
        <v>Bitte Auswahl treffen! Neu- oder Folgeantrag?</v>
      </c>
      <c r="J272" s="196" t="str">
        <f t="shared" si="71"/>
        <v/>
      </c>
      <c r="K272" s="196" t="str">
        <f t="shared" si="60"/>
        <v/>
      </c>
      <c r="L272" s="196" t="str">
        <f t="shared" si="68"/>
        <v/>
      </c>
      <c r="M272" s="235" t="str">
        <f t="shared" si="61"/>
        <v/>
      </c>
      <c r="N272" s="217" t="str">
        <f t="shared" si="69"/>
        <v/>
      </c>
      <c r="O272" s="219"/>
      <c r="Q272" s="177" t="e">
        <f t="shared" si="62"/>
        <v>#NUM!</v>
      </c>
      <c r="R272" s="177" t="e">
        <f t="shared" si="72"/>
        <v>#NUM!</v>
      </c>
      <c r="S272" s="177" t="e">
        <f t="shared" si="63"/>
        <v>#NUM!</v>
      </c>
      <c r="T272" s="177" t="e">
        <f t="shared" si="73"/>
        <v>#NUM!</v>
      </c>
      <c r="AB272" s="177" t="str">
        <f t="shared" si="64"/>
        <v/>
      </c>
      <c r="AC272" s="177" t="str">
        <f t="shared" si="65"/>
        <v/>
      </c>
      <c r="AD272" s="218" t="str">
        <f t="shared" si="66"/>
        <v/>
      </c>
      <c r="AE272" s="218" t="str">
        <f t="shared" si="67"/>
        <v/>
      </c>
    </row>
    <row r="273" spans="1:31" ht="27.95" customHeight="1" x14ac:dyDescent="0.2">
      <c r="A273" s="192"/>
      <c r="B273" s="192"/>
      <c r="C273" s="193"/>
      <c r="D273" s="194"/>
      <c r="E273" s="194"/>
      <c r="F273" s="208" t="str">
        <f t="shared" si="74"/>
        <v/>
      </c>
      <c r="G273" s="208" t="str">
        <f t="shared" si="75"/>
        <v/>
      </c>
      <c r="H273" s="195" t="str">
        <f t="shared" si="59"/>
        <v/>
      </c>
      <c r="I273" s="217" t="str">
        <f t="shared" si="70"/>
        <v>Bitte Auswahl treffen! Neu- oder Folgeantrag?</v>
      </c>
      <c r="J273" s="196" t="str">
        <f t="shared" si="71"/>
        <v/>
      </c>
      <c r="K273" s="196" t="str">
        <f t="shared" si="60"/>
        <v/>
      </c>
      <c r="L273" s="196" t="str">
        <f t="shared" si="68"/>
        <v/>
      </c>
      <c r="M273" s="235" t="str">
        <f t="shared" si="61"/>
        <v/>
      </c>
      <c r="N273" s="217" t="str">
        <f t="shared" si="69"/>
        <v/>
      </c>
      <c r="O273" s="219"/>
      <c r="Q273" s="177" t="e">
        <f t="shared" si="62"/>
        <v>#NUM!</v>
      </c>
      <c r="R273" s="177" t="e">
        <f t="shared" si="72"/>
        <v>#NUM!</v>
      </c>
      <c r="S273" s="177" t="e">
        <f t="shared" si="63"/>
        <v>#NUM!</v>
      </c>
      <c r="T273" s="177" t="e">
        <f t="shared" si="73"/>
        <v>#NUM!</v>
      </c>
      <c r="AB273" s="177" t="str">
        <f t="shared" si="64"/>
        <v/>
      </c>
      <c r="AC273" s="177" t="str">
        <f t="shared" si="65"/>
        <v/>
      </c>
      <c r="AD273" s="218" t="str">
        <f t="shared" si="66"/>
        <v/>
      </c>
      <c r="AE273" s="218" t="str">
        <f t="shared" si="67"/>
        <v/>
      </c>
    </row>
    <row r="274" spans="1:31" ht="27.95" customHeight="1" x14ac:dyDescent="0.2">
      <c r="A274" s="192"/>
      <c r="B274" s="192"/>
      <c r="C274" s="193"/>
      <c r="D274" s="194"/>
      <c r="E274" s="194"/>
      <c r="F274" s="208" t="str">
        <f t="shared" si="74"/>
        <v/>
      </c>
      <c r="G274" s="208" t="str">
        <f t="shared" si="75"/>
        <v/>
      </c>
      <c r="H274" s="195" t="str">
        <f t="shared" si="59"/>
        <v/>
      </c>
      <c r="I274" s="217" t="str">
        <f t="shared" si="70"/>
        <v>Bitte Auswahl treffen! Neu- oder Folgeantrag?</v>
      </c>
      <c r="J274" s="196" t="str">
        <f t="shared" si="71"/>
        <v/>
      </c>
      <c r="K274" s="196" t="str">
        <f t="shared" si="60"/>
        <v/>
      </c>
      <c r="L274" s="196" t="str">
        <f t="shared" si="68"/>
        <v/>
      </c>
      <c r="M274" s="235" t="str">
        <f t="shared" si="61"/>
        <v/>
      </c>
      <c r="N274" s="217" t="str">
        <f t="shared" si="69"/>
        <v/>
      </c>
      <c r="O274" s="219"/>
      <c r="Q274" s="177" t="e">
        <f t="shared" si="62"/>
        <v>#NUM!</v>
      </c>
      <c r="R274" s="177" t="e">
        <f t="shared" si="72"/>
        <v>#NUM!</v>
      </c>
      <c r="S274" s="177" t="e">
        <f t="shared" si="63"/>
        <v>#NUM!</v>
      </c>
      <c r="T274" s="177" t="e">
        <f t="shared" si="73"/>
        <v>#NUM!</v>
      </c>
      <c r="AB274" s="177" t="str">
        <f t="shared" si="64"/>
        <v/>
      </c>
      <c r="AC274" s="177" t="str">
        <f t="shared" si="65"/>
        <v/>
      </c>
      <c r="AD274" s="218" t="str">
        <f t="shared" si="66"/>
        <v/>
      </c>
      <c r="AE274" s="218" t="str">
        <f t="shared" si="67"/>
        <v/>
      </c>
    </row>
    <row r="275" spans="1:31" ht="27.95" customHeight="1" x14ac:dyDescent="0.2">
      <c r="A275" s="192"/>
      <c r="B275" s="192"/>
      <c r="C275" s="193"/>
      <c r="D275" s="194"/>
      <c r="E275" s="194"/>
      <c r="F275" s="208" t="str">
        <f t="shared" si="74"/>
        <v/>
      </c>
      <c r="G275" s="208" t="str">
        <f t="shared" si="75"/>
        <v/>
      </c>
      <c r="H275" s="195" t="str">
        <f t="shared" ref="H275:H338" si="76">IF(OR(ISBLANK(D275),ISBLANK(E275),ISBLANK(B275),(B275="weiblich")),"",IF(AND(R275="ja",T275="ja"),"ja","nein"))</f>
        <v/>
      </c>
      <c r="I275" s="217" t="str">
        <f t="shared" si="70"/>
        <v>Bitte Auswahl treffen! Neu- oder Folgeantrag?</v>
      </c>
      <c r="J275" s="196" t="str">
        <f t="shared" si="71"/>
        <v/>
      </c>
      <c r="K275" s="196" t="str">
        <f t="shared" ref="K275:K338" si="77">IF(B275="weiblich","weiblich",IF(AND(B275="",C275&lt;&gt;"",D275&lt;&gt;"",E275&lt;&gt;""),"Bitte Geschlecht auswählen!",IF(AND($R$8=TRUE,$R$9=FALSE),AD275,IF(AND($R$8=FALSE,$R$9=TRUE),AE275,IF(AND($R$8=FALSE,$R$9=FALSE),"",IF(AND($R$8=TRUE,$R$9=TRUE),""))))))</f>
        <v/>
      </c>
      <c r="L275" s="196" t="str">
        <f t="shared" si="68"/>
        <v/>
      </c>
      <c r="M275" s="235" t="str">
        <f t="shared" ref="M275:M338" si="78">IF(OR(ISBLANK(D275),ISBLANK(E275)),"",COUNTIFS($D$19:$D$1603,"&gt;="&amp;D275,$D$19:$D$1603,"&lt;"&amp;E275))</f>
        <v/>
      </c>
      <c r="N275" s="217" t="str">
        <f t="shared" si="69"/>
        <v/>
      </c>
      <c r="O275" s="219"/>
      <c r="Q275" s="177" t="e">
        <f t="shared" ref="Q275:Q338" si="79">DATEDIF(C275-1,D275,"d")</f>
        <v>#NUM!</v>
      </c>
      <c r="R275" s="177" t="e">
        <f t="shared" si="72"/>
        <v>#NUM!</v>
      </c>
      <c r="S275" s="177" t="e">
        <f t="shared" ref="S275:S338" si="80">DATEDIF(C275-1,E275,"d")</f>
        <v>#NUM!</v>
      </c>
      <c r="T275" s="177" t="e">
        <f t="shared" si="73"/>
        <v>#NUM!</v>
      </c>
      <c r="AB275" s="177" t="str">
        <f t="shared" ref="AB275:AB338" si="81">IF(OR(ISBLANK(C275),(B275="weiblich")),"",(IF(AND(H275="ja",G275&lt;=$R$4,F275&gt;=$R$2),"ja","nein")))</f>
        <v/>
      </c>
      <c r="AC275" s="177" t="str">
        <f t="shared" ref="AC275:AC338" si="82">IF(OR(ISBLANK(C275),(B275="weiblich")),"",(IF(AND(H275="ja",G275&lt;=$R$4,F275&gt;=$R$6),"ja","nein")))</f>
        <v/>
      </c>
      <c r="AD275" s="218" t="str">
        <f t="shared" ref="AD275:AD338" si="83">IF(OR(ISBLANK(D275),ISBLANK(E275),(B275="weiblich"),AND(F275&gt;=$R$2,G275&lt;=$R$4,H275="ja")),"",IF(F275&lt;$R$2,"Das Tier ist vor Maßnahmenbeginn 7 Wochen alt",IF(G275&gt;$R$4,"Das Tier hat das Ende der 12. Lebenswoche erst im Folgejahr erreicht",IF(H275="nein",""))))</f>
        <v/>
      </c>
      <c r="AE275" s="218" t="str">
        <f t="shared" ref="AE275:AE338" si="84">IF(OR(ISBLANK(D275),ISBLANK(E275),(B275="weiblich"),AND(F275&gt;=$R$6,G275&lt;=$R$4,H275="ja")),"",IF(F275&lt;$R$6,"Das Tier ist vor Maßnahmenbeginn 7 Wochen alt",IF(G275&gt;$R$4,"Das Tier hat das Ende der 12. Lebenswoche erst im Folgejahr erreicht",IF(H275="nein",""))))</f>
        <v/>
      </c>
    </row>
    <row r="276" spans="1:31" ht="27.95" customHeight="1" x14ac:dyDescent="0.2">
      <c r="A276" s="192"/>
      <c r="B276" s="192"/>
      <c r="C276" s="193"/>
      <c r="D276" s="194"/>
      <c r="E276" s="194"/>
      <c r="F276" s="208" t="str">
        <f t="shared" si="74"/>
        <v/>
      </c>
      <c r="G276" s="208" t="str">
        <f t="shared" si="75"/>
        <v/>
      </c>
      <c r="H276" s="195" t="str">
        <f t="shared" si="76"/>
        <v/>
      </c>
      <c r="I276" s="217" t="str">
        <f t="shared" si="70"/>
        <v>Bitte Auswahl treffen! Neu- oder Folgeantrag?</v>
      </c>
      <c r="J276" s="196" t="str">
        <f t="shared" si="71"/>
        <v/>
      </c>
      <c r="K276" s="196" t="str">
        <f t="shared" si="77"/>
        <v/>
      </c>
      <c r="L276" s="196" t="str">
        <f t="shared" ref="L276:L339" si="85">IF(ISBLANK(A276),"",IF(OR(LEFT(A276,4)="DE08",(LEFT(A276,5)="DE 08")),"Tier ist aus BW","Tier ist nicht aus BW"))</f>
        <v/>
      </c>
      <c r="M276" s="235" t="str">
        <f t="shared" si="78"/>
        <v/>
      </c>
      <c r="N276" s="217" t="str">
        <f t="shared" ref="N276:N339" si="86">IF(OR(ISBLANK(D276),ISBLANK(E276)),"",IF(ISTEXT($R$10),"Bitte Iglu/Bucht in Zelle B7 auswählen",IF(M276&lt;=$R$10,"in Ordnung","Überschreitung")))</f>
        <v/>
      </c>
      <c r="O276" s="219"/>
      <c r="Q276" s="177" t="e">
        <f t="shared" si="79"/>
        <v>#NUM!</v>
      </c>
      <c r="R276" s="177" t="e">
        <f t="shared" si="72"/>
        <v>#NUM!</v>
      </c>
      <c r="S276" s="177" t="e">
        <f t="shared" si="80"/>
        <v>#NUM!</v>
      </c>
      <c r="T276" s="177" t="e">
        <f t="shared" si="73"/>
        <v>#NUM!</v>
      </c>
      <c r="AB276" s="177" t="str">
        <f t="shared" si="81"/>
        <v/>
      </c>
      <c r="AC276" s="177" t="str">
        <f t="shared" si="82"/>
        <v/>
      </c>
      <c r="AD276" s="218" t="str">
        <f t="shared" si="83"/>
        <v/>
      </c>
      <c r="AE276" s="218" t="str">
        <f t="shared" si="84"/>
        <v/>
      </c>
    </row>
    <row r="277" spans="1:31" ht="27.95" customHeight="1" x14ac:dyDescent="0.2">
      <c r="A277" s="192"/>
      <c r="B277" s="192"/>
      <c r="C277" s="193"/>
      <c r="D277" s="194"/>
      <c r="E277" s="194"/>
      <c r="F277" s="208" t="str">
        <f t="shared" si="74"/>
        <v/>
      </c>
      <c r="G277" s="208" t="str">
        <f t="shared" si="75"/>
        <v/>
      </c>
      <c r="H277" s="195" t="str">
        <f t="shared" si="76"/>
        <v/>
      </c>
      <c r="I277" s="217" t="str">
        <f t="shared" si="70"/>
        <v>Bitte Auswahl treffen! Neu- oder Folgeantrag?</v>
      </c>
      <c r="J277" s="196" t="str">
        <f t="shared" si="71"/>
        <v/>
      </c>
      <c r="K277" s="196" t="str">
        <f t="shared" si="77"/>
        <v/>
      </c>
      <c r="L277" s="196" t="str">
        <f t="shared" si="85"/>
        <v/>
      </c>
      <c r="M277" s="235" t="str">
        <f t="shared" si="78"/>
        <v/>
      </c>
      <c r="N277" s="217" t="str">
        <f t="shared" si="86"/>
        <v/>
      </c>
      <c r="O277" s="219"/>
      <c r="Q277" s="177" t="e">
        <f t="shared" si="79"/>
        <v>#NUM!</v>
      </c>
      <c r="R277" s="177" t="e">
        <f t="shared" si="72"/>
        <v>#NUM!</v>
      </c>
      <c r="S277" s="177" t="e">
        <f t="shared" si="80"/>
        <v>#NUM!</v>
      </c>
      <c r="T277" s="177" t="e">
        <f t="shared" si="73"/>
        <v>#NUM!</v>
      </c>
      <c r="AB277" s="177" t="str">
        <f t="shared" si="81"/>
        <v/>
      </c>
      <c r="AC277" s="177" t="str">
        <f t="shared" si="82"/>
        <v/>
      </c>
      <c r="AD277" s="218" t="str">
        <f t="shared" si="83"/>
        <v/>
      </c>
      <c r="AE277" s="218" t="str">
        <f t="shared" si="84"/>
        <v/>
      </c>
    </row>
    <row r="278" spans="1:31" ht="27.95" customHeight="1" x14ac:dyDescent="0.2">
      <c r="A278" s="192"/>
      <c r="B278" s="192"/>
      <c r="C278" s="193"/>
      <c r="D278" s="194"/>
      <c r="E278" s="194"/>
      <c r="F278" s="208" t="str">
        <f t="shared" si="74"/>
        <v/>
      </c>
      <c r="G278" s="208" t="str">
        <f t="shared" si="75"/>
        <v/>
      </c>
      <c r="H278" s="195" t="str">
        <f t="shared" si="76"/>
        <v/>
      </c>
      <c r="I278" s="217" t="str">
        <f t="shared" si="70"/>
        <v>Bitte Auswahl treffen! Neu- oder Folgeantrag?</v>
      </c>
      <c r="J278" s="196" t="str">
        <f t="shared" si="71"/>
        <v/>
      </c>
      <c r="K278" s="196" t="str">
        <f t="shared" si="77"/>
        <v/>
      </c>
      <c r="L278" s="196" t="str">
        <f t="shared" si="85"/>
        <v/>
      </c>
      <c r="M278" s="235" t="str">
        <f t="shared" si="78"/>
        <v/>
      </c>
      <c r="N278" s="217" t="str">
        <f t="shared" si="86"/>
        <v/>
      </c>
      <c r="O278" s="219"/>
      <c r="Q278" s="177" t="e">
        <f t="shared" si="79"/>
        <v>#NUM!</v>
      </c>
      <c r="R278" s="177" t="e">
        <f t="shared" si="72"/>
        <v>#NUM!</v>
      </c>
      <c r="S278" s="177" t="e">
        <f t="shared" si="80"/>
        <v>#NUM!</v>
      </c>
      <c r="T278" s="177" t="e">
        <f t="shared" si="73"/>
        <v>#NUM!</v>
      </c>
      <c r="AB278" s="177" t="str">
        <f t="shared" si="81"/>
        <v/>
      </c>
      <c r="AC278" s="177" t="str">
        <f t="shared" si="82"/>
        <v/>
      </c>
      <c r="AD278" s="218" t="str">
        <f t="shared" si="83"/>
        <v/>
      </c>
      <c r="AE278" s="218" t="str">
        <f t="shared" si="84"/>
        <v/>
      </c>
    </row>
    <row r="279" spans="1:31" ht="27.95" customHeight="1" x14ac:dyDescent="0.2">
      <c r="A279" s="192"/>
      <c r="B279" s="192"/>
      <c r="C279" s="193"/>
      <c r="D279" s="194"/>
      <c r="E279" s="194"/>
      <c r="F279" s="208" t="str">
        <f t="shared" si="74"/>
        <v/>
      </c>
      <c r="G279" s="208" t="str">
        <f t="shared" si="75"/>
        <v/>
      </c>
      <c r="H279" s="195" t="str">
        <f t="shared" si="76"/>
        <v/>
      </c>
      <c r="I279" s="217" t="str">
        <f t="shared" si="70"/>
        <v>Bitte Auswahl treffen! Neu- oder Folgeantrag?</v>
      </c>
      <c r="J279" s="196" t="str">
        <f t="shared" si="71"/>
        <v/>
      </c>
      <c r="K279" s="196" t="str">
        <f t="shared" si="77"/>
        <v/>
      </c>
      <c r="L279" s="196" t="str">
        <f t="shared" si="85"/>
        <v/>
      </c>
      <c r="M279" s="235" t="str">
        <f t="shared" si="78"/>
        <v/>
      </c>
      <c r="N279" s="217" t="str">
        <f t="shared" si="86"/>
        <v/>
      </c>
      <c r="O279" s="219"/>
      <c r="Q279" s="177" t="e">
        <f t="shared" si="79"/>
        <v>#NUM!</v>
      </c>
      <c r="R279" s="177" t="e">
        <f t="shared" si="72"/>
        <v>#NUM!</v>
      </c>
      <c r="S279" s="177" t="e">
        <f t="shared" si="80"/>
        <v>#NUM!</v>
      </c>
      <c r="T279" s="177" t="e">
        <f t="shared" si="73"/>
        <v>#NUM!</v>
      </c>
      <c r="AB279" s="177" t="str">
        <f t="shared" si="81"/>
        <v/>
      </c>
      <c r="AC279" s="177" t="str">
        <f t="shared" si="82"/>
        <v/>
      </c>
      <c r="AD279" s="218" t="str">
        <f t="shared" si="83"/>
        <v/>
      </c>
      <c r="AE279" s="218" t="str">
        <f t="shared" si="84"/>
        <v/>
      </c>
    </row>
    <row r="280" spans="1:31" ht="27.95" customHeight="1" x14ac:dyDescent="0.2">
      <c r="A280" s="192"/>
      <c r="B280" s="192"/>
      <c r="C280" s="193"/>
      <c r="D280" s="194"/>
      <c r="E280" s="194"/>
      <c r="F280" s="208" t="str">
        <f t="shared" si="74"/>
        <v/>
      </c>
      <c r="G280" s="208" t="str">
        <f t="shared" si="75"/>
        <v/>
      </c>
      <c r="H280" s="195" t="str">
        <f t="shared" si="76"/>
        <v/>
      </c>
      <c r="I280" s="217" t="str">
        <f t="shared" ref="I280:I343" si="87">IF(B280="weiblich","nein",IF(L280="Tier ist nicht aus BW","nein",IF(AND($R$8=TRUE,$R$9=FALSE),AB280,IF(AND($R$8=FALSE,$R$9=TRUE),AC280,IF(AND($R$8=FALSE,$R$9=FALSE),"Bitte Auswahl treffen! Neu- oder Folgeantrag?","Nur eine Auswahl treffen! Neu- oder Folgeantrag?")))))</f>
        <v>Bitte Auswahl treffen! Neu- oder Folgeantrag?</v>
      </c>
      <c r="J280" s="196" t="str">
        <f t="shared" ref="J280:J343" si="88">IF(OR(ISBLANK(D280),ISBLANK(E280)),"",IF(AND(R280="ja",T280="ja",I280="ja"),"",IF(AND(R280="ja",T280="ja",I280="nein",K280="",L280="Tier ist aus BW"),"Der Haltungszeitraum befindet sich nicht im Antragsjahr",IF(AND(R280="ja",T280="ja",I280="nein",K280="",L280="Tier ist nicht aus BW"),"",IF(AND(R280="ja",T280="ja",I280="nein",K280="weiblich"),"",IF(AND(R280="nein",T280="nein"),"Ein- und Ausstalldatum nicht eingehalten",IF(R280="nein","Einstallung später als zum Beginn der 7. Lebenswoche",IF(T280="nein","Ausstallung vor Ende der 12. Lebenswoche"))))))))</f>
        <v/>
      </c>
      <c r="K280" s="196" t="str">
        <f t="shared" si="77"/>
        <v/>
      </c>
      <c r="L280" s="196" t="str">
        <f t="shared" si="85"/>
        <v/>
      </c>
      <c r="M280" s="235" t="str">
        <f t="shared" si="78"/>
        <v/>
      </c>
      <c r="N280" s="217" t="str">
        <f t="shared" si="86"/>
        <v/>
      </c>
      <c r="O280" s="219"/>
      <c r="Q280" s="177" t="e">
        <f t="shared" si="79"/>
        <v>#NUM!</v>
      </c>
      <c r="R280" s="177" t="e">
        <f t="shared" si="72"/>
        <v>#NUM!</v>
      </c>
      <c r="S280" s="177" t="e">
        <f t="shared" si="80"/>
        <v>#NUM!</v>
      </c>
      <c r="T280" s="177" t="e">
        <f t="shared" si="73"/>
        <v>#NUM!</v>
      </c>
      <c r="AB280" s="177" t="str">
        <f t="shared" si="81"/>
        <v/>
      </c>
      <c r="AC280" s="177" t="str">
        <f t="shared" si="82"/>
        <v/>
      </c>
      <c r="AD280" s="218" t="str">
        <f t="shared" si="83"/>
        <v/>
      </c>
      <c r="AE280" s="218" t="str">
        <f t="shared" si="84"/>
        <v/>
      </c>
    </row>
    <row r="281" spans="1:31" ht="27.95" customHeight="1" x14ac:dyDescent="0.2">
      <c r="A281" s="192"/>
      <c r="B281" s="192"/>
      <c r="C281" s="193"/>
      <c r="D281" s="194"/>
      <c r="E281" s="194"/>
      <c r="F281" s="208" t="str">
        <f t="shared" si="74"/>
        <v/>
      </c>
      <c r="G281" s="208" t="str">
        <f t="shared" si="75"/>
        <v/>
      </c>
      <c r="H281" s="195" t="str">
        <f t="shared" si="76"/>
        <v/>
      </c>
      <c r="I281" s="217" t="str">
        <f t="shared" si="87"/>
        <v>Bitte Auswahl treffen! Neu- oder Folgeantrag?</v>
      </c>
      <c r="J281" s="196" t="str">
        <f t="shared" si="88"/>
        <v/>
      </c>
      <c r="K281" s="196" t="str">
        <f t="shared" si="77"/>
        <v/>
      </c>
      <c r="L281" s="196" t="str">
        <f t="shared" si="85"/>
        <v/>
      </c>
      <c r="M281" s="235" t="str">
        <f t="shared" si="78"/>
        <v/>
      </c>
      <c r="N281" s="217" t="str">
        <f t="shared" si="86"/>
        <v/>
      </c>
      <c r="O281" s="219"/>
      <c r="Q281" s="177" t="e">
        <f t="shared" si="79"/>
        <v>#NUM!</v>
      </c>
      <c r="R281" s="177" t="e">
        <f t="shared" si="72"/>
        <v>#NUM!</v>
      </c>
      <c r="S281" s="177" t="e">
        <f t="shared" si="80"/>
        <v>#NUM!</v>
      </c>
      <c r="T281" s="177" t="e">
        <f t="shared" si="73"/>
        <v>#NUM!</v>
      </c>
      <c r="AB281" s="177" t="str">
        <f t="shared" si="81"/>
        <v/>
      </c>
      <c r="AC281" s="177" t="str">
        <f t="shared" si="82"/>
        <v/>
      </c>
      <c r="AD281" s="218" t="str">
        <f t="shared" si="83"/>
        <v/>
      </c>
      <c r="AE281" s="218" t="str">
        <f t="shared" si="84"/>
        <v/>
      </c>
    </row>
    <row r="282" spans="1:31" ht="27.95" customHeight="1" x14ac:dyDescent="0.2">
      <c r="A282" s="192"/>
      <c r="B282" s="192"/>
      <c r="C282" s="193"/>
      <c r="D282" s="194"/>
      <c r="E282" s="194"/>
      <c r="F282" s="208" t="str">
        <f t="shared" si="74"/>
        <v/>
      </c>
      <c r="G282" s="208" t="str">
        <f t="shared" si="75"/>
        <v/>
      </c>
      <c r="H282" s="195" t="str">
        <f t="shared" si="76"/>
        <v/>
      </c>
      <c r="I282" s="217" t="str">
        <f t="shared" si="87"/>
        <v>Bitte Auswahl treffen! Neu- oder Folgeantrag?</v>
      </c>
      <c r="J282" s="196" t="str">
        <f t="shared" si="88"/>
        <v/>
      </c>
      <c r="K282" s="196" t="str">
        <f t="shared" si="77"/>
        <v/>
      </c>
      <c r="L282" s="196" t="str">
        <f t="shared" si="85"/>
        <v/>
      </c>
      <c r="M282" s="235" t="str">
        <f t="shared" si="78"/>
        <v/>
      </c>
      <c r="N282" s="217" t="str">
        <f t="shared" si="86"/>
        <v/>
      </c>
      <c r="O282" s="219"/>
      <c r="Q282" s="177" t="e">
        <f t="shared" si="79"/>
        <v>#NUM!</v>
      </c>
      <c r="R282" s="177" t="e">
        <f t="shared" si="72"/>
        <v>#NUM!</v>
      </c>
      <c r="S282" s="177" t="e">
        <f t="shared" si="80"/>
        <v>#NUM!</v>
      </c>
      <c r="T282" s="177" t="e">
        <f t="shared" si="73"/>
        <v>#NUM!</v>
      </c>
      <c r="AB282" s="177" t="str">
        <f t="shared" si="81"/>
        <v/>
      </c>
      <c r="AC282" s="177" t="str">
        <f t="shared" si="82"/>
        <v/>
      </c>
      <c r="AD282" s="218" t="str">
        <f t="shared" si="83"/>
        <v/>
      </c>
      <c r="AE282" s="218" t="str">
        <f t="shared" si="84"/>
        <v/>
      </c>
    </row>
    <row r="283" spans="1:31" ht="27.95" customHeight="1" x14ac:dyDescent="0.2">
      <c r="A283" s="192"/>
      <c r="B283" s="192"/>
      <c r="C283" s="193"/>
      <c r="D283" s="194"/>
      <c r="E283" s="194"/>
      <c r="F283" s="208" t="str">
        <f t="shared" si="74"/>
        <v/>
      </c>
      <c r="G283" s="208" t="str">
        <f t="shared" si="75"/>
        <v/>
      </c>
      <c r="H283" s="195" t="str">
        <f t="shared" si="76"/>
        <v/>
      </c>
      <c r="I283" s="217" t="str">
        <f t="shared" si="87"/>
        <v>Bitte Auswahl treffen! Neu- oder Folgeantrag?</v>
      </c>
      <c r="J283" s="196" t="str">
        <f t="shared" si="88"/>
        <v/>
      </c>
      <c r="K283" s="196" t="str">
        <f t="shared" si="77"/>
        <v/>
      </c>
      <c r="L283" s="196" t="str">
        <f t="shared" si="85"/>
        <v/>
      </c>
      <c r="M283" s="235" t="str">
        <f t="shared" si="78"/>
        <v/>
      </c>
      <c r="N283" s="217" t="str">
        <f t="shared" si="86"/>
        <v/>
      </c>
      <c r="O283" s="219"/>
      <c r="Q283" s="177" t="e">
        <f t="shared" si="79"/>
        <v>#NUM!</v>
      </c>
      <c r="R283" s="177" t="e">
        <f t="shared" si="72"/>
        <v>#NUM!</v>
      </c>
      <c r="S283" s="177" t="e">
        <f t="shared" si="80"/>
        <v>#NUM!</v>
      </c>
      <c r="T283" s="177" t="e">
        <f t="shared" si="73"/>
        <v>#NUM!</v>
      </c>
      <c r="AB283" s="177" t="str">
        <f t="shared" si="81"/>
        <v/>
      </c>
      <c r="AC283" s="177" t="str">
        <f t="shared" si="82"/>
        <v/>
      </c>
      <c r="AD283" s="218" t="str">
        <f t="shared" si="83"/>
        <v/>
      </c>
      <c r="AE283" s="218" t="str">
        <f t="shared" si="84"/>
        <v/>
      </c>
    </row>
    <row r="284" spans="1:31" ht="27.95" customHeight="1" x14ac:dyDescent="0.2">
      <c r="A284" s="192"/>
      <c r="B284" s="192"/>
      <c r="C284" s="193"/>
      <c r="D284" s="194"/>
      <c r="E284" s="194"/>
      <c r="F284" s="208" t="str">
        <f t="shared" si="74"/>
        <v/>
      </c>
      <c r="G284" s="208" t="str">
        <f t="shared" si="75"/>
        <v/>
      </c>
      <c r="H284" s="195" t="str">
        <f t="shared" si="76"/>
        <v/>
      </c>
      <c r="I284" s="217" t="str">
        <f t="shared" si="87"/>
        <v>Bitte Auswahl treffen! Neu- oder Folgeantrag?</v>
      </c>
      <c r="J284" s="196" t="str">
        <f t="shared" si="88"/>
        <v/>
      </c>
      <c r="K284" s="196" t="str">
        <f t="shared" si="77"/>
        <v/>
      </c>
      <c r="L284" s="196" t="str">
        <f t="shared" si="85"/>
        <v/>
      </c>
      <c r="M284" s="235" t="str">
        <f t="shared" si="78"/>
        <v/>
      </c>
      <c r="N284" s="217" t="str">
        <f t="shared" si="86"/>
        <v/>
      </c>
      <c r="O284" s="219"/>
      <c r="Q284" s="177" t="e">
        <f t="shared" si="79"/>
        <v>#NUM!</v>
      </c>
      <c r="R284" s="177" t="e">
        <f t="shared" si="72"/>
        <v>#NUM!</v>
      </c>
      <c r="S284" s="177" t="e">
        <f t="shared" si="80"/>
        <v>#NUM!</v>
      </c>
      <c r="T284" s="177" t="e">
        <f t="shared" si="73"/>
        <v>#NUM!</v>
      </c>
      <c r="AB284" s="177" t="str">
        <f t="shared" si="81"/>
        <v/>
      </c>
      <c r="AC284" s="177" t="str">
        <f t="shared" si="82"/>
        <v/>
      </c>
      <c r="AD284" s="218" t="str">
        <f t="shared" si="83"/>
        <v/>
      </c>
      <c r="AE284" s="218" t="str">
        <f t="shared" si="84"/>
        <v/>
      </c>
    </row>
    <row r="285" spans="1:31" ht="27.95" customHeight="1" x14ac:dyDescent="0.2">
      <c r="A285" s="192"/>
      <c r="B285" s="192"/>
      <c r="C285" s="193"/>
      <c r="D285" s="194"/>
      <c r="E285" s="194"/>
      <c r="F285" s="208" t="str">
        <f t="shared" si="74"/>
        <v/>
      </c>
      <c r="G285" s="208" t="str">
        <f t="shared" si="75"/>
        <v/>
      </c>
      <c r="H285" s="195" t="str">
        <f t="shared" si="76"/>
        <v/>
      </c>
      <c r="I285" s="217" t="str">
        <f t="shared" si="87"/>
        <v>Bitte Auswahl treffen! Neu- oder Folgeantrag?</v>
      </c>
      <c r="J285" s="196" t="str">
        <f t="shared" si="88"/>
        <v/>
      </c>
      <c r="K285" s="196" t="str">
        <f t="shared" si="77"/>
        <v/>
      </c>
      <c r="L285" s="196" t="str">
        <f t="shared" si="85"/>
        <v/>
      </c>
      <c r="M285" s="235" t="str">
        <f t="shared" si="78"/>
        <v/>
      </c>
      <c r="N285" s="217" t="str">
        <f t="shared" si="86"/>
        <v/>
      </c>
      <c r="O285" s="219"/>
      <c r="Q285" s="177" t="e">
        <f t="shared" si="79"/>
        <v>#NUM!</v>
      </c>
      <c r="R285" s="177" t="e">
        <f t="shared" si="72"/>
        <v>#NUM!</v>
      </c>
      <c r="S285" s="177" t="e">
        <f t="shared" si="80"/>
        <v>#NUM!</v>
      </c>
      <c r="T285" s="177" t="e">
        <f t="shared" si="73"/>
        <v>#NUM!</v>
      </c>
      <c r="AB285" s="177" t="str">
        <f t="shared" si="81"/>
        <v/>
      </c>
      <c r="AC285" s="177" t="str">
        <f t="shared" si="82"/>
        <v/>
      </c>
      <c r="AD285" s="218" t="str">
        <f t="shared" si="83"/>
        <v/>
      </c>
      <c r="AE285" s="218" t="str">
        <f t="shared" si="84"/>
        <v/>
      </c>
    </row>
    <row r="286" spans="1:31" ht="27.95" customHeight="1" x14ac:dyDescent="0.2">
      <c r="A286" s="192"/>
      <c r="B286" s="192"/>
      <c r="C286" s="193"/>
      <c r="D286" s="194"/>
      <c r="E286" s="194"/>
      <c r="F286" s="208" t="str">
        <f t="shared" si="74"/>
        <v/>
      </c>
      <c r="G286" s="208" t="str">
        <f t="shared" si="75"/>
        <v/>
      </c>
      <c r="H286" s="195" t="str">
        <f t="shared" si="76"/>
        <v/>
      </c>
      <c r="I286" s="217" t="str">
        <f t="shared" si="87"/>
        <v>Bitte Auswahl treffen! Neu- oder Folgeantrag?</v>
      </c>
      <c r="J286" s="196" t="str">
        <f t="shared" si="88"/>
        <v/>
      </c>
      <c r="K286" s="196" t="str">
        <f t="shared" si="77"/>
        <v/>
      </c>
      <c r="L286" s="196" t="str">
        <f t="shared" si="85"/>
        <v/>
      </c>
      <c r="M286" s="235" t="str">
        <f t="shared" si="78"/>
        <v/>
      </c>
      <c r="N286" s="217" t="str">
        <f t="shared" si="86"/>
        <v/>
      </c>
      <c r="O286" s="219"/>
      <c r="Q286" s="177" t="e">
        <f t="shared" si="79"/>
        <v>#NUM!</v>
      </c>
      <c r="R286" s="177" t="e">
        <f t="shared" si="72"/>
        <v>#NUM!</v>
      </c>
      <c r="S286" s="177" t="e">
        <f t="shared" si="80"/>
        <v>#NUM!</v>
      </c>
      <c r="T286" s="177" t="e">
        <f t="shared" si="73"/>
        <v>#NUM!</v>
      </c>
      <c r="AB286" s="177" t="str">
        <f t="shared" si="81"/>
        <v/>
      </c>
      <c r="AC286" s="177" t="str">
        <f t="shared" si="82"/>
        <v/>
      </c>
      <c r="AD286" s="218" t="str">
        <f t="shared" si="83"/>
        <v/>
      </c>
      <c r="AE286" s="218" t="str">
        <f t="shared" si="84"/>
        <v/>
      </c>
    </row>
    <row r="287" spans="1:31" ht="27.95" customHeight="1" x14ac:dyDescent="0.2">
      <c r="A287" s="192"/>
      <c r="B287" s="192"/>
      <c r="C287" s="193"/>
      <c r="D287" s="194"/>
      <c r="E287" s="194"/>
      <c r="F287" s="208" t="str">
        <f t="shared" si="74"/>
        <v/>
      </c>
      <c r="G287" s="208" t="str">
        <f t="shared" si="75"/>
        <v/>
      </c>
      <c r="H287" s="195" t="str">
        <f t="shared" si="76"/>
        <v/>
      </c>
      <c r="I287" s="217" t="str">
        <f t="shared" si="87"/>
        <v>Bitte Auswahl treffen! Neu- oder Folgeantrag?</v>
      </c>
      <c r="J287" s="196" t="str">
        <f t="shared" si="88"/>
        <v/>
      </c>
      <c r="K287" s="196" t="str">
        <f t="shared" si="77"/>
        <v/>
      </c>
      <c r="L287" s="196" t="str">
        <f t="shared" si="85"/>
        <v/>
      </c>
      <c r="M287" s="235" t="str">
        <f t="shared" si="78"/>
        <v/>
      </c>
      <c r="N287" s="217" t="str">
        <f t="shared" si="86"/>
        <v/>
      </c>
      <c r="O287" s="219"/>
      <c r="Q287" s="177" t="e">
        <f t="shared" si="79"/>
        <v>#NUM!</v>
      </c>
      <c r="R287" s="177" t="e">
        <f t="shared" si="72"/>
        <v>#NUM!</v>
      </c>
      <c r="S287" s="177" t="e">
        <f t="shared" si="80"/>
        <v>#NUM!</v>
      </c>
      <c r="T287" s="177" t="e">
        <f t="shared" si="73"/>
        <v>#NUM!</v>
      </c>
      <c r="AB287" s="177" t="str">
        <f t="shared" si="81"/>
        <v/>
      </c>
      <c r="AC287" s="177" t="str">
        <f t="shared" si="82"/>
        <v/>
      </c>
      <c r="AD287" s="218" t="str">
        <f t="shared" si="83"/>
        <v/>
      </c>
      <c r="AE287" s="218" t="str">
        <f t="shared" si="84"/>
        <v/>
      </c>
    </row>
    <row r="288" spans="1:31" ht="27.95" customHeight="1" x14ac:dyDescent="0.2">
      <c r="A288" s="192"/>
      <c r="B288" s="192"/>
      <c r="C288" s="193"/>
      <c r="D288" s="194"/>
      <c r="E288" s="194"/>
      <c r="F288" s="208" t="str">
        <f t="shared" si="74"/>
        <v/>
      </c>
      <c r="G288" s="208" t="str">
        <f t="shared" si="75"/>
        <v/>
      </c>
      <c r="H288" s="195" t="str">
        <f t="shared" si="76"/>
        <v/>
      </c>
      <c r="I288" s="217" t="str">
        <f t="shared" si="87"/>
        <v>Bitte Auswahl treffen! Neu- oder Folgeantrag?</v>
      </c>
      <c r="J288" s="196" t="str">
        <f t="shared" si="88"/>
        <v/>
      </c>
      <c r="K288" s="196" t="str">
        <f t="shared" si="77"/>
        <v/>
      </c>
      <c r="L288" s="196" t="str">
        <f t="shared" si="85"/>
        <v/>
      </c>
      <c r="M288" s="235" t="str">
        <f t="shared" si="78"/>
        <v/>
      </c>
      <c r="N288" s="217" t="str">
        <f t="shared" si="86"/>
        <v/>
      </c>
      <c r="O288" s="219"/>
      <c r="Q288" s="177" t="e">
        <f t="shared" si="79"/>
        <v>#NUM!</v>
      </c>
      <c r="R288" s="177" t="e">
        <f t="shared" si="72"/>
        <v>#NUM!</v>
      </c>
      <c r="S288" s="177" t="e">
        <f t="shared" si="80"/>
        <v>#NUM!</v>
      </c>
      <c r="T288" s="177" t="e">
        <f t="shared" si="73"/>
        <v>#NUM!</v>
      </c>
      <c r="AB288" s="177" t="str">
        <f t="shared" si="81"/>
        <v/>
      </c>
      <c r="AC288" s="177" t="str">
        <f t="shared" si="82"/>
        <v/>
      </c>
      <c r="AD288" s="218" t="str">
        <f t="shared" si="83"/>
        <v/>
      </c>
      <c r="AE288" s="218" t="str">
        <f t="shared" si="84"/>
        <v/>
      </c>
    </row>
    <row r="289" spans="1:31" ht="27.95" customHeight="1" x14ac:dyDescent="0.2">
      <c r="A289" s="192"/>
      <c r="B289" s="192"/>
      <c r="C289" s="193"/>
      <c r="D289" s="194"/>
      <c r="E289" s="194"/>
      <c r="F289" s="208" t="str">
        <f t="shared" si="74"/>
        <v/>
      </c>
      <c r="G289" s="208" t="str">
        <f t="shared" si="75"/>
        <v/>
      </c>
      <c r="H289" s="195" t="str">
        <f t="shared" si="76"/>
        <v/>
      </c>
      <c r="I289" s="217" t="str">
        <f t="shared" si="87"/>
        <v>Bitte Auswahl treffen! Neu- oder Folgeantrag?</v>
      </c>
      <c r="J289" s="196" t="str">
        <f t="shared" si="88"/>
        <v/>
      </c>
      <c r="K289" s="196" t="str">
        <f t="shared" si="77"/>
        <v/>
      </c>
      <c r="L289" s="196" t="str">
        <f t="shared" si="85"/>
        <v/>
      </c>
      <c r="M289" s="235" t="str">
        <f t="shared" si="78"/>
        <v/>
      </c>
      <c r="N289" s="217" t="str">
        <f t="shared" si="86"/>
        <v/>
      </c>
      <c r="O289" s="219"/>
      <c r="Q289" s="177" t="e">
        <f t="shared" si="79"/>
        <v>#NUM!</v>
      </c>
      <c r="R289" s="177" t="e">
        <f t="shared" ref="R289:R352" si="89">IF(Q289&lt;=43,"ja","nein")</f>
        <v>#NUM!</v>
      </c>
      <c r="S289" s="177" t="e">
        <f t="shared" si="80"/>
        <v>#NUM!</v>
      </c>
      <c r="T289" s="177" t="e">
        <f t="shared" ref="T289:T352" si="90">IF(S289&gt;=84,"ja","nein")</f>
        <v>#NUM!</v>
      </c>
      <c r="AB289" s="177" t="str">
        <f t="shared" si="81"/>
        <v/>
      </c>
      <c r="AC289" s="177" t="str">
        <f t="shared" si="82"/>
        <v/>
      </c>
      <c r="AD289" s="218" t="str">
        <f t="shared" si="83"/>
        <v/>
      </c>
      <c r="AE289" s="218" t="str">
        <f t="shared" si="84"/>
        <v/>
      </c>
    </row>
    <row r="290" spans="1:31" ht="27.95" customHeight="1" x14ac:dyDescent="0.2">
      <c r="A290" s="192"/>
      <c r="B290" s="192"/>
      <c r="C290" s="193"/>
      <c r="D290" s="194"/>
      <c r="E290" s="194"/>
      <c r="F290" s="208" t="str">
        <f t="shared" si="74"/>
        <v/>
      </c>
      <c r="G290" s="208" t="str">
        <f t="shared" si="75"/>
        <v/>
      </c>
      <c r="H290" s="195" t="str">
        <f t="shared" si="76"/>
        <v/>
      </c>
      <c r="I290" s="217" t="str">
        <f t="shared" si="87"/>
        <v>Bitte Auswahl treffen! Neu- oder Folgeantrag?</v>
      </c>
      <c r="J290" s="196" t="str">
        <f t="shared" si="88"/>
        <v/>
      </c>
      <c r="K290" s="196" t="str">
        <f t="shared" si="77"/>
        <v/>
      </c>
      <c r="L290" s="196" t="str">
        <f t="shared" si="85"/>
        <v/>
      </c>
      <c r="M290" s="235" t="str">
        <f t="shared" si="78"/>
        <v/>
      </c>
      <c r="N290" s="217" t="str">
        <f t="shared" si="86"/>
        <v/>
      </c>
      <c r="O290" s="219"/>
      <c r="Q290" s="177" t="e">
        <f t="shared" si="79"/>
        <v>#NUM!</v>
      </c>
      <c r="R290" s="177" t="e">
        <f t="shared" si="89"/>
        <v>#NUM!</v>
      </c>
      <c r="S290" s="177" t="e">
        <f t="shared" si="80"/>
        <v>#NUM!</v>
      </c>
      <c r="T290" s="177" t="e">
        <f t="shared" si="90"/>
        <v>#NUM!</v>
      </c>
      <c r="AB290" s="177" t="str">
        <f t="shared" si="81"/>
        <v/>
      </c>
      <c r="AC290" s="177" t="str">
        <f t="shared" si="82"/>
        <v/>
      </c>
      <c r="AD290" s="218" t="str">
        <f t="shared" si="83"/>
        <v/>
      </c>
      <c r="AE290" s="218" t="str">
        <f t="shared" si="84"/>
        <v/>
      </c>
    </row>
    <row r="291" spans="1:31" ht="27.95" customHeight="1" x14ac:dyDescent="0.2">
      <c r="A291" s="192"/>
      <c r="B291" s="192"/>
      <c r="C291" s="193"/>
      <c r="D291" s="194"/>
      <c r="E291" s="194"/>
      <c r="F291" s="208" t="str">
        <f t="shared" ref="F291:F354" si="91">IF(OR(ISBLANK(C291),(B291="weiblich")),"",C291+42)</f>
        <v/>
      </c>
      <c r="G291" s="208" t="str">
        <f t="shared" ref="G291:G354" si="92">IF(OR(ISBLANK(C291),(B291="weiblich")),"",C291+83)</f>
        <v/>
      </c>
      <c r="H291" s="195" t="str">
        <f t="shared" si="76"/>
        <v/>
      </c>
      <c r="I291" s="217" t="str">
        <f t="shared" si="87"/>
        <v>Bitte Auswahl treffen! Neu- oder Folgeantrag?</v>
      </c>
      <c r="J291" s="196" t="str">
        <f t="shared" si="88"/>
        <v/>
      </c>
      <c r="K291" s="196" t="str">
        <f t="shared" si="77"/>
        <v/>
      </c>
      <c r="L291" s="196" t="str">
        <f t="shared" si="85"/>
        <v/>
      </c>
      <c r="M291" s="235" t="str">
        <f t="shared" si="78"/>
        <v/>
      </c>
      <c r="N291" s="217" t="str">
        <f t="shared" si="86"/>
        <v/>
      </c>
      <c r="O291" s="219"/>
      <c r="Q291" s="177" t="e">
        <f t="shared" si="79"/>
        <v>#NUM!</v>
      </c>
      <c r="R291" s="177" t="e">
        <f t="shared" si="89"/>
        <v>#NUM!</v>
      </c>
      <c r="S291" s="177" t="e">
        <f t="shared" si="80"/>
        <v>#NUM!</v>
      </c>
      <c r="T291" s="177" t="e">
        <f t="shared" si="90"/>
        <v>#NUM!</v>
      </c>
      <c r="AB291" s="177" t="str">
        <f t="shared" si="81"/>
        <v/>
      </c>
      <c r="AC291" s="177" t="str">
        <f t="shared" si="82"/>
        <v/>
      </c>
      <c r="AD291" s="218" t="str">
        <f t="shared" si="83"/>
        <v/>
      </c>
      <c r="AE291" s="218" t="str">
        <f t="shared" si="84"/>
        <v/>
      </c>
    </row>
    <row r="292" spans="1:31" ht="27.95" customHeight="1" x14ac:dyDescent="0.2">
      <c r="A292" s="192"/>
      <c r="B292" s="192"/>
      <c r="C292" s="193"/>
      <c r="D292" s="194"/>
      <c r="E292" s="194"/>
      <c r="F292" s="208" t="str">
        <f t="shared" si="91"/>
        <v/>
      </c>
      <c r="G292" s="208" t="str">
        <f t="shared" si="92"/>
        <v/>
      </c>
      <c r="H292" s="195" t="str">
        <f t="shared" si="76"/>
        <v/>
      </c>
      <c r="I292" s="217" t="str">
        <f t="shared" si="87"/>
        <v>Bitte Auswahl treffen! Neu- oder Folgeantrag?</v>
      </c>
      <c r="J292" s="196" t="str">
        <f t="shared" si="88"/>
        <v/>
      </c>
      <c r="K292" s="196" t="str">
        <f t="shared" si="77"/>
        <v/>
      </c>
      <c r="L292" s="196" t="str">
        <f t="shared" si="85"/>
        <v/>
      </c>
      <c r="M292" s="235" t="str">
        <f t="shared" si="78"/>
        <v/>
      </c>
      <c r="N292" s="217" t="str">
        <f t="shared" si="86"/>
        <v/>
      </c>
      <c r="O292" s="219"/>
      <c r="Q292" s="177" t="e">
        <f t="shared" si="79"/>
        <v>#NUM!</v>
      </c>
      <c r="R292" s="177" t="e">
        <f t="shared" si="89"/>
        <v>#NUM!</v>
      </c>
      <c r="S292" s="177" t="e">
        <f t="shared" si="80"/>
        <v>#NUM!</v>
      </c>
      <c r="T292" s="177" t="e">
        <f t="shared" si="90"/>
        <v>#NUM!</v>
      </c>
      <c r="AB292" s="177" t="str">
        <f t="shared" si="81"/>
        <v/>
      </c>
      <c r="AC292" s="177" t="str">
        <f t="shared" si="82"/>
        <v/>
      </c>
      <c r="AD292" s="218" t="str">
        <f t="shared" si="83"/>
        <v/>
      </c>
      <c r="AE292" s="218" t="str">
        <f t="shared" si="84"/>
        <v/>
      </c>
    </row>
    <row r="293" spans="1:31" ht="27.95" customHeight="1" x14ac:dyDescent="0.2">
      <c r="A293" s="192"/>
      <c r="B293" s="192"/>
      <c r="C293" s="193"/>
      <c r="D293" s="194"/>
      <c r="E293" s="194"/>
      <c r="F293" s="208" t="str">
        <f t="shared" si="91"/>
        <v/>
      </c>
      <c r="G293" s="208" t="str">
        <f t="shared" si="92"/>
        <v/>
      </c>
      <c r="H293" s="195" t="str">
        <f t="shared" si="76"/>
        <v/>
      </c>
      <c r="I293" s="217" t="str">
        <f t="shared" si="87"/>
        <v>Bitte Auswahl treffen! Neu- oder Folgeantrag?</v>
      </c>
      <c r="J293" s="196" t="str">
        <f t="shared" si="88"/>
        <v/>
      </c>
      <c r="K293" s="196" t="str">
        <f t="shared" si="77"/>
        <v/>
      </c>
      <c r="L293" s="196" t="str">
        <f t="shared" si="85"/>
        <v/>
      </c>
      <c r="M293" s="235" t="str">
        <f t="shared" si="78"/>
        <v/>
      </c>
      <c r="N293" s="217" t="str">
        <f t="shared" si="86"/>
        <v/>
      </c>
      <c r="O293" s="219"/>
      <c r="Q293" s="177" t="e">
        <f t="shared" si="79"/>
        <v>#NUM!</v>
      </c>
      <c r="R293" s="177" t="e">
        <f t="shared" si="89"/>
        <v>#NUM!</v>
      </c>
      <c r="S293" s="177" t="e">
        <f t="shared" si="80"/>
        <v>#NUM!</v>
      </c>
      <c r="T293" s="177" t="e">
        <f t="shared" si="90"/>
        <v>#NUM!</v>
      </c>
      <c r="AB293" s="177" t="str">
        <f t="shared" si="81"/>
        <v/>
      </c>
      <c r="AC293" s="177" t="str">
        <f t="shared" si="82"/>
        <v/>
      </c>
      <c r="AD293" s="218" t="str">
        <f t="shared" si="83"/>
        <v/>
      </c>
      <c r="AE293" s="218" t="str">
        <f t="shared" si="84"/>
        <v/>
      </c>
    </row>
    <row r="294" spans="1:31" ht="27.95" customHeight="1" x14ac:dyDescent="0.2">
      <c r="A294" s="192"/>
      <c r="B294" s="192"/>
      <c r="C294" s="193"/>
      <c r="D294" s="194"/>
      <c r="E294" s="194"/>
      <c r="F294" s="208" t="str">
        <f t="shared" si="91"/>
        <v/>
      </c>
      <c r="G294" s="208" t="str">
        <f t="shared" si="92"/>
        <v/>
      </c>
      <c r="H294" s="195" t="str">
        <f t="shared" si="76"/>
        <v/>
      </c>
      <c r="I294" s="217" t="str">
        <f t="shared" si="87"/>
        <v>Bitte Auswahl treffen! Neu- oder Folgeantrag?</v>
      </c>
      <c r="J294" s="196" t="str">
        <f t="shared" si="88"/>
        <v/>
      </c>
      <c r="K294" s="196" t="str">
        <f t="shared" si="77"/>
        <v/>
      </c>
      <c r="L294" s="196" t="str">
        <f t="shared" si="85"/>
        <v/>
      </c>
      <c r="M294" s="235" t="str">
        <f t="shared" si="78"/>
        <v/>
      </c>
      <c r="N294" s="217" t="str">
        <f t="shared" si="86"/>
        <v/>
      </c>
      <c r="O294" s="219"/>
      <c r="Q294" s="177" t="e">
        <f t="shared" si="79"/>
        <v>#NUM!</v>
      </c>
      <c r="R294" s="177" t="e">
        <f t="shared" si="89"/>
        <v>#NUM!</v>
      </c>
      <c r="S294" s="177" t="e">
        <f t="shared" si="80"/>
        <v>#NUM!</v>
      </c>
      <c r="T294" s="177" t="e">
        <f t="shared" si="90"/>
        <v>#NUM!</v>
      </c>
      <c r="AB294" s="177" t="str">
        <f t="shared" si="81"/>
        <v/>
      </c>
      <c r="AC294" s="177" t="str">
        <f t="shared" si="82"/>
        <v/>
      </c>
      <c r="AD294" s="218" t="str">
        <f t="shared" si="83"/>
        <v/>
      </c>
      <c r="AE294" s="218" t="str">
        <f t="shared" si="84"/>
        <v/>
      </c>
    </row>
    <row r="295" spans="1:31" ht="27.95" customHeight="1" x14ac:dyDescent="0.2">
      <c r="A295" s="192"/>
      <c r="B295" s="192"/>
      <c r="C295" s="193"/>
      <c r="D295" s="194"/>
      <c r="E295" s="194"/>
      <c r="F295" s="208" t="str">
        <f t="shared" si="91"/>
        <v/>
      </c>
      <c r="G295" s="208" t="str">
        <f t="shared" si="92"/>
        <v/>
      </c>
      <c r="H295" s="195" t="str">
        <f t="shared" si="76"/>
        <v/>
      </c>
      <c r="I295" s="217" t="str">
        <f t="shared" si="87"/>
        <v>Bitte Auswahl treffen! Neu- oder Folgeantrag?</v>
      </c>
      <c r="J295" s="196" t="str">
        <f t="shared" si="88"/>
        <v/>
      </c>
      <c r="K295" s="196" t="str">
        <f t="shared" si="77"/>
        <v/>
      </c>
      <c r="L295" s="196" t="str">
        <f t="shared" si="85"/>
        <v/>
      </c>
      <c r="M295" s="235" t="str">
        <f t="shared" si="78"/>
        <v/>
      </c>
      <c r="N295" s="217" t="str">
        <f t="shared" si="86"/>
        <v/>
      </c>
      <c r="O295" s="219"/>
      <c r="Q295" s="177" t="e">
        <f t="shared" si="79"/>
        <v>#NUM!</v>
      </c>
      <c r="R295" s="177" t="e">
        <f t="shared" si="89"/>
        <v>#NUM!</v>
      </c>
      <c r="S295" s="177" t="e">
        <f t="shared" si="80"/>
        <v>#NUM!</v>
      </c>
      <c r="T295" s="177" t="e">
        <f t="shared" si="90"/>
        <v>#NUM!</v>
      </c>
      <c r="AB295" s="177" t="str">
        <f t="shared" si="81"/>
        <v/>
      </c>
      <c r="AC295" s="177" t="str">
        <f t="shared" si="82"/>
        <v/>
      </c>
      <c r="AD295" s="218" t="str">
        <f t="shared" si="83"/>
        <v/>
      </c>
      <c r="AE295" s="218" t="str">
        <f t="shared" si="84"/>
        <v/>
      </c>
    </row>
    <row r="296" spans="1:31" ht="27.95" customHeight="1" x14ac:dyDescent="0.2">
      <c r="A296" s="192"/>
      <c r="B296" s="192"/>
      <c r="C296" s="193"/>
      <c r="D296" s="194"/>
      <c r="E296" s="194"/>
      <c r="F296" s="208" t="str">
        <f t="shared" si="91"/>
        <v/>
      </c>
      <c r="G296" s="208" t="str">
        <f t="shared" si="92"/>
        <v/>
      </c>
      <c r="H296" s="195" t="str">
        <f t="shared" si="76"/>
        <v/>
      </c>
      <c r="I296" s="217" t="str">
        <f t="shared" si="87"/>
        <v>Bitte Auswahl treffen! Neu- oder Folgeantrag?</v>
      </c>
      <c r="J296" s="196" t="str">
        <f t="shared" si="88"/>
        <v/>
      </c>
      <c r="K296" s="196" t="str">
        <f t="shared" si="77"/>
        <v/>
      </c>
      <c r="L296" s="196" t="str">
        <f t="shared" si="85"/>
        <v/>
      </c>
      <c r="M296" s="235" t="str">
        <f t="shared" si="78"/>
        <v/>
      </c>
      <c r="N296" s="217" t="str">
        <f t="shared" si="86"/>
        <v/>
      </c>
      <c r="O296" s="219"/>
      <c r="Q296" s="177" t="e">
        <f t="shared" si="79"/>
        <v>#NUM!</v>
      </c>
      <c r="R296" s="177" t="e">
        <f t="shared" si="89"/>
        <v>#NUM!</v>
      </c>
      <c r="S296" s="177" t="e">
        <f t="shared" si="80"/>
        <v>#NUM!</v>
      </c>
      <c r="T296" s="177" t="e">
        <f t="shared" si="90"/>
        <v>#NUM!</v>
      </c>
      <c r="AB296" s="177" t="str">
        <f t="shared" si="81"/>
        <v/>
      </c>
      <c r="AC296" s="177" t="str">
        <f t="shared" si="82"/>
        <v/>
      </c>
      <c r="AD296" s="218" t="str">
        <f t="shared" si="83"/>
        <v/>
      </c>
      <c r="AE296" s="218" t="str">
        <f t="shared" si="84"/>
        <v/>
      </c>
    </row>
    <row r="297" spans="1:31" ht="27.95" customHeight="1" x14ac:dyDescent="0.2">
      <c r="A297" s="192"/>
      <c r="B297" s="192"/>
      <c r="C297" s="193"/>
      <c r="D297" s="194"/>
      <c r="E297" s="194"/>
      <c r="F297" s="208" t="str">
        <f t="shared" si="91"/>
        <v/>
      </c>
      <c r="G297" s="208" t="str">
        <f t="shared" si="92"/>
        <v/>
      </c>
      <c r="H297" s="195" t="str">
        <f t="shared" si="76"/>
        <v/>
      </c>
      <c r="I297" s="217" t="str">
        <f t="shared" si="87"/>
        <v>Bitte Auswahl treffen! Neu- oder Folgeantrag?</v>
      </c>
      <c r="J297" s="196" t="str">
        <f t="shared" si="88"/>
        <v/>
      </c>
      <c r="K297" s="196" t="str">
        <f t="shared" si="77"/>
        <v/>
      </c>
      <c r="L297" s="196" t="str">
        <f t="shared" si="85"/>
        <v/>
      </c>
      <c r="M297" s="235" t="str">
        <f t="shared" si="78"/>
        <v/>
      </c>
      <c r="N297" s="217" t="str">
        <f t="shared" si="86"/>
        <v/>
      </c>
      <c r="O297" s="219"/>
      <c r="Q297" s="177" t="e">
        <f t="shared" si="79"/>
        <v>#NUM!</v>
      </c>
      <c r="R297" s="177" t="e">
        <f t="shared" si="89"/>
        <v>#NUM!</v>
      </c>
      <c r="S297" s="177" t="e">
        <f t="shared" si="80"/>
        <v>#NUM!</v>
      </c>
      <c r="T297" s="177" t="e">
        <f t="shared" si="90"/>
        <v>#NUM!</v>
      </c>
      <c r="AB297" s="177" t="str">
        <f t="shared" si="81"/>
        <v/>
      </c>
      <c r="AC297" s="177" t="str">
        <f t="shared" si="82"/>
        <v/>
      </c>
      <c r="AD297" s="218" t="str">
        <f t="shared" si="83"/>
        <v/>
      </c>
      <c r="AE297" s="218" t="str">
        <f t="shared" si="84"/>
        <v/>
      </c>
    </row>
    <row r="298" spans="1:31" ht="27.95" customHeight="1" x14ac:dyDescent="0.2">
      <c r="A298" s="192"/>
      <c r="B298" s="192"/>
      <c r="C298" s="193"/>
      <c r="D298" s="194"/>
      <c r="E298" s="194"/>
      <c r="F298" s="208" t="str">
        <f t="shared" si="91"/>
        <v/>
      </c>
      <c r="G298" s="208" t="str">
        <f t="shared" si="92"/>
        <v/>
      </c>
      <c r="H298" s="195" t="str">
        <f t="shared" si="76"/>
        <v/>
      </c>
      <c r="I298" s="217" t="str">
        <f t="shared" si="87"/>
        <v>Bitte Auswahl treffen! Neu- oder Folgeantrag?</v>
      </c>
      <c r="J298" s="196" t="str">
        <f t="shared" si="88"/>
        <v/>
      </c>
      <c r="K298" s="196" t="str">
        <f t="shared" si="77"/>
        <v/>
      </c>
      <c r="L298" s="196" t="str">
        <f t="shared" si="85"/>
        <v/>
      </c>
      <c r="M298" s="235" t="str">
        <f t="shared" si="78"/>
        <v/>
      </c>
      <c r="N298" s="217" t="str">
        <f t="shared" si="86"/>
        <v/>
      </c>
      <c r="O298" s="219"/>
      <c r="Q298" s="177" t="e">
        <f t="shared" si="79"/>
        <v>#NUM!</v>
      </c>
      <c r="R298" s="177" t="e">
        <f t="shared" si="89"/>
        <v>#NUM!</v>
      </c>
      <c r="S298" s="177" t="e">
        <f t="shared" si="80"/>
        <v>#NUM!</v>
      </c>
      <c r="T298" s="177" t="e">
        <f t="shared" si="90"/>
        <v>#NUM!</v>
      </c>
      <c r="AB298" s="177" t="str">
        <f t="shared" si="81"/>
        <v/>
      </c>
      <c r="AC298" s="177" t="str">
        <f t="shared" si="82"/>
        <v/>
      </c>
      <c r="AD298" s="218" t="str">
        <f t="shared" si="83"/>
        <v/>
      </c>
      <c r="AE298" s="218" t="str">
        <f t="shared" si="84"/>
        <v/>
      </c>
    </row>
    <row r="299" spans="1:31" ht="27.95" customHeight="1" x14ac:dyDescent="0.2">
      <c r="A299" s="192"/>
      <c r="B299" s="192"/>
      <c r="C299" s="193"/>
      <c r="D299" s="194"/>
      <c r="E299" s="194"/>
      <c r="F299" s="208" t="str">
        <f t="shared" si="91"/>
        <v/>
      </c>
      <c r="G299" s="208" t="str">
        <f t="shared" si="92"/>
        <v/>
      </c>
      <c r="H299" s="195" t="str">
        <f t="shared" si="76"/>
        <v/>
      </c>
      <c r="I299" s="217" t="str">
        <f t="shared" si="87"/>
        <v>Bitte Auswahl treffen! Neu- oder Folgeantrag?</v>
      </c>
      <c r="J299" s="196" t="str">
        <f t="shared" si="88"/>
        <v/>
      </c>
      <c r="K299" s="196" t="str">
        <f t="shared" si="77"/>
        <v/>
      </c>
      <c r="L299" s="196" t="str">
        <f t="shared" si="85"/>
        <v/>
      </c>
      <c r="M299" s="235" t="str">
        <f t="shared" si="78"/>
        <v/>
      </c>
      <c r="N299" s="217" t="str">
        <f t="shared" si="86"/>
        <v/>
      </c>
      <c r="O299" s="219"/>
      <c r="Q299" s="177" t="e">
        <f t="shared" si="79"/>
        <v>#NUM!</v>
      </c>
      <c r="R299" s="177" t="e">
        <f t="shared" si="89"/>
        <v>#NUM!</v>
      </c>
      <c r="S299" s="177" t="e">
        <f t="shared" si="80"/>
        <v>#NUM!</v>
      </c>
      <c r="T299" s="177" t="e">
        <f t="shared" si="90"/>
        <v>#NUM!</v>
      </c>
      <c r="AB299" s="177" t="str">
        <f t="shared" si="81"/>
        <v/>
      </c>
      <c r="AC299" s="177" t="str">
        <f t="shared" si="82"/>
        <v/>
      </c>
      <c r="AD299" s="218" t="str">
        <f t="shared" si="83"/>
        <v/>
      </c>
      <c r="AE299" s="218" t="str">
        <f t="shared" si="84"/>
        <v/>
      </c>
    </row>
    <row r="300" spans="1:31" ht="27.95" customHeight="1" x14ac:dyDescent="0.2">
      <c r="A300" s="192"/>
      <c r="B300" s="192"/>
      <c r="C300" s="193"/>
      <c r="D300" s="194"/>
      <c r="E300" s="194"/>
      <c r="F300" s="208" t="str">
        <f t="shared" si="91"/>
        <v/>
      </c>
      <c r="G300" s="208" t="str">
        <f t="shared" si="92"/>
        <v/>
      </c>
      <c r="H300" s="195" t="str">
        <f t="shared" si="76"/>
        <v/>
      </c>
      <c r="I300" s="217" t="str">
        <f t="shared" si="87"/>
        <v>Bitte Auswahl treffen! Neu- oder Folgeantrag?</v>
      </c>
      <c r="J300" s="196" t="str">
        <f t="shared" si="88"/>
        <v/>
      </c>
      <c r="K300" s="196" t="str">
        <f t="shared" si="77"/>
        <v/>
      </c>
      <c r="L300" s="196" t="str">
        <f t="shared" si="85"/>
        <v/>
      </c>
      <c r="M300" s="235" t="str">
        <f t="shared" si="78"/>
        <v/>
      </c>
      <c r="N300" s="217" t="str">
        <f t="shared" si="86"/>
        <v/>
      </c>
      <c r="O300" s="219"/>
      <c r="Q300" s="177" t="e">
        <f t="shared" si="79"/>
        <v>#NUM!</v>
      </c>
      <c r="R300" s="177" t="e">
        <f t="shared" si="89"/>
        <v>#NUM!</v>
      </c>
      <c r="S300" s="177" t="e">
        <f t="shared" si="80"/>
        <v>#NUM!</v>
      </c>
      <c r="T300" s="177" t="e">
        <f t="shared" si="90"/>
        <v>#NUM!</v>
      </c>
      <c r="AB300" s="177" t="str">
        <f t="shared" si="81"/>
        <v/>
      </c>
      <c r="AC300" s="177" t="str">
        <f t="shared" si="82"/>
        <v/>
      </c>
      <c r="AD300" s="218" t="str">
        <f t="shared" si="83"/>
        <v/>
      </c>
      <c r="AE300" s="218" t="str">
        <f t="shared" si="84"/>
        <v/>
      </c>
    </row>
    <row r="301" spans="1:31" ht="27.95" customHeight="1" x14ac:dyDescent="0.2">
      <c r="A301" s="192"/>
      <c r="B301" s="192"/>
      <c r="C301" s="193"/>
      <c r="D301" s="194"/>
      <c r="E301" s="194"/>
      <c r="F301" s="208" t="str">
        <f t="shared" si="91"/>
        <v/>
      </c>
      <c r="G301" s="208" t="str">
        <f t="shared" si="92"/>
        <v/>
      </c>
      <c r="H301" s="195" t="str">
        <f t="shared" si="76"/>
        <v/>
      </c>
      <c r="I301" s="217" t="str">
        <f t="shared" si="87"/>
        <v>Bitte Auswahl treffen! Neu- oder Folgeantrag?</v>
      </c>
      <c r="J301" s="196" t="str">
        <f t="shared" si="88"/>
        <v/>
      </c>
      <c r="K301" s="196" t="str">
        <f t="shared" si="77"/>
        <v/>
      </c>
      <c r="L301" s="196" t="str">
        <f t="shared" si="85"/>
        <v/>
      </c>
      <c r="M301" s="235" t="str">
        <f t="shared" si="78"/>
        <v/>
      </c>
      <c r="N301" s="217" t="str">
        <f t="shared" si="86"/>
        <v/>
      </c>
      <c r="O301" s="219"/>
      <c r="Q301" s="177" t="e">
        <f t="shared" si="79"/>
        <v>#NUM!</v>
      </c>
      <c r="R301" s="177" t="e">
        <f t="shared" si="89"/>
        <v>#NUM!</v>
      </c>
      <c r="S301" s="177" t="e">
        <f t="shared" si="80"/>
        <v>#NUM!</v>
      </c>
      <c r="T301" s="177" t="e">
        <f t="shared" si="90"/>
        <v>#NUM!</v>
      </c>
      <c r="AB301" s="177" t="str">
        <f t="shared" si="81"/>
        <v/>
      </c>
      <c r="AC301" s="177" t="str">
        <f t="shared" si="82"/>
        <v/>
      </c>
      <c r="AD301" s="218" t="str">
        <f t="shared" si="83"/>
        <v/>
      </c>
      <c r="AE301" s="218" t="str">
        <f t="shared" si="84"/>
        <v/>
      </c>
    </row>
    <row r="302" spans="1:31" ht="27.95" customHeight="1" x14ac:dyDescent="0.2">
      <c r="A302" s="192"/>
      <c r="B302" s="192"/>
      <c r="C302" s="193"/>
      <c r="D302" s="194"/>
      <c r="E302" s="194"/>
      <c r="F302" s="208" t="str">
        <f t="shared" si="91"/>
        <v/>
      </c>
      <c r="G302" s="208" t="str">
        <f t="shared" si="92"/>
        <v/>
      </c>
      <c r="H302" s="195" t="str">
        <f t="shared" si="76"/>
        <v/>
      </c>
      <c r="I302" s="217" t="str">
        <f t="shared" si="87"/>
        <v>Bitte Auswahl treffen! Neu- oder Folgeantrag?</v>
      </c>
      <c r="J302" s="196" t="str">
        <f t="shared" si="88"/>
        <v/>
      </c>
      <c r="K302" s="196" t="str">
        <f t="shared" si="77"/>
        <v/>
      </c>
      <c r="L302" s="196" t="str">
        <f t="shared" si="85"/>
        <v/>
      </c>
      <c r="M302" s="235" t="str">
        <f t="shared" si="78"/>
        <v/>
      </c>
      <c r="N302" s="217" t="str">
        <f t="shared" si="86"/>
        <v/>
      </c>
      <c r="O302" s="219"/>
      <c r="Q302" s="177" t="e">
        <f t="shared" si="79"/>
        <v>#NUM!</v>
      </c>
      <c r="R302" s="177" t="e">
        <f t="shared" si="89"/>
        <v>#NUM!</v>
      </c>
      <c r="S302" s="177" t="e">
        <f t="shared" si="80"/>
        <v>#NUM!</v>
      </c>
      <c r="T302" s="177" t="e">
        <f t="shared" si="90"/>
        <v>#NUM!</v>
      </c>
      <c r="AB302" s="177" t="str">
        <f t="shared" si="81"/>
        <v/>
      </c>
      <c r="AC302" s="177" t="str">
        <f t="shared" si="82"/>
        <v/>
      </c>
      <c r="AD302" s="218" t="str">
        <f t="shared" si="83"/>
        <v/>
      </c>
      <c r="AE302" s="218" t="str">
        <f t="shared" si="84"/>
        <v/>
      </c>
    </row>
    <row r="303" spans="1:31" ht="27.95" customHeight="1" x14ac:dyDescent="0.2">
      <c r="A303" s="192"/>
      <c r="B303" s="192"/>
      <c r="C303" s="193"/>
      <c r="D303" s="194"/>
      <c r="E303" s="194"/>
      <c r="F303" s="208" t="str">
        <f t="shared" si="91"/>
        <v/>
      </c>
      <c r="G303" s="208" t="str">
        <f t="shared" si="92"/>
        <v/>
      </c>
      <c r="H303" s="195" t="str">
        <f t="shared" si="76"/>
        <v/>
      </c>
      <c r="I303" s="217" t="str">
        <f t="shared" si="87"/>
        <v>Bitte Auswahl treffen! Neu- oder Folgeantrag?</v>
      </c>
      <c r="J303" s="196" t="str">
        <f t="shared" si="88"/>
        <v/>
      </c>
      <c r="K303" s="196" t="str">
        <f t="shared" si="77"/>
        <v/>
      </c>
      <c r="L303" s="196" t="str">
        <f t="shared" si="85"/>
        <v/>
      </c>
      <c r="M303" s="235" t="str">
        <f t="shared" si="78"/>
        <v/>
      </c>
      <c r="N303" s="217" t="str">
        <f t="shared" si="86"/>
        <v/>
      </c>
      <c r="O303" s="219"/>
      <c r="Q303" s="177" t="e">
        <f t="shared" si="79"/>
        <v>#NUM!</v>
      </c>
      <c r="R303" s="177" t="e">
        <f t="shared" si="89"/>
        <v>#NUM!</v>
      </c>
      <c r="S303" s="177" t="e">
        <f t="shared" si="80"/>
        <v>#NUM!</v>
      </c>
      <c r="T303" s="177" t="e">
        <f t="shared" si="90"/>
        <v>#NUM!</v>
      </c>
      <c r="AB303" s="177" t="str">
        <f t="shared" si="81"/>
        <v/>
      </c>
      <c r="AC303" s="177" t="str">
        <f t="shared" si="82"/>
        <v/>
      </c>
      <c r="AD303" s="218" t="str">
        <f t="shared" si="83"/>
        <v/>
      </c>
      <c r="AE303" s="218" t="str">
        <f t="shared" si="84"/>
        <v/>
      </c>
    </row>
    <row r="304" spans="1:31" ht="27.95" customHeight="1" x14ac:dyDescent="0.2">
      <c r="A304" s="192"/>
      <c r="B304" s="192"/>
      <c r="C304" s="193"/>
      <c r="D304" s="194"/>
      <c r="E304" s="194"/>
      <c r="F304" s="208" t="str">
        <f t="shared" si="91"/>
        <v/>
      </c>
      <c r="G304" s="208" t="str">
        <f t="shared" si="92"/>
        <v/>
      </c>
      <c r="H304" s="195" t="str">
        <f t="shared" si="76"/>
        <v/>
      </c>
      <c r="I304" s="217" t="str">
        <f t="shared" si="87"/>
        <v>Bitte Auswahl treffen! Neu- oder Folgeantrag?</v>
      </c>
      <c r="J304" s="196" t="str">
        <f t="shared" si="88"/>
        <v/>
      </c>
      <c r="K304" s="196" t="str">
        <f t="shared" si="77"/>
        <v/>
      </c>
      <c r="L304" s="196" t="str">
        <f t="shared" si="85"/>
        <v/>
      </c>
      <c r="M304" s="235" t="str">
        <f t="shared" si="78"/>
        <v/>
      </c>
      <c r="N304" s="217" t="str">
        <f t="shared" si="86"/>
        <v/>
      </c>
      <c r="O304" s="219"/>
      <c r="Q304" s="177" t="e">
        <f t="shared" si="79"/>
        <v>#NUM!</v>
      </c>
      <c r="R304" s="177" t="e">
        <f t="shared" si="89"/>
        <v>#NUM!</v>
      </c>
      <c r="S304" s="177" t="e">
        <f t="shared" si="80"/>
        <v>#NUM!</v>
      </c>
      <c r="T304" s="177" t="e">
        <f t="shared" si="90"/>
        <v>#NUM!</v>
      </c>
      <c r="AB304" s="177" t="str">
        <f t="shared" si="81"/>
        <v/>
      </c>
      <c r="AC304" s="177" t="str">
        <f t="shared" si="82"/>
        <v/>
      </c>
      <c r="AD304" s="218" t="str">
        <f t="shared" si="83"/>
        <v/>
      </c>
      <c r="AE304" s="218" t="str">
        <f t="shared" si="84"/>
        <v/>
      </c>
    </row>
    <row r="305" spans="1:31" ht="27.95" customHeight="1" x14ac:dyDescent="0.2">
      <c r="A305" s="192"/>
      <c r="B305" s="192"/>
      <c r="C305" s="193"/>
      <c r="D305" s="194"/>
      <c r="E305" s="194"/>
      <c r="F305" s="208" t="str">
        <f t="shared" si="91"/>
        <v/>
      </c>
      <c r="G305" s="208" t="str">
        <f t="shared" si="92"/>
        <v/>
      </c>
      <c r="H305" s="195" t="str">
        <f t="shared" si="76"/>
        <v/>
      </c>
      <c r="I305" s="217" t="str">
        <f t="shared" si="87"/>
        <v>Bitte Auswahl treffen! Neu- oder Folgeantrag?</v>
      </c>
      <c r="J305" s="196" t="str">
        <f t="shared" si="88"/>
        <v/>
      </c>
      <c r="K305" s="196" t="str">
        <f t="shared" si="77"/>
        <v/>
      </c>
      <c r="L305" s="196" t="str">
        <f t="shared" si="85"/>
        <v/>
      </c>
      <c r="M305" s="235" t="str">
        <f t="shared" si="78"/>
        <v/>
      </c>
      <c r="N305" s="217" t="str">
        <f t="shared" si="86"/>
        <v/>
      </c>
      <c r="O305" s="219"/>
      <c r="Q305" s="177" t="e">
        <f t="shared" si="79"/>
        <v>#NUM!</v>
      </c>
      <c r="R305" s="177" t="e">
        <f t="shared" si="89"/>
        <v>#NUM!</v>
      </c>
      <c r="S305" s="177" t="e">
        <f t="shared" si="80"/>
        <v>#NUM!</v>
      </c>
      <c r="T305" s="177" t="e">
        <f t="shared" si="90"/>
        <v>#NUM!</v>
      </c>
      <c r="AB305" s="177" t="str">
        <f t="shared" si="81"/>
        <v/>
      </c>
      <c r="AC305" s="177" t="str">
        <f t="shared" si="82"/>
        <v/>
      </c>
      <c r="AD305" s="218" t="str">
        <f t="shared" si="83"/>
        <v/>
      </c>
      <c r="AE305" s="218" t="str">
        <f t="shared" si="84"/>
        <v/>
      </c>
    </row>
    <row r="306" spans="1:31" ht="27.95" customHeight="1" x14ac:dyDescent="0.2">
      <c r="A306" s="192"/>
      <c r="B306" s="192"/>
      <c r="C306" s="193"/>
      <c r="D306" s="194"/>
      <c r="E306" s="194"/>
      <c r="F306" s="208" t="str">
        <f t="shared" si="91"/>
        <v/>
      </c>
      <c r="G306" s="208" t="str">
        <f t="shared" si="92"/>
        <v/>
      </c>
      <c r="H306" s="195" t="str">
        <f t="shared" si="76"/>
        <v/>
      </c>
      <c r="I306" s="217" t="str">
        <f t="shared" si="87"/>
        <v>Bitte Auswahl treffen! Neu- oder Folgeantrag?</v>
      </c>
      <c r="J306" s="196" t="str">
        <f t="shared" si="88"/>
        <v/>
      </c>
      <c r="K306" s="196" t="str">
        <f t="shared" si="77"/>
        <v/>
      </c>
      <c r="L306" s="196" t="str">
        <f t="shared" si="85"/>
        <v/>
      </c>
      <c r="M306" s="235" t="str">
        <f t="shared" si="78"/>
        <v/>
      </c>
      <c r="N306" s="217" t="str">
        <f t="shared" si="86"/>
        <v/>
      </c>
      <c r="O306" s="219"/>
      <c r="Q306" s="177" t="e">
        <f t="shared" si="79"/>
        <v>#NUM!</v>
      </c>
      <c r="R306" s="177" t="e">
        <f t="shared" si="89"/>
        <v>#NUM!</v>
      </c>
      <c r="S306" s="177" t="e">
        <f t="shared" si="80"/>
        <v>#NUM!</v>
      </c>
      <c r="T306" s="177" t="e">
        <f t="shared" si="90"/>
        <v>#NUM!</v>
      </c>
      <c r="AB306" s="177" t="str">
        <f t="shared" si="81"/>
        <v/>
      </c>
      <c r="AC306" s="177" t="str">
        <f t="shared" si="82"/>
        <v/>
      </c>
      <c r="AD306" s="218" t="str">
        <f t="shared" si="83"/>
        <v/>
      </c>
      <c r="AE306" s="218" t="str">
        <f t="shared" si="84"/>
        <v/>
      </c>
    </row>
    <row r="307" spans="1:31" ht="27.95" customHeight="1" x14ac:dyDescent="0.2">
      <c r="A307" s="192"/>
      <c r="B307" s="192"/>
      <c r="C307" s="193"/>
      <c r="D307" s="194"/>
      <c r="E307" s="194"/>
      <c r="F307" s="208" t="str">
        <f t="shared" si="91"/>
        <v/>
      </c>
      <c r="G307" s="208" t="str">
        <f t="shared" si="92"/>
        <v/>
      </c>
      <c r="H307" s="195" t="str">
        <f t="shared" si="76"/>
        <v/>
      </c>
      <c r="I307" s="217" t="str">
        <f t="shared" si="87"/>
        <v>Bitte Auswahl treffen! Neu- oder Folgeantrag?</v>
      </c>
      <c r="J307" s="196" t="str">
        <f t="shared" si="88"/>
        <v/>
      </c>
      <c r="K307" s="196" t="str">
        <f t="shared" si="77"/>
        <v/>
      </c>
      <c r="L307" s="196" t="str">
        <f t="shared" si="85"/>
        <v/>
      </c>
      <c r="M307" s="235" t="str">
        <f t="shared" si="78"/>
        <v/>
      </c>
      <c r="N307" s="217" t="str">
        <f t="shared" si="86"/>
        <v/>
      </c>
      <c r="O307" s="219"/>
      <c r="Q307" s="177" t="e">
        <f t="shared" si="79"/>
        <v>#NUM!</v>
      </c>
      <c r="R307" s="177" t="e">
        <f t="shared" si="89"/>
        <v>#NUM!</v>
      </c>
      <c r="S307" s="177" t="e">
        <f t="shared" si="80"/>
        <v>#NUM!</v>
      </c>
      <c r="T307" s="177" t="e">
        <f t="shared" si="90"/>
        <v>#NUM!</v>
      </c>
      <c r="AB307" s="177" t="str">
        <f t="shared" si="81"/>
        <v/>
      </c>
      <c r="AC307" s="177" t="str">
        <f t="shared" si="82"/>
        <v/>
      </c>
      <c r="AD307" s="218" t="str">
        <f t="shared" si="83"/>
        <v/>
      </c>
      <c r="AE307" s="218" t="str">
        <f t="shared" si="84"/>
        <v/>
      </c>
    </row>
    <row r="308" spans="1:31" ht="27.95" customHeight="1" x14ac:dyDescent="0.2">
      <c r="A308" s="192"/>
      <c r="B308" s="192"/>
      <c r="C308" s="193"/>
      <c r="D308" s="194"/>
      <c r="E308" s="194"/>
      <c r="F308" s="208" t="str">
        <f t="shared" si="91"/>
        <v/>
      </c>
      <c r="G308" s="208" t="str">
        <f t="shared" si="92"/>
        <v/>
      </c>
      <c r="H308" s="195" t="str">
        <f t="shared" si="76"/>
        <v/>
      </c>
      <c r="I308" s="217" t="str">
        <f t="shared" si="87"/>
        <v>Bitte Auswahl treffen! Neu- oder Folgeantrag?</v>
      </c>
      <c r="J308" s="196" t="str">
        <f t="shared" si="88"/>
        <v/>
      </c>
      <c r="K308" s="196" t="str">
        <f t="shared" si="77"/>
        <v/>
      </c>
      <c r="L308" s="196" t="str">
        <f t="shared" si="85"/>
        <v/>
      </c>
      <c r="M308" s="235" t="str">
        <f t="shared" si="78"/>
        <v/>
      </c>
      <c r="N308" s="217" t="str">
        <f t="shared" si="86"/>
        <v/>
      </c>
      <c r="O308" s="219"/>
      <c r="Q308" s="177" t="e">
        <f t="shared" si="79"/>
        <v>#NUM!</v>
      </c>
      <c r="R308" s="177" t="e">
        <f t="shared" si="89"/>
        <v>#NUM!</v>
      </c>
      <c r="S308" s="177" t="e">
        <f t="shared" si="80"/>
        <v>#NUM!</v>
      </c>
      <c r="T308" s="177" t="e">
        <f t="shared" si="90"/>
        <v>#NUM!</v>
      </c>
      <c r="AB308" s="177" t="str">
        <f t="shared" si="81"/>
        <v/>
      </c>
      <c r="AC308" s="177" t="str">
        <f t="shared" si="82"/>
        <v/>
      </c>
      <c r="AD308" s="218" t="str">
        <f t="shared" si="83"/>
        <v/>
      </c>
      <c r="AE308" s="218" t="str">
        <f t="shared" si="84"/>
        <v/>
      </c>
    </row>
    <row r="309" spans="1:31" ht="27.95" customHeight="1" x14ac:dyDescent="0.2">
      <c r="A309" s="192"/>
      <c r="B309" s="192"/>
      <c r="C309" s="193"/>
      <c r="D309" s="194"/>
      <c r="E309" s="194"/>
      <c r="F309" s="208" t="str">
        <f t="shared" si="91"/>
        <v/>
      </c>
      <c r="G309" s="208" t="str">
        <f t="shared" si="92"/>
        <v/>
      </c>
      <c r="H309" s="195" t="str">
        <f t="shared" si="76"/>
        <v/>
      </c>
      <c r="I309" s="217" t="str">
        <f t="shared" si="87"/>
        <v>Bitte Auswahl treffen! Neu- oder Folgeantrag?</v>
      </c>
      <c r="J309" s="196" t="str">
        <f t="shared" si="88"/>
        <v/>
      </c>
      <c r="K309" s="196" t="str">
        <f t="shared" si="77"/>
        <v/>
      </c>
      <c r="L309" s="196" t="str">
        <f t="shared" si="85"/>
        <v/>
      </c>
      <c r="M309" s="235" t="str">
        <f t="shared" si="78"/>
        <v/>
      </c>
      <c r="N309" s="217" t="str">
        <f t="shared" si="86"/>
        <v/>
      </c>
      <c r="O309" s="219"/>
      <c r="Q309" s="177" t="e">
        <f t="shared" si="79"/>
        <v>#NUM!</v>
      </c>
      <c r="R309" s="177" t="e">
        <f t="shared" si="89"/>
        <v>#NUM!</v>
      </c>
      <c r="S309" s="177" t="e">
        <f t="shared" si="80"/>
        <v>#NUM!</v>
      </c>
      <c r="T309" s="177" t="e">
        <f t="shared" si="90"/>
        <v>#NUM!</v>
      </c>
      <c r="AB309" s="177" t="str">
        <f t="shared" si="81"/>
        <v/>
      </c>
      <c r="AC309" s="177" t="str">
        <f t="shared" si="82"/>
        <v/>
      </c>
      <c r="AD309" s="218" t="str">
        <f t="shared" si="83"/>
        <v/>
      </c>
      <c r="AE309" s="218" t="str">
        <f t="shared" si="84"/>
        <v/>
      </c>
    </row>
    <row r="310" spans="1:31" ht="27.95" customHeight="1" x14ac:dyDescent="0.2">
      <c r="A310" s="192"/>
      <c r="B310" s="192"/>
      <c r="C310" s="193"/>
      <c r="D310" s="194"/>
      <c r="E310" s="194"/>
      <c r="F310" s="208" t="str">
        <f t="shared" si="91"/>
        <v/>
      </c>
      <c r="G310" s="208" t="str">
        <f t="shared" si="92"/>
        <v/>
      </c>
      <c r="H310" s="195" t="str">
        <f t="shared" si="76"/>
        <v/>
      </c>
      <c r="I310" s="217" t="str">
        <f t="shared" si="87"/>
        <v>Bitte Auswahl treffen! Neu- oder Folgeantrag?</v>
      </c>
      <c r="J310" s="196" t="str">
        <f t="shared" si="88"/>
        <v/>
      </c>
      <c r="K310" s="196" t="str">
        <f t="shared" si="77"/>
        <v/>
      </c>
      <c r="L310" s="196" t="str">
        <f t="shared" si="85"/>
        <v/>
      </c>
      <c r="M310" s="235" t="str">
        <f t="shared" si="78"/>
        <v/>
      </c>
      <c r="N310" s="217" t="str">
        <f t="shared" si="86"/>
        <v/>
      </c>
      <c r="O310" s="219"/>
      <c r="Q310" s="177" t="e">
        <f t="shared" si="79"/>
        <v>#NUM!</v>
      </c>
      <c r="R310" s="177" t="e">
        <f t="shared" si="89"/>
        <v>#NUM!</v>
      </c>
      <c r="S310" s="177" t="e">
        <f t="shared" si="80"/>
        <v>#NUM!</v>
      </c>
      <c r="T310" s="177" t="e">
        <f t="shared" si="90"/>
        <v>#NUM!</v>
      </c>
      <c r="AB310" s="177" t="str">
        <f t="shared" si="81"/>
        <v/>
      </c>
      <c r="AC310" s="177" t="str">
        <f t="shared" si="82"/>
        <v/>
      </c>
      <c r="AD310" s="218" t="str">
        <f t="shared" si="83"/>
        <v/>
      </c>
      <c r="AE310" s="218" t="str">
        <f t="shared" si="84"/>
        <v/>
      </c>
    </row>
    <row r="311" spans="1:31" ht="27.95" customHeight="1" x14ac:dyDescent="0.2">
      <c r="A311" s="192"/>
      <c r="B311" s="192"/>
      <c r="C311" s="193"/>
      <c r="D311" s="194"/>
      <c r="E311" s="194"/>
      <c r="F311" s="208" t="str">
        <f t="shared" si="91"/>
        <v/>
      </c>
      <c r="G311" s="208" t="str">
        <f t="shared" si="92"/>
        <v/>
      </c>
      <c r="H311" s="195" t="str">
        <f t="shared" si="76"/>
        <v/>
      </c>
      <c r="I311" s="217" t="str">
        <f t="shared" si="87"/>
        <v>Bitte Auswahl treffen! Neu- oder Folgeantrag?</v>
      </c>
      <c r="J311" s="196" t="str">
        <f t="shared" si="88"/>
        <v/>
      </c>
      <c r="K311" s="196" t="str">
        <f t="shared" si="77"/>
        <v/>
      </c>
      <c r="L311" s="196" t="str">
        <f t="shared" si="85"/>
        <v/>
      </c>
      <c r="M311" s="235" t="str">
        <f t="shared" si="78"/>
        <v/>
      </c>
      <c r="N311" s="217" t="str">
        <f t="shared" si="86"/>
        <v/>
      </c>
      <c r="O311" s="219"/>
      <c r="Q311" s="177" t="e">
        <f t="shared" si="79"/>
        <v>#NUM!</v>
      </c>
      <c r="R311" s="177" t="e">
        <f t="shared" si="89"/>
        <v>#NUM!</v>
      </c>
      <c r="S311" s="177" t="e">
        <f t="shared" si="80"/>
        <v>#NUM!</v>
      </c>
      <c r="T311" s="177" t="e">
        <f t="shared" si="90"/>
        <v>#NUM!</v>
      </c>
      <c r="AB311" s="177" t="str">
        <f t="shared" si="81"/>
        <v/>
      </c>
      <c r="AC311" s="177" t="str">
        <f t="shared" si="82"/>
        <v/>
      </c>
      <c r="AD311" s="218" t="str">
        <f t="shared" si="83"/>
        <v/>
      </c>
      <c r="AE311" s="218" t="str">
        <f t="shared" si="84"/>
        <v/>
      </c>
    </row>
    <row r="312" spans="1:31" ht="27.95" customHeight="1" x14ac:dyDescent="0.2">
      <c r="A312" s="192"/>
      <c r="B312" s="192"/>
      <c r="C312" s="193"/>
      <c r="D312" s="194"/>
      <c r="E312" s="194"/>
      <c r="F312" s="208" t="str">
        <f t="shared" si="91"/>
        <v/>
      </c>
      <c r="G312" s="208" t="str">
        <f t="shared" si="92"/>
        <v/>
      </c>
      <c r="H312" s="195" t="str">
        <f t="shared" si="76"/>
        <v/>
      </c>
      <c r="I312" s="217" t="str">
        <f t="shared" si="87"/>
        <v>Bitte Auswahl treffen! Neu- oder Folgeantrag?</v>
      </c>
      <c r="J312" s="196" t="str">
        <f t="shared" si="88"/>
        <v/>
      </c>
      <c r="K312" s="196" t="str">
        <f t="shared" si="77"/>
        <v/>
      </c>
      <c r="L312" s="196" t="str">
        <f t="shared" si="85"/>
        <v/>
      </c>
      <c r="M312" s="235" t="str">
        <f t="shared" si="78"/>
        <v/>
      </c>
      <c r="N312" s="217" t="str">
        <f t="shared" si="86"/>
        <v/>
      </c>
      <c r="O312" s="219"/>
      <c r="Q312" s="177" t="e">
        <f t="shared" si="79"/>
        <v>#NUM!</v>
      </c>
      <c r="R312" s="177" t="e">
        <f t="shared" si="89"/>
        <v>#NUM!</v>
      </c>
      <c r="S312" s="177" t="e">
        <f t="shared" si="80"/>
        <v>#NUM!</v>
      </c>
      <c r="T312" s="177" t="e">
        <f t="shared" si="90"/>
        <v>#NUM!</v>
      </c>
      <c r="AB312" s="177" t="str">
        <f t="shared" si="81"/>
        <v/>
      </c>
      <c r="AC312" s="177" t="str">
        <f t="shared" si="82"/>
        <v/>
      </c>
      <c r="AD312" s="218" t="str">
        <f t="shared" si="83"/>
        <v/>
      </c>
      <c r="AE312" s="218" t="str">
        <f t="shared" si="84"/>
        <v/>
      </c>
    </row>
    <row r="313" spans="1:31" ht="27.95" customHeight="1" x14ac:dyDescent="0.2">
      <c r="A313" s="192"/>
      <c r="B313" s="192"/>
      <c r="C313" s="193"/>
      <c r="D313" s="194"/>
      <c r="E313" s="194"/>
      <c r="F313" s="208" t="str">
        <f t="shared" si="91"/>
        <v/>
      </c>
      <c r="G313" s="208" t="str">
        <f t="shared" si="92"/>
        <v/>
      </c>
      <c r="H313" s="195" t="str">
        <f t="shared" si="76"/>
        <v/>
      </c>
      <c r="I313" s="217" t="str">
        <f t="shared" si="87"/>
        <v>Bitte Auswahl treffen! Neu- oder Folgeantrag?</v>
      </c>
      <c r="J313" s="196" t="str">
        <f t="shared" si="88"/>
        <v/>
      </c>
      <c r="K313" s="196" t="str">
        <f t="shared" si="77"/>
        <v/>
      </c>
      <c r="L313" s="196" t="str">
        <f t="shared" si="85"/>
        <v/>
      </c>
      <c r="M313" s="235" t="str">
        <f t="shared" si="78"/>
        <v/>
      </c>
      <c r="N313" s="217" t="str">
        <f t="shared" si="86"/>
        <v/>
      </c>
      <c r="O313" s="219"/>
      <c r="Q313" s="177" t="e">
        <f t="shared" si="79"/>
        <v>#NUM!</v>
      </c>
      <c r="R313" s="177" t="e">
        <f t="shared" si="89"/>
        <v>#NUM!</v>
      </c>
      <c r="S313" s="177" t="e">
        <f t="shared" si="80"/>
        <v>#NUM!</v>
      </c>
      <c r="T313" s="177" t="e">
        <f t="shared" si="90"/>
        <v>#NUM!</v>
      </c>
      <c r="AB313" s="177" t="str">
        <f t="shared" si="81"/>
        <v/>
      </c>
      <c r="AC313" s="177" t="str">
        <f t="shared" si="82"/>
        <v/>
      </c>
      <c r="AD313" s="218" t="str">
        <f t="shared" si="83"/>
        <v/>
      </c>
      <c r="AE313" s="218" t="str">
        <f t="shared" si="84"/>
        <v/>
      </c>
    </row>
    <row r="314" spans="1:31" ht="27.95" customHeight="1" x14ac:dyDescent="0.2">
      <c r="A314" s="192"/>
      <c r="B314" s="192"/>
      <c r="C314" s="193"/>
      <c r="D314" s="194"/>
      <c r="E314" s="194"/>
      <c r="F314" s="208" t="str">
        <f t="shared" si="91"/>
        <v/>
      </c>
      <c r="G314" s="208" t="str">
        <f t="shared" si="92"/>
        <v/>
      </c>
      <c r="H314" s="195" t="str">
        <f t="shared" si="76"/>
        <v/>
      </c>
      <c r="I314" s="217" t="str">
        <f t="shared" si="87"/>
        <v>Bitte Auswahl treffen! Neu- oder Folgeantrag?</v>
      </c>
      <c r="J314" s="196" t="str">
        <f t="shared" si="88"/>
        <v/>
      </c>
      <c r="K314" s="196" t="str">
        <f t="shared" si="77"/>
        <v/>
      </c>
      <c r="L314" s="196" t="str">
        <f t="shared" si="85"/>
        <v/>
      </c>
      <c r="M314" s="235" t="str">
        <f t="shared" si="78"/>
        <v/>
      </c>
      <c r="N314" s="217" t="str">
        <f t="shared" si="86"/>
        <v/>
      </c>
      <c r="O314" s="219"/>
      <c r="Q314" s="177" t="e">
        <f t="shared" si="79"/>
        <v>#NUM!</v>
      </c>
      <c r="R314" s="177" t="e">
        <f t="shared" si="89"/>
        <v>#NUM!</v>
      </c>
      <c r="S314" s="177" t="e">
        <f t="shared" si="80"/>
        <v>#NUM!</v>
      </c>
      <c r="T314" s="177" t="e">
        <f t="shared" si="90"/>
        <v>#NUM!</v>
      </c>
      <c r="AB314" s="177" t="str">
        <f t="shared" si="81"/>
        <v/>
      </c>
      <c r="AC314" s="177" t="str">
        <f t="shared" si="82"/>
        <v/>
      </c>
      <c r="AD314" s="218" t="str">
        <f t="shared" si="83"/>
        <v/>
      </c>
      <c r="AE314" s="218" t="str">
        <f t="shared" si="84"/>
        <v/>
      </c>
    </row>
    <row r="315" spans="1:31" ht="27.95" customHeight="1" x14ac:dyDescent="0.2">
      <c r="A315" s="192"/>
      <c r="B315" s="192"/>
      <c r="C315" s="193"/>
      <c r="D315" s="194"/>
      <c r="E315" s="194"/>
      <c r="F315" s="208" t="str">
        <f t="shared" si="91"/>
        <v/>
      </c>
      <c r="G315" s="208" t="str">
        <f t="shared" si="92"/>
        <v/>
      </c>
      <c r="H315" s="195" t="str">
        <f t="shared" si="76"/>
        <v/>
      </c>
      <c r="I315" s="217" t="str">
        <f t="shared" si="87"/>
        <v>Bitte Auswahl treffen! Neu- oder Folgeantrag?</v>
      </c>
      <c r="J315" s="196" t="str">
        <f t="shared" si="88"/>
        <v/>
      </c>
      <c r="K315" s="196" t="str">
        <f t="shared" si="77"/>
        <v/>
      </c>
      <c r="L315" s="196" t="str">
        <f t="shared" si="85"/>
        <v/>
      </c>
      <c r="M315" s="235" t="str">
        <f t="shared" si="78"/>
        <v/>
      </c>
      <c r="N315" s="217" t="str">
        <f t="shared" si="86"/>
        <v/>
      </c>
      <c r="O315" s="219"/>
      <c r="Q315" s="177" t="e">
        <f t="shared" si="79"/>
        <v>#NUM!</v>
      </c>
      <c r="R315" s="177" t="e">
        <f t="shared" si="89"/>
        <v>#NUM!</v>
      </c>
      <c r="S315" s="177" t="e">
        <f t="shared" si="80"/>
        <v>#NUM!</v>
      </c>
      <c r="T315" s="177" t="e">
        <f t="shared" si="90"/>
        <v>#NUM!</v>
      </c>
      <c r="AB315" s="177" t="str">
        <f t="shared" si="81"/>
        <v/>
      </c>
      <c r="AC315" s="177" t="str">
        <f t="shared" si="82"/>
        <v/>
      </c>
      <c r="AD315" s="218" t="str">
        <f t="shared" si="83"/>
        <v/>
      </c>
      <c r="AE315" s="218" t="str">
        <f t="shared" si="84"/>
        <v/>
      </c>
    </row>
    <row r="316" spans="1:31" ht="27.95" customHeight="1" x14ac:dyDescent="0.2">
      <c r="A316" s="192"/>
      <c r="B316" s="192"/>
      <c r="C316" s="193"/>
      <c r="D316" s="194"/>
      <c r="E316" s="194"/>
      <c r="F316" s="208" t="str">
        <f t="shared" si="91"/>
        <v/>
      </c>
      <c r="G316" s="208" t="str">
        <f t="shared" si="92"/>
        <v/>
      </c>
      <c r="H316" s="195" t="str">
        <f t="shared" si="76"/>
        <v/>
      </c>
      <c r="I316" s="217" t="str">
        <f t="shared" si="87"/>
        <v>Bitte Auswahl treffen! Neu- oder Folgeantrag?</v>
      </c>
      <c r="J316" s="196" t="str">
        <f t="shared" si="88"/>
        <v/>
      </c>
      <c r="K316" s="196" t="str">
        <f t="shared" si="77"/>
        <v/>
      </c>
      <c r="L316" s="196" t="str">
        <f t="shared" si="85"/>
        <v/>
      </c>
      <c r="M316" s="235" t="str">
        <f t="shared" si="78"/>
        <v/>
      </c>
      <c r="N316" s="217" t="str">
        <f t="shared" si="86"/>
        <v/>
      </c>
      <c r="O316" s="219"/>
      <c r="Q316" s="177" t="e">
        <f t="shared" si="79"/>
        <v>#NUM!</v>
      </c>
      <c r="R316" s="177" t="e">
        <f t="shared" si="89"/>
        <v>#NUM!</v>
      </c>
      <c r="S316" s="177" t="e">
        <f t="shared" si="80"/>
        <v>#NUM!</v>
      </c>
      <c r="T316" s="177" t="e">
        <f t="shared" si="90"/>
        <v>#NUM!</v>
      </c>
      <c r="AB316" s="177" t="str">
        <f t="shared" si="81"/>
        <v/>
      </c>
      <c r="AC316" s="177" t="str">
        <f t="shared" si="82"/>
        <v/>
      </c>
      <c r="AD316" s="218" t="str">
        <f t="shared" si="83"/>
        <v/>
      </c>
      <c r="AE316" s="218" t="str">
        <f t="shared" si="84"/>
        <v/>
      </c>
    </row>
    <row r="317" spans="1:31" ht="27.95" customHeight="1" x14ac:dyDescent="0.2">
      <c r="A317" s="192"/>
      <c r="B317" s="192"/>
      <c r="C317" s="193"/>
      <c r="D317" s="194"/>
      <c r="E317" s="194"/>
      <c r="F317" s="208" t="str">
        <f t="shared" si="91"/>
        <v/>
      </c>
      <c r="G317" s="208" t="str">
        <f t="shared" si="92"/>
        <v/>
      </c>
      <c r="H317" s="195" t="str">
        <f t="shared" si="76"/>
        <v/>
      </c>
      <c r="I317" s="217" t="str">
        <f t="shared" si="87"/>
        <v>Bitte Auswahl treffen! Neu- oder Folgeantrag?</v>
      </c>
      <c r="J317" s="196" t="str">
        <f t="shared" si="88"/>
        <v/>
      </c>
      <c r="K317" s="196" t="str">
        <f t="shared" si="77"/>
        <v/>
      </c>
      <c r="L317" s="196" t="str">
        <f t="shared" si="85"/>
        <v/>
      </c>
      <c r="M317" s="235" t="str">
        <f t="shared" si="78"/>
        <v/>
      </c>
      <c r="N317" s="217" t="str">
        <f t="shared" si="86"/>
        <v/>
      </c>
      <c r="O317" s="219"/>
      <c r="Q317" s="177" t="e">
        <f t="shared" si="79"/>
        <v>#NUM!</v>
      </c>
      <c r="R317" s="177" t="e">
        <f t="shared" si="89"/>
        <v>#NUM!</v>
      </c>
      <c r="S317" s="177" t="e">
        <f t="shared" si="80"/>
        <v>#NUM!</v>
      </c>
      <c r="T317" s="177" t="e">
        <f t="shared" si="90"/>
        <v>#NUM!</v>
      </c>
      <c r="AB317" s="177" t="str">
        <f t="shared" si="81"/>
        <v/>
      </c>
      <c r="AC317" s="177" t="str">
        <f t="shared" si="82"/>
        <v/>
      </c>
      <c r="AD317" s="218" t="str">
        <f t="shared" si="83"/>
        <v/>
      </c>
      <c r="AE317" s="218" t="str">
        <f t="shared" si="84"/>
        <v/>
      </c>
    </row>
    <row r="318" spans="1:31" ht="27.95" customHeight="1" x14ac:dyDescent="0.2">
      <c r="A318" s="192"/>
      <c r="B318" s="192"/>
      <c r="C318" s="193"/>
      <c r="D318" s="194"/>
      <c r="E318" s="194"/>
      <c r="F318" s="208" t="str">
        <f t="shared" si="91"/>
        <v/>
      </c>
      <c r="G318" s="208" t="str">
        <f t="shared" si="92"/>
        <v/>
      </c>
      <c r="H318" s="195" t="str">
        <f t="shared" si="76"/>
        <v/>
      </c>
      <c r="I318" s="217" t="str">
        <f t="shared" si="87"/>
        <v>Bitte Auswahl treffen! Neu- oder Folgeantrag?</v>
      </c>
      <c r="J318" s="196" t="str">
        <f t="shared" si="88"/>
        <v/>
      </c>
      <c r="K318" s="196" t="str">
        <f t="shared" si="77"/>
        <v/>
      </c>
      <c r="L318" s="196" t="str">
        <f t="shared" si="85"/>
        <v/>
      </c>
      <c r="M318" s="235" t="str">
        <f t="shared" si="78"/>
        <v/>
      </c>
      <c r="N318" s="217" t="str">
        <f t="shared" si="86"/>
        <v/>
      </c>
      <c r="O318" s="219"/>
      <c r="Q318" s="177" t="e">
        <f t="shared" si="79"/>
        <v>#NUM!</v>
      </c>
      <c r="R318" s="177" t="e">
        <f t="shared" si="89"/>
        <v>#NUM!</v>
      </c>
      <c r="S318" s="177" t="e">
        <f t="shared" si="80"/>
        <v>#NUM!</v>
      </c>
      <c r="T318" s="177" t="e">
        <f t="shared" si="90"/>
        <v>#NUM!</v>
      </c>
      <c r="AB318" s="177" t="str">
        <f t="shared" si="81"/>
        <v/>
      </c>
      <c r="AC318" s="177" t="str">
        <f t="shared" si="82"/>
        <v/>
      </c>
      <c r="AD318" s="218" t="str">
        <f t="shared" si="83"/>
        <v/>
      </c>
      <c r="AE318" s="218" t="str">
        <f t="shared" si="84"/>
        <v/>
      </c>
    </row>
    <row r="319" spans="1:31" ht="27.95" customHeight="1" x14ac:dyDescent="0.2">
      <c r="A319" s="192"/>
      <c r="B319" s="192"/>
      <c r="C319" s="193"/>
      <c r="D319" s="194"/>
      <c r="E319" s="194"/>
      <c r="F319" s="208" t="str">
        <f t="shared" si="91"/>
        <v/>
      </c>
      <c r="G319" s="208" t="str">
        <f t="shared" si="92"/>
        <v/>
      </c>
      <c r="H319" s="195" t="str">
        <f t="shared" si="76"/>
        <v/>
      </c>
      <c r="I319" s="217" t="str">
        <f t="shared" si="87"/>
        <v>Bitte Auswahl treffen! Neu- oder Folgeantrag?</v>
      </c>
      <c r="J319" s="196" t="str">
        <f t="shared" si="88"/>
        <v/>
      </c>
      <c r="K319" s="196" t="str">
        <f t="shared" si="77"/>
        <v/>
      </c>
      <c r="L319" s="196" t="str">
        <f t="shared" si="85"/>
        <v/>
      </c>
      <c r="M319" s="235" t="str">
        <f t="shared" si="78"/>
        <v/>
      </c>
      <c r="N319" s="217" t="str">
        <f t="shared" si="86"/>
        <v/>
      </c>
      <c r="O319" s="219"/>
      <c r="Q319" s="177" t="e">
        <f t="shared" si="79"/>
        <v>#NUM!</v>
      </c>
      <c r="R319" s="177" t="e">
        <f t="shared" si="89"/>
        <v>#NUM!</v>
      </c>
      <c r="S319" s="177" t="e">
        <f t="shared" si="80"/>
        <v>#NUM!</v>
      </c>
      <c r="T319" s="177" t="e">
        <f t="shared" si="90"/>
        <v>#NUM!</v>
      </c>
      <c r="AB319" s="177" t="str">
        <f t="shared" si="81"/>
        <v/>
      </c>
      <c r="AC319" s="177" t="str">
        <f t="shared" si="82"/>
        <v/>
      </c>
      <c r="AD319" s="218" t="str">
        <f t="shared" si="83"/>
        <v/>
      </c>
      <c r="AE319" s="218" t="str">
        <f t="shared" si="84"/>
        <v/>
      </c>
    </row>
    <row r="320" spans="1:31" ht="27.95" customHeight="1" x14ac:dyDescent="0.2">
      <c r="A320" s="192"/>
      <c r="B320" s="192"/>
      <c r="C320" s="193"/>
      <c r="D320" s="194"/>
      <c r="E320" s="194"/>
      <c r="F320" s="208" t="str">
        <f t="shared" si="91"/>
        <v/>
      </c>
      <c r="G320" s="208" t="str">
        <f t="shared" si="92"/>
        <v/>
      </c>
      <c r="H320" s="195" t="str">
        <f t="shared" si="76"/>
        <v/>
      </c>
      <c r="I320" s="217" t="str">
        <f t="shared" si="87"/>
        <v>Bitte Auswahl treffen! Neu- oder Folgeantrag?</v>
      </c>
      <c r="J320" s="196" t="str">
        <f t="shared" si="88"/>
        <v/>
      </c>
      <c r="K320" s="196" t="str">
        <f t="shared" si="77"/>
        <v/>
      </c>
      <c r="L320" s="196" t="str">
        <f t="shared" si="85"/>
        <v/>
      </c>
      <c r="M320" s="235" t="str">
        <f t="shared" si="78"/>
        <v/>
      </c>
      <c r="N320" s="217" t="str">
        <f t="shared" si="86"/>
        <v/>
      </c>
      <c r="O320" s="219"/>
      <c r="Q320" s="177" t="e">
        <f t="shared" si="79"/>
        <v>#NUM!</v>
      </c>
      <c r="R320" s="177" t="e">
        <f t="shared" si="89"/>
        <v>#NUM!</v>
      </c>
      <c r="S320" s="177" t="e">
        <f t="shared" si="80"/>
        <v>#NUM!</v>
      </c>
      <c r="T320" s="177" t="e">
        <f t="shared" si="90"/>
        <v>#NUM!</v>
      </c>
      <c r="AB320" s="177" t="str">
        <f t="shared" si="81"/>
        <v/>
      </c>
      <c r="AC320" s="177" t="str">
        <f t="shared" si="82"/>
        <v/>
      </c>
      <c r="AD320" s="218" t="str">
        <f t="shared" si="83"/>
        <v/>
      </c>
      <c r="AE320" s="218" t="str">
        <f t="shared" si="84"/>
        <v/>
      </c>
    </row>
    <row r="321" spans="1:31" ht="27.95" customHeight="1" x14ac:dyDescent="0.2">
      <c r="A321" s="192"/>
      <c r="B321" s="192"/>
      <c r="C321" s="193"/>
      <c r="D321" s="194"/>
      <c r="E321" s="194"/>
      <c r="F321" s="208" t="str">
        <f t="shared" si="91"/>
        <v/>
      </c>
      <c r="G321" s="208" t="str">
        <f t="shared" si="92"/>
        <v/>
      </c>
      <c r="H321" s="195" t="str">
        <f t="shared" si="76"/>
        <v/>
      </c>
      <c r="I321" s="217" t="str">
        <f t="shared" si="87"/>
        <v>Bitte Auswahl treffen! Neu- oder Folgeantrag?</v>
      </c>
      <c r="J321" s="196" t="str">
        <f t="shared" si="88"/>
        <v/>
      </c>
      <c r="K321" s="196" t="str">
        <f t="shared" si="77"/>
        <v/>
      </c>
      <c r="L321" s="196" t="str">
        <f t="shared" si="85"/>
        <v/>
      </c>
      <c r="M321" s="235" t="str">
        <f t="shared" si="78"/>
        <v/>
      </c>
      <c r="N321" s="217" t="str">
        <f t="shared" si="86"/>
        <v/>
      </c>
      <c r="O321" s="219"/>
      <c r="Q321" s="177" t="e">
        <f t="shared" si="79"/>
        <v>#NUM!</v>
      </c>
      <c r="R321" s="177" t="e">
        <f t="shared" si="89"/>
        <v>#NUM!</v>
      </c>
      <c r="S321" s="177" t="e">
        <f t="shared" si="80"/>
        <v>#NUM!</v>
      </c>
      <c r="T321" s="177" t="e">
        <f t="shared" si="90"/>
        <v>#NUM!</v>
      </c>
      <c r="AB321" s="177" t="str">
        <f t="shared" si="81"/>
        <v/>
      </c>
      <c r="AC321" s="177" t="str">
        <f t="shared" si="82"/>
        <v/>
      </c>
      <c r="AD321" s="218" t="str">
        <f t="shared" si="83"/>
        <v/>
      </c>
      <c r="AE321" s="218" t="str">
        <f t="shared" si="84"/>
        <v/>
      </c>
    </row>
    <row r="322" spans="1:31" ht="27.95" customHeight="1" x14ac:dyDescent="0.2">
      <c r="A322" s="192"/>
      <c r="B322" s="192"/>
      <c r="C322" s="193"/>
      <c r="D322" s="194"/>
      <c r="E322" s="194"/>
      <c r="F322" s="208" t="str">
        <f t="shared" si="91"/>
        <v/>
      </c>
      <c r="G322" s="208" t="str">
        <f t="shared" si="92"/>
        <v/>
      </c>
      <c r="H322" s="195" t="str">
        <f t="shared" si="76"/>
        <v/>
      </c>
      <c r="I322" s="217" t="str">
        <f t="shared" si="87"/>
        <v>Bitte Auswahl treffen! Neu- oder Folgeantrag?</v>
      </c>
      <c r="J322" s="196" t="str">
        <f t="shared" si="88"/>
        <v/>
      </c>
      <c r="K322" s="196" t="str">
        <f t="shared" si="77"/>
        <v/>
      </c>
      <c r="L322" s="196" t="str">
        <f t="shared" si="85"/>
        <v/>
      </c>
      <c r="M322" s="235" t="str">
        <f t="shared" si="78"/>
        <v/>
      </c>
      <c r="N322" s="217" t="str">
        <f t="shared" si="86"/>
        <v/>
      </c>
      <c r="O322" s="219"/>
      <c r="Q322" s="177" t="e">
        <f t="shared" si="79"/>
        <v>#NUM!</v>
      </c>
      <c r="R322" s="177" t="e">
        <f t="shared" si="89"/>
        <v>#NUM!</v>
      </c>
      <c r="S322" s="177" t="e">
        <f t="shared" si="80"/>
        <v>#NUM!</v>
      </c>
      <c r="T322" s="177" t="e">
        <f t="shared" si="90"/>
        <v>#NUM!</v>
      </c>
      <c r="AB322" s="177" t="str">
        <f t="shared" si="81"/>
        <v/>
      </c>
      <c r="AC322" s="177" t="str">
        <f t="shared" si="82"/>
        <v/>
      </c>
      <c r="AD322" s="218" t="str">
        <f t="shared" si="83"/>
        <v/>
      </c>
      <c r="AE322" s="218" t="str">
        <f t="shared" si="84"/>
        <v/>
      </c>
    </row>
    <row r="323" spans="1:31" ht="27.95" customHeight="1" x14ac:dyDescent="0.2">
      <c r="A323" s="192"/>
      <c r="B323" s="192"/>
      <c r="C323" s="193"/>
      <c r="D323" s="194"/>
      <c r="E323" s="194"/>
      <c r="F323" s="208" t="str">
        <f t="shared" si="91"/>
        <v/>
      </c>
      <c r="G323" s="208" t="str">
        <f t="shared" si="92"/>
        <v/>
      </c>
      <c r="H323" s="195" t="str">
        <f t="shared" si="76"/>
        <v/>
      </c>
      <c r="I323" s="217" t="str">
        <f t="shared" si="87"/>
        <v>Bitte Auswahl treffen! Neu- oder Folgeantrag?</v>
      </c>
      <c r="J323" s="196" t="str">
        <f t="shared" si="88"/>
        <v/>
      </c>
      <c r="K323" s="196" t="str">
        <f t="shared" si="77"/>
        <v/>
      </c>
      <c r="L323" s="196" t="str">
        <f t="shared" si="85"/>
        <v/>
      </c>
      <c r="M323" s="235" t="str">
        <f t="shared" si="78"/>
        <v/>
      </c>
      <c r="N323" s="217" t="str">
        <f t="shared" si="86"/>
        <v/>
      </c>
      <c r="O323" s="219"/>
      <c r="Q323" s="177" t="e">
        <f t="shared" si="79"/>
        <v>#NUM!</v>
      </c>
      <c r="R323" s="177" t="e">
        <f t="shared" si="89"/>
        <v>#NUM!</v>
      </c>
      <c r="S323" s="177" t="e">
        <f t="shared" si="80"/>
        <v>#NUM!</v>
      </c>
      <c r="T323" s="177" t="e">
        <f t="shared" si="90"/>
        <v>#NUM!</v>
      </c>
      <c r="AB323" s="177" t="str">
        <f t="shared" si="81"/>
        <v/>
      </c>
      <c r="AC323" s="177" t="str">
        <f t="shared" si="82"/>
        <v/>
      </c>
      <c r="AD323" s="218" t="str">
        <f t="shared" si="83"/>
        <v/>
      </c>
      <c r="AE323" s="218" t="str">
        <f t="shared" si="84"/>
        <v/>
      </c>
    </row>
    <row r="324" spans="1:31" ht="27.95" customHeight="1" x14ac:dyDescent="0.2">
      <c r="A324" s="192"/>
      <c r="B324" s="192"/>
      <c r="C324" s="193"/>
      <c r="D324" s="194"/>
      <c r="E324" s="194"/>
      <c r="F324" s="208" t="str">
        <f t="shared" si="91"/>
        <v/>
      </c>
      <c r="G324" s="208" t="str">
        <f t="shared" si="92"/>
        <v/>
      </c>
      <c r="H324" s="195" t="str">
        <f t="shared" si="76"/>
        <v/>
      </c>
      <c r="I324" s="217" t="str">
        <f t="shared" si="87"/>
        <v>Bitte Auswahl treffen! Neu- oder Folgeantrag?</v>
      </c>
      <c r="J324" s="196" t="str">
        <f t="shared" si="88"/>
        <v/>
      </c>
      <c r="K324" s="196" t="str">
        <f t="shared" si="77"/>
        <v/>
      </c>
      <c r="L324" s="196" t="str">
        <f t="shared" si="85"/>
        <v/>
      </c>
      <c r="M324" s="235" t="str">
        <f t="shared" si="78"/>
        <v/>
      </c>
      <c r="N324" s="217" t="str">
        <f t="shared" si="86"/>
        <v/>
      </c>
      <c r="O324" s="219"/>
      <c r="Q324" s="177" t="e">
        <f t="shared" si="79"/>
        <v>#NUM!</v>
      </c>
      <c r="R324" s="177" t="e">
        <f t="shared" si="89"/>
        <v>#NUM!</v>
      </c>
      <c r="S324" s="177" t="e">
        <f t="shared" si="80"/>
        <v>#NUM!</v>
      </c>
      <c r="T324" s="177" t="e">
        <f t="shared" si="90"/>
        <v>#NUM!</v>
      </c>
      <c r="AB324" s="177" t="str">
        <f t="shared" si="81"/>
        <v/>
      </c>
      <c r="AC324" s="177" t="str">
        <f t="shared" si="82"/>
        <v/>
      </c>
      <c r="AD324" s="218" t="str">
        <f t="shared" si="83"/>
        <v/>
      </c>
      <c r="AE324" s="218" t="str">
        <f t="shared" si="84"/>
        <v/>
      </c>
    </row>
    <row r="325" spans="1:31" ht="27.95" customHeight="1" x14ac:dyDescent="0.2">
      <c r="A325" s="192"/>
      <c r="B325" s="192"/>
      <c r="C325" s="193"/>
      <c r="D325" s="194"/>
      <c r="E325" s="194"/>
      <c r="F325" s="208" t="str">
        <f t="shared" si="91"/>
        <v/>
      </c>
      <c r="G325" s="208" t="str">
        <f t="shared" si="92"/>
        <v/>
      </c>
      <c r="H325" s="195" t="str">
        <f t="shared" si="76"/>
        <v/>
      </c>
      <c r="I325" s="217" t="str">
        <f t="shared" si="87"/>
        <v>Bitte Auswahl treffen! Neu- oder Folgeantrag?</v>
      </c>
      <c r="J325" s="196" t="str">
        <f t="shared" si="88"/>
        <v/>
      </c>
      <c r="K325" s="196" t="str">
        <f t="shared" si="77"/>
        <v/>
      </c>
      <c r="L325" s="196" t="str">
        <f t="shared" si="85"/>
        <v/>
      </c>
      <c r="M325" s="235" t="str">
        <f t="shared" si="78"/>
        <v/>
      </c>
      <c r="N325" s="217" t="str">
        <f t="shared" si="86"/>
        <v/>
      </c>
      <c r="O325" s="219"/>
      <c r="Q325" s="177" t="e">
        <f t="shared" si="79"/>
        <v>#NUM!</v>
      </c>
      <c r="R325" s="177" t="e">
        <f t="shared" si="89"/>
        <v>#NUM!</v>
      </c>
      <c r="S325" s="177" t="e">
        <f t="shared" si="80"/>
        <v>#NUM!</v>
      </c>
      <c r="T325" s="177" t="e">
        <f t="shared" si="90"/>
        <v>#NUM!</v>
      </c>
      <c r="AB325" s="177" t="str">
        <f t="shared" si="81"/>
        <v/>
      </c>
      <c r="AC325" s="177" t="str">
        <f t="shared" si="82"/>
        <v/>
      </c>
      <c r="AD325" s="218" t="str">
        <f t="shared" si="83"/>
        <v/>
      </c>
      <c r="AE325" s="218" t="str">
        <f t="shared" si="84"/>
        <v/>
      </c>
    </row>
    <row r="326" spans="1:31" ht="27.95" customHeight="1" x14ac:dyDescent="0.2">
      <c r="A326" s="192"/>
      <c r="B326" s="192"/>
      <c r="C326" s="193"/>
      <c r="D326" s="194"/>
      <c r="E326" s="194"/>
      <c r="F326" s="208" t="str">
        <f t="shared" si="91"/>
        <v/>
      </c>
      <c r="G326" s="208" t="str">
        <f t="shared" si="92"/>
        <v/>
      </c>
      <c r="H326" s="195" t="str">
        <f t="shared" si="76"/>
        <v/>
      </c>
      <c r="I326" s="217" t="str">
        <f t="shared" si="87"/>
        <v>Bitte Auswahl treffen! Neu- oder Folgeantrag?</v>
      </c>
      <c r="J326" s="196" t="str">
        <f t="shared" si="88"/>
        <v/>
      </c>
      <c r="K326" s="196" t="str">
        <f t="shared" si="77"/>
        <v/>
      </c>
      <c r="L326" s="196" t="str">
        <f t="shared" si="85"/>
        <v/>
      </c>
      <c r="M326" s="235" t="str">
        <f t="shared" si="78"/>
        <v/>
      </c>
      <c r="N326" s="217" t="str">
        <f t="shared" si="86"/>
        <v/>
      </c>
      <c r="O326" s="219"/>
      <c r="Q326" s="177" t="e">
        <f t="shared" si="79"/>
        <v>#NUM!</v>
      </c>
      <c r="R326" s="177" t="e">
        <f t="shared" si="89"/>
        <v>#NUM!</v>
      </c>
      <c r="S326" s="177" t="e">
        <f t="shared" si="80"/>
        <v>#NUM!</v>
      </c>
      <c r="T326" s="177" t="e">
        <f t="shared" si="90"/>
        <v>#NUM!</v>
      </c>
      <c r="AB326" s="177" t="str">
        <f t="shared" si="81"/>
        <v/>
      </c>
      <c r="AC326" s="177" t="str">
        <f t="shared" si="82"/>
        <v/>
      </c>
      <c r="AD326" s="218" t="str">
        <f t="shared" si="83"/>
        <v/>
      </c>
      <c r="AE326" s="218" t="str">
        <f t="shared" si="84"/>
        <v/>
      </c>
    </row>
    <row r="327" spans="1:31" ht="27.95" customHeight="1" x14ac:dyDescent="0.2">
      <c r="A327" s="192"/>
      <c r="B327" s="192"/>
      <c r="C327" s="193"/>
      <c r="D327" s="194"/>
      <c r="E327" s="194"/>
      <c r="F327" s="208" t="str">
        <f t="shared" si="91"/>
        <v/>
      </c>
      <c r="G327" s="208" t="str">
        <f t="shared" si="92"/>
        <v/>
      </c>
      <c r="H327" s="195" t="str">
        <f t="shared" si="76"/>
        <v/>
      </c>
      <c r="I327" s="217" t="str">
        <f t="shared" si="87"/>
        <v>Bitte Auswahl treffen! Neu- oder Folgeantrag?</v>
      </c>
      <c r="J327" s="196" t="str">
        <f t="shared" si="88"/>
        <v/>
      </c>
      <c r="K327" s="196" t="str">
        <f t="shared" si="77"/>
        <v/>
      </c>
      <c r="L327" s="196" t="str">
        <f t="shared" si="85"/>
        <v/>
      </c>
      <c r="M327" s="235" t="str">
        <f t="shared" si="78"/>
        <v/>
      </c>
      <c r="N327" s="217" t="str">
        <f t="shared" si="86"/>
        <v/>
      </c>
      <c r="O327" s="219"/>
      <c r="Q327" s="177" t="e">
        <f t="shared" si="79"/>
        <v>#NUM!</v>
      </c>
      <c r="R327" s="177" t="e">
        <f t="shared" si="89"/>
        <v>#NUM!</v>
      </c>
      <c r="S327" s="177" t="e">
        <f t="shared" si="80"/>
        <v>#NUM!</v>
      </c>
      <c r="T327" s="177" t="e">
        <f t="shared" si="90"/>
        <v>#NUM!</v>
      </c>
      <c r="AB327" s="177" t="str">
        <f t="shared" si="81"/>
        <v/>
      </c>
      <c r="AC327" s="177" t="str">
        <f t="shared" si="82"/>
        <v/>
      </c>
      <c r="AD327" s="218" t="str">
        <f t="shared" si="83"/>
        <v/>
      </c>
      <c r="AE327" s="218" t="str">
        <f t="shared" si="84"/>
        <v/>
      </c>
    </row>
    <row r="328" spans="1:31" ht="27.95" customHeight="1" x14ac:dyDescent="0.2">
      <c r="A328" s="192"/>
      <c r="B328" s="192"/>
      <c r="C328" s="193"/>
      <c r="D328" s="194"/>
      <c r="E328" s="194"/>
      <c r="F328" s="208" t="str">
        <f t="shared" si="91"/>
        <v/>
      </c>
      <c r="G328" s="208" t="str">
        <f t="shared" si="92"/>
        <v/>
      </c>
      <c r="H328" s="195" t="str">
        <f t="shared" si="76"/>
        <v/>
      </c>
      <c r="I328" s="217" t="str">
        <f t="shared" si="87"/>
        <v>Bitte Auswahl treffen! Neu- oder Folgeantrag?</v>
      </c>
      <c r="J328" s="196" t="str">
        <f t="shared" si="88"/>
        <v/>
      </c>
      <c r="K328" s="196" t="str">
        <f t="shared" si="77"/>
        <v/>
      </c>
      <c r="L328" s="196" t="str">
        <f t="shared" si="85"/>
        <v/>
      </c>
      <c r="M328" s="235" t="str">
        <f t="shared" si="78"/>
        <v/>
      </c>
      <c r="N328" s="217" t="str">
        <f t="shared" si="86"/>
        <v/>
      </c>
      <c r="O328" s="219"/>
      <c r="Q328" s="177" t="e">
        <f t="shared" si="79"/>
        <v>#NUM!</v>
      </c>
      <c r="R328" s="177" t="e">
        <f t="shared" si="89"/>
        <v>#NUM!</v>
      </c>
      <c r="S328" s="177" t="e">
        <f t="shared" si="80"/>
        <v>#NUM!</v>
      </c>
      <c r="T328" s="177" t="e">
        <f t="shared" si="90"/>
        <v>#NUM!</v>
      </c>
      <c r="AB328" s="177" t="str">
        <f t="shared" si="81"/>
        <v/>
      </c>
      <c r="AC328" s="177" t="str">
        <f t="shared" si="82"/>
        <v/>
      </c>
      <c r="AD328" s="218" t="str">
        <f t="shared" si="83"/>
        <v/>
      </c>
      <c r="AE328" s="218" t="str">
        <f t="shared" si="84"/>
        <v/>
      </c>
    </row>
    <row r="329" spans="1:31" ht="27.95" customHeight="1" x14ac:dyDescent="0.2">
      <c r="A329" s="192"/>
      <c r="B329" s="192"/>
      <c r="C329" s="193"/>
      <c r="D329" s="194"/>
      <c r="E329" s="194"/>
      <c r="F329" s="208" t="str">
        <f t="shared" si="91"/>
        <v/>
      </c>
      <c r="G329" s="208" t="str">
        <f t="shared" si="92"/>
        <v/>
      </c>
      <c r="H329" s="195" t="str">
        <f t="shared" si="76"/>
        <v/>
      </c>
      <c r="I329" s="217" t="str">
        <f t="shared" si="87"/>
        <v>Bitte Auswahl treffen! Neu- oder Folgeantrag?</v>
      </c>
      <c r="J329" s="196" t="str">
        <f t="shared" si="88"/>
        <v/>
      </c>
      <c r="K329" s="196" t="str">
        <f t="shared" si="77"/>
        <v/>
      </c>
      <c r="L329" s="196" t="str">
        <f t="shared" si="85"/>
        <v/>
      </c>
      <c r="M329" s="235" t="str">
        <f t="shared" si="78"/>
        <v/>
      </c>
      <c r="N329" s="217" t="str">
        <f t="shared" si="86"/>
        <v/>
      </c>
      <c r="O329" s="219"/>
      <c r="Q329" s="177" t="e">
        <f t="shared" si="79"/>
        <v>#NUM!</v>
      </c>
      <c r="R329" s="177" t="e">
        <f t="shared" si="89"/>
        <v>#NUM!</v>
      </c>
      <c r="S329" s="177" t="e">
        <f t="shared" si="80"/>
        <v>#NUM!</v>
      </c>
      <c r="T329" s="177" t="e">
        <f t="shared" si="90"/>
        <v>#NUM!</v>
      </c>
      <c r="AB329" s="177" t="str">
        <f t="shared" si="81"/>
        <v/>
      </c>
      <c r="AC329" s="177" t="str">
        <f t="shared" si="82"/>
        <v/>
      </c>
      <c r="AD329" s="218" t="str">
        <f t="shared" si="83"/>
        <v/>
      </c>
      <c r="AE329" s="218" t="str">
        <f t="shared" si="84"/>
        <v/>
      </c>
    </row>
    <row r="330" spans="1:31" ht="27.95" customHeight="1" x14ac:dyDescent="0.2">
      <c r="A330" s="192"/>
      <c r="B330" s="192"/>
      <c r="C330" s="193"/>
      <c r="D330" s="194"/>
      <c r="E330" s="194"/>
      <c r="F330" s="208" t="str">
        <f t="shared" si="91"/>
        <v/>
      </c>
      <c r="G330" s="208" t="str">
        <f t="shared" si="92"/>
        <v/>
      </c>
      <c r="H330" s="195" t="str">
        <f t="shared" si="76"/>
        <v/>
      </c>
      <c r="I330" s="217" t="str">
        <f t="shared" si="87"/>
        <v>Bitte Auswahl treffen! Neu- oder Folgeantrag?</v>
      </c>
      <c r="J330" s="196" t="str">
        <f t="shared" si="88"/>
        <v/>
      </c>
      <c r="K330" s="196" t="str">
        <f t="shared" si="77"/>
        <v/>
      </c>
      <c r="L330" s="196" t="str">
        <f t="shared" si="85"/>
        <v/>
      </c>
      <c r="M330" s="235" t="str">
        <f t="shared" si="78"/>
        <v/>
      </c>
      <c r="N330" s="217" t="str">
        <f t="shared" si="86"/>
        <v/>
      </c>
      <c r="O330" s="219"/>
      <c r="Q330" s="177" t="e">
        <f t="shared" si="79"/>
        <v>#NUM!</v>
      </c>
      <c r="R330" s="177" t="e">
        <f t="shared" si="89"/>
        <v>#NUM!</v>
      </c>
      <c r="S330" s="177" t="e">
        <f t="shared" si="80"/>
        <v>#NUM!</v>
      </c>
      <c r="T330" s="177" t="e">
        <f t="shared" si="90"/>
        <v>#NUM!</v>
      </c>
      <c r="AB330" s="177" t="str">
        <f t="shared" si="81"/>
        <v/>
      </c>
      <c r="AC330" s="177" t="str">
        <f t="shared" si="82"/>
        <v/>
      </c>
      <c r="AD330" s="218" t="str">
        <f t="shared" si="83"/>
        <v/>
      </c>
      <c r="AE330" s="218" t="str">
        <f t="shared" si="84"/>
        <v/>
      </c>
    </row>
    <row r="331" spans="1:31" ht="27.95" customHeight="1" x14ac:dyDescent="0.2">
      <c r="A331" s="192"/>
      <c r="B331" s="192"/>
      <c r="C331" s="193"/>
      <c r="D331" s="194"/>
      <c r="E331" s="194"/>
      <c r="F331" s="208" t="str">
        <f t="shared" si="91"/>
        <v/>
      </c>
      <c r="G331" s="208" t="str">
        <f t="shared" si="92"/>
        <v/>
      </c>
      <c r="H331" s="195" t="str">
        <f t="shared" si="76"/>
        <v/>
      </c>
      <c r="I331" s="217" t="str">
        <f t="shared" si="87"/>
        <v>Bitte Auswahl treffen! Neu- oder Folgeantrag?</v>
      </c>
      <c r="J331" s="196" t="str">
        <f t="shared" si="88"/>
        <v/>
      </c>
      <c r="K331" s="196" t="str">
        <f t="shared" si="77"/>
        <v/>
      </c>
      <c r="L331" s="196" t="str">
        <f t="shared" si="85"/>
        <v/>
      </c>
      <c r="M331" s="235" t="str">
        <f t="shared" si="78"/>
        <v/>
      </c>
      <c r="N331" s="217" t="str">
        <f t="shared" si="86"/>
        <v/>
      </c>
      <c r="O331" s="219"/>
      <c r="Q331" s="177" t="e">
        <f t="shared" si="79"/>
        <v>#NUM!</v>
      </c>
      <c r="R331" s="177" t="e">
        <f t="shared" si="89"/>
        <v>#NUM!</v>
      </c>
      <c r="S331" s="177" t="e">
        <f t="shared" si="80"/>
        <v>#NUM!</v>
      </c>
      <c r="T331" s="177" t="e">
        <f t="shared" si="90"/>
        <v>#NUM!</v>
      </c>
      <c r="AB331" s="177" t="str">
        <f t="shared" si="81"/>
        <v/>
      </c>
      <c r="AC331" s="177" t="str">
        <f t="shared" si="82"/>
        <v/>
      </c>
      <c r="AD331" s="218" t="str">
        <f t="shared" si="83"/>
        <v/>
      </c>
      <c r="AE331" s="218" t="str">
        <f t="shared" si="84"/>
        <v/>
      </c>
    </row>
    <row r="332" spans="1:31" ht="27.95" customHeight="1" x14ac:dyDescent="0.2">
      <c r="A332" s="192"/>
      <c r="B332" s="192"/>
      <c r="C332" s="193"/>
      <c r="D332" s="194"/>
      <c r="E332" s="194"/>
      <c r="F332" s="208" t="str">
        <f t="shared" si="91"/>
        <v/>
      </c>
      <c r="G332" s="208" t="str">
        <f t="shared" si="92"/>
        <v/>
      </c>
      <c r="H332" s="195" t="str">
        <f t="shared" si="76"/>
        <v/>
      </c>
      <c r="I332" s="217" t="str">
        <f t="shared" si="87"/>
        <v>Bitte Auswahl treffen! Neu- oder Folgeantrag?</v>
      </c>
      <c r="J332" s="196" t="str">
        <f t="shared" si="88"/>
        <v/>
      </c>
      <c r="K332" s="196" t="str">
        <f t="shared" si="77"/>
        <v/>
      </c>
      <c r="L332" s="196" t="str">
        <f t="shared" si="85"/>
        <v/>
      </c>
      <c r="M332" s="235" t="str">
        <f t="shared" si="78"/>
        <v/>
      </c>
      <c r="N332" s="217" t="str">
        <f t="shared" si="86"/>
        <v/>
      </c>
      <c r="O332" s="219"/>
      <c r="Q332" s="177" t="e">
        <f t="shared" si="79"/>
        <v>#NUM!</v>
      </c>
      <c r="R332" s="177" t="e">
        <f t="shared" si="89"/>
        <v>#NUM!</v>
      </c>
      <c r="S332" s="177" t="e">
        <f t="shared" si="80"/>
        <v>#NUM!</v>
      </c>
      <c r="T332" s="177" t="e">
        <f t="shared" si="90"/>
        <v>#NUM!</v>
      </c>
      <c r="AB332" s="177" t="str">
        <f t="shared" si="81"/>
        <v/>
      </c>
      <c r="AC332" s="177" t="str">
        <f t="shared" si="82"/>
        <v/>
      </c>
      <c r="AD332" s="218" t="str">
        <f t="shared" si="83"/>
        <v/>
      </c>
      <c r="AE332" s="218" t="str">
        <f t="shared" si="84"/>
        <v/>
      </c>
    </row>
    <row r="333" spans="1:31" ht="27.95" customHeight="1" x14ac:dyDescent="0.2">
      <c r="A333" s="192"/>
      <c r="B333" s="192"/>
      <c r="C333" s="193"/>
      <c r="D333" s="194"/>
      <c r="E333" s="194"/>
      <c r="F333" s="208" t="str">
        <f t="shared" si="91"/>
        <v/>
      </c>
      <c r="G333" s="208" t="str">
        <f t="shared" si="92"/>
        <v/>
      </c>
      <c r="H333" s="195" t="str">
        <f t="shared" si="76"/>
        <v/>
      </c>
      <c r="I333" s="217" t="str">
        <f t="shared" si="87"/>
        <v>Bitte Auswahl treffen! Neu- oder Folgeantrag?</v>
      </c>
      <c r="J333" s="196" t="str">
        <f t="shared" si="88"/>
        <v/>
      </c>
      <c r="K333" s="196" t="str">
        <f t="shared" si="77"/>
        <v/>
      </c>
      <c r="L333" s="196" t="str">
        <f t="shared" si="85"/>
        <v/>
      </c>
      <c r="M333" s="235" t="str">
        <f t="shared" si="78"/>
        <v/>
      </c>
      <c r="N333" s="217" t="str">
        <f t="shared" si="86"/>
        <v/>
      </c>
      <c r="O333" s="219"/>
      <c r="Q333" s="177" t="e">
        <f t="shared" si="79"/>
        <v>#NUM!</v>
      </c>
      <c r="R333" s="177" t="e">
        <f t="shared" si="89"/>
        <v>#NUM!</v>
      </c>
      <c r="S333" s="177" t="e">
        <f t="shared" si="80"/>
        <v>#NUM!</v>
      </c>
      <c r="T333" s="177" t="e">
        <f t="shared" si="90"/>
        <v>#NUM!</v>
      </c>
      <c r="AB333" s="177" t="str">
        <f t="shared" si="81"/>
        <v/>
      </c>
      <c r="AC333" s="177" t="str">
        <f t="shared" si="82"/>
        <v/>
      </c>
      <c r="AD333" s="218" t="str">
        <f t="shared" si="83"/>
        <v/>
      </c>
      <c r="AE333" s="218" t="str">
        <f t="shared" si="84"/>
        <v/>
      </c>
    </row>
    <row r="334" spans="1:31" ht="27.95" customHeight="1" x14ac:dyDescent="0.2">
      <c r="A334" s="192"/>
      <c r="B334" s="192"/>
      <c r="C334" s="193"/>
      <c r="D334" s="194"/>
      <c r="E334" s="194"/>
      <c r="F334" s="208" t="str">
        <f t="shared" si="91"/>
        <v/>
      </c>
      <c r="G334" s="208" t="str">
        <f t="shared" si="92"/>
        <v/>
      </c>
      <c r="H334" s="195" t="str">
        <f t="shared" si="76"/>
        <v/>
      </c>
      <c r="I334" s="217" t="str">
        <f t="shared" si="87"/>
        <v>Bitte Auswahl treffen! Neu- oder Folgeantrag?</v>
      </c>
      <c r="J334" s="196" t="str">
        <f t="shared" si="88"/>
        <v/>
      </c>
      <c r="K334" s="196" t="str">
        <f t="shared" si="77"/>
        <v/>
      </c>
      <c r="L334" s="196" t="str">
        <f t="shared" si="85"/>
        <v/>
      </c>
      <c r="M334" s="235" t="str">
        <f t="shared" si="78"/>
        <v/>
      </c>
      <c r="N334" s="217" t="str">
        <f t="shared" si="86"/>
        <v/>
      </c>
      <c r="O334" s="219"/>
      <c r="Q334" s="177" t="e">
        <f t="shared" si="79"/>
        <v>#NUM!</v>
      </c>
      <c r="R334" s="177" t="e">
        <f t="shared" si="89"/>
        <v>#NUM!</v>
      </c>
      <c r="S334" s="177" t="e">
        <f t="shared" si="80"/>
        <v>#NUM!</v>
      </c>
      <c r="T334" s="177" t="e">
        <f t="shared" si="90"/>
        <v>#NUM!</v>
      </c>
      <c r="AB334" s="177" t="str">
        <f t="shared" si="81"/>
        <v/>
      </c>
      <c r="AC334" s="177" t="str">
        <f t="shared" si="82"/>
        <v/>
      </c>
      <c r="AD334" s="218" t="str">
        <f t="shared" si="83"/>
        <v/>
      </c>
      <c r="AE334" s="218" t="str">
        <f t="shared" si="84"/>
        <v/>
      </c>
    </row>
    <row r="335" spans="1:31" ht="27.95" customHeight="1" x14ac:dyDescent="0.2">
      <c r="A335" s="192"/>
      <c r="B335" s="192"/>
      <c r="C335" s="193"/>
      <c r="D335" s="194"/>
      <c r="E335" s="194"/>
      <c r="F335" s="208" t="str">
        <f t="shared" si="91"/>
        <v/>
      </c>
      <c r="G335" s="208" t="str">
        <f t="shared" si="92"/>
        <v/>
      </c>
      <c r="H335" s="195" t="str">
        <f t="shared" si="76"/>
        <v/>
      </c>
      <c r="I335" s="217" t="str">
        <f t="shared" si="87"/>
        <v>Bitte Auswahl treffen! Neu- oder Folgeantrag?</v>
      </c>
      <c r="J335" s="196" t="str">
        <f t="shared" si="88"/>
        <v/>
      </c>
      <c r="K335" s="196" t="str">
        <f t="shared" si="77"/>
        <v/>
      </c>
      <c r="L335" s="196" t="str">
        <f t="shared" si="85"/>
        <v/>
      </c>
      <c r="M335" s="235" t="str">
        <f t="shared" si="78"/>
        <v/>
      </c>
      <c r="N335" s="217" t="str">
        <f t="shared" si="86"/>
        <v/>
      </c>
      <c r="O335" s="219"/>
      <c r="Q335" s="177" t="e">
        <f t="shared" si="79"/>
        <v>#NUM!</v>
      </c>
      <c r="R335" s="177" t="e">
        <f t="shared" si="89"/>
        <v>#NUM!</v>
      </c>
      <c r="S335" s="177" t="e">
        <f t="shared" si="80"/>
        <v>#NUM!</v>
      </c>
      <c r="T335" s="177" t="e">
        <f t="shared" si="90"/>
        <v>#NUM!</v>
      </c>
      <c r="AB335" s="177" t="str">
        <f t="shared" si="81"/>
        <v/>
      </c>
      <c r="AC335" s="177" t="str">
        <f t="shared" si="82"/>
        <v/>
      </c>
      <c r="AD335" s="218" t="str">
        <f t="shared" si="83"/>
        <v/>
      </c>
      <c r="AE335" s="218" t="str">
        <f t="shared" si="84"/>
        <v/>
      </c>
    </row>
    <row r="336" spans="1:31" ht="27.95" customHeight="1" x14ac:dyDescent="0.2">
      <c r="A336" s="192"/>
      <c r="B336" s="192"/>
      <c r="C336" s="193"/>
      <c r="D336" s="194"/>
      <c r="E336" s="194"/>
      <c r="F336" s="208" t="str">
        <f t="shared" si="91"/>
        <v/>
      </c>
      <c r="G336" s="208" t="str">
        <f t="shared" si="92"/>
        <v/>
      </c>
      <c r="H336" s="195" t="str">
        <f t="shared" si="76"/>
        <v/>
      </c>
      <c r="I336" s="217" t="str">
        <f t="shared" si="87"/>
        <v>Bitte Auswahl treffen! Neu- oder Folgeantrag?</v>
      </c>
      <c r="J336" s="196" t="str">
        <f t="shared" si="88"/>
        <v/>
      </c>
      <c r="K336" s="196" t="str">
        <f t="shared" si="77"/>
        <v/>
      </c>
      <c r="L336" s="196" t="str">
        <f t="shared" si="85"/>
        <v/>
      </c>
      <c r="M336" s="235" t="str">
        <f t="shared" si="78"/>
        <v/>
      </c>
      <c r="N336" s="217" t="str">
        <f t="shared" si="86"/>
        <v/>
      </c>
      <c r="O336" s="219"/>
      <c r="Q336" s="177" t="e">
        <f t="shared" si="79"/>
        <v>#NUM!</v>
      </c>
      <c r="R336" s="177" t="e">
        <f t="shared" si="89"/>
        <v>#NUM!</v>
      </c>
      <c r="S336" s="177" t="e">
        <f t="shared" si="80"/>
        <v>#NUM!</v>
      </c>
      <c r="T336" s="177" t="e">
        <f t="shared" si="90"/>
        <v>#NUM!</v>
      </c>
      <c r="AB336" s="177" t="str">
        <f t="shared" si="81"/>
        <v/>
      </c>
      <c r="AC336" s="177" t="str">
        <f t="shared" si="82"/>
        <v/>
      </c>
      <c r="AD336" s="218" t="str">
        <f t="shared" si="83"/>
        <v/>
      </c>
      <c r="AE336" s="218" t="str">
        <f t="shared" si="84"/>
        <v/>
      </c>
    </row>
    <row r="337" spans="1:31" ht="27.95" customHeight="1" x14ac:dyDescent="0.2">
      <c r="A337" s="192"/>
      <c r="B337" s="192"/>
      <c r="C337" s="193"/>
      <c r="D337" s="194"/>
      <c r="E337" s="194"/>
      <c r="F337" s="208" t="str">
        <f t="shared" si="91"/>
        <v/>
      </c>
      <c r="G337" s="208" t="str">
        <f t="shared" si="92"/>
        <v/>
      </c>
      <c r="H337" s="195" t="str">
        <f t="shared" si="76"/>
        <v/>
      </c>
      <c r="I337" s="217" t="str">
        <f t="shared" si="87"/>
        <v>Bitte Auswahl treffen! Neu- oder Folgeantrag?</v>
      </c>
      <c r="J337" s="196" t="str">
        <f t="shared" si="88"/>
        <v/>
      </c>
      <c r="K337" s="196" t="str">
        <f t="shared" si="77"/>
        <v/>
      </c>
      <c r="L337" s="196" t="str">
        <f t="shared" si="85"/>
        <v/>
      </c>
      <c r="M337" s="235" t="str">
        <f t="shared" si="78"/>
        <v/>
      </c>
      <c r="N337" s="217" t="str">
        <f t="shared" si="86"/>
        <v/>
      </c>
      <c r="O337" s="219"/>
      <c r="Q337" s="177" t="e">
        <f t="shared" si="79"/>
        <v>#NUM!</v>
      </c>
      <c r="R337" s="177" t="e">
        <f t="shared" si="89"/>
        <v>#NUM!</v>
      </c>
      <c r="S337" s="177" t="e">
        <f t="shared" si="80"/>
        <v>#NUM!</v>
      </c>
      <c r="T337" s="177" t="e">
        <f t="shared" si="90"/>
        <v>#NUM!</v>
      </c>
      <c r="AB337" s="177" t="str">
        <f t="shared" si="81"/>
        <v/>
      </c>
      <c r="AC337" s="177" t="str">
        <f t="shared" si="82"/>
        <v/>
      </c>
      <c r="AD337" s="218" t="str">
        <f t="shared" si="83"/>
        <v/>
      </c>
      <c r="AE337" s="218" t="str">
        <f t="shared" si="84"/>
        <v/>
      </c>
    </row>
    <row r="338" spans="1:31" ht="27.95" customHeight="1" x14ac:dyDescent="0.2">
      <c r="A338" s="192"/>
      <c r="B338" s="192"/>
      <c r="C338" s="193"/>
      <c r="D338" s="194"/>
      <c r="E338" s="194"/>
      <c r="F338" s="208" t="str">
        <f t="shared" si="91"/>
        <v/>
      </c>
      <c r="G338" s="208" t="str">
        <f t="shared" si="92"/>
        <v/>
      </c>
      <c r="H338" s="195" t="str">
        <f t="shared" si="76"/>
        <v/>
      </c>
      <c r="I338" s="217" t="str">
        <f t="shared" si="87"/>
        <v>Bitte Auswahl treffen! Neu- oder Folgeantrag?</v>
      </c>
      <c r="J338" s="196" t="str">
        <f t="shared" si="88"/>
        <v/>
      </c>
      <c r="K338" s="196" t="str">
        <f t="shared" si="77"/>
        <v/>
      </c>
      <c r="L338" s="196" t="str">
        <f t="shared" si="85"/>
        <v/>
      </c>
      <c r="M338" s="235" t="str">
        <f t="shared" si="78"/>
        <v/>
      </c>
      <c r="N338" s="217" t="str">
        <f t="shared" si="86"/>
        <v/>
      </c>
      <c r="O338" s="219"/>
      <c r="Q338" s="177" t="e">
        <f t="shared" si="79"/>
        <v>#NUM!</v>
      </c>
      <c r="R338" s="177" t="e">
        <f t="shared" si="89"/>
        <v>#NUM!</v>
      </c>
      <c r="S338" s="177" t="e">
        <f t="shared" si="80"/>
        <v>#NUM!</v>
      </c>
      <c r="T338" s="177" t="e">
        <f t="shared" si="90"/>
        <v>#NUM!</v>
      </c>
      <c r="AB338" s="177" t="str">
        <f t="shared" si="81"/>
        <v/>
      </c>
      <c r="AC338" s="177" t="str">
        <f t="shared" si="82"/>
        <v/>
      </c>
      <c r="AD338" s="218" t="str">
        <f t="shared" si="83"/>
        <v/>
      </c>
      <c r="AE338" s="218" t="str">
        <f t="shared" si="84"/>
        <v/>
      </c>
    </row>
    <row r="339" spans="1:31" ht="27.95" customHeight="1" x14ac:dyDescent="0.2">
      <c r="A339" s="192"/>
      <c r="B339" s="192"/>
      <c r="C339" s="193"/>
      <c r="D339" s="194"/>
      <c r="E339" s="194"/>
      <c r="F339" s="208" t="str">
        <f t="shared" si="91"/>
        <v/>
      </c>
      <c r="G339" s="208" t="str">
        <f t="shared" si="92"/>
        <v/>
      </c>
      <c r="H339" s="195" t="str">
        <f t="shared" ref="H339:H402" si="93">IF(OR(ISBLANK(D339),ISBLANK(E339),ISBLANK(B339),(B339="weiblich")),"",IF(AND(R339="ja",T339="ja"),"ja","nein"))</f>
        <v/>
      </c>
      <c r="I339" s="217" t="str">
        <f t="shared" si="87"/>
        <v>Bitte Auswahl treffen! Neu- oder Folgeantrag?</v>
      </c>
      <c r="J339" s="196" t="str">
        <f t="shared" si="88"/>
        <v/>
      </c>
      <c r="K339" s="196" t="str">
        <f t="shared" ref="K339:K402" si="94">IF(B339="weiblich","weiblich",IF(AND(B339="",C339&lt;&gt;"",D339&lt;&gt;"",E339&lt;&gt;""),"Bitte Geschlecht auswählen!",IF(AND($R$8=TRUE,$R$9=FALSE),AD339,IF(AND($R$8=FALSE,$R$9=TRUE),AE339,IF(AND($R$8=FALSE,$R$9=FALSE),"",IF(AND($R$8=TRUE,$R$9=TRUE),""))))))</f>
        <v/>
      </c>
      <c r="L339" s="196" t="str">
        <f t="shared" si="85"/>
        <v/>
      </c>
      <c r="M339" s="235" t="str">
        <f t="shared" ref="M339:M402" si="95">IF(OR(ISBLANK(D339),ISBLANK(E339)),"",COUNTIFS($D$19:$D$1603,"&gt;="&amp;D339,$D$19:$D$1603,"&lt;"&amp;E339))</f>
        <v/>
      </c>
      <c r="N339" s="217" t="str">
        <f t="shared" si="86"/>
        <v/>
      </c>
      <c r="O339" s="219"/>
      <c r="Q339" s="177" t="e">
        <f t="shared" ref="Q339:Q402" si="96">DATEDIF(C339-1,D339,"d")</f>
        <v>#NUM!</v>
      </c>
      <c r="R339" s="177" t="e">
        <f t="shared" si="89"/>
        <v>#NUM!</v>
      </c>
      <c r="S339" s="177" t="e">
        <f t="shared" ref="S339:S402" si="97">DATEDIF(C339-1,E339,"d")</f>
        <v>#NUM!</v>
      </c>
      <c r="T339" s="177" t="e">
        <f t="shared" si="90"/>
        <v>#NUM!</v>
      </c>
      <c r="AB339" s="177" t="str">
        <f t="shared" ref="AB339:AB402" si="98">IF(OR(ISBLANK(C339),(B339="weiblich")),"",(IF(AND(H339="ja",G339&lt;=$R$4,F339&gt;=$R$2),"ja","nein")))</f>
        <v/>
      </c>
      <c r="AC339" s="177" t="str">
        <f t="shared" ref="AC339:AC402" si="99">IF(OR(ISBLANK(C339),(B339="weiblich")),"",(IF(AND(H339="ja",G339&lt;=$R$4,F339&gt;=$R$6),"ja","nein")))</f>
        <v/>
      </c>
      <c r="AD339" s="218" t="str">
        <f t="shared" ref="AD339:AD402" si="100">IF(OR(ISBLANK(D339),ISBLANK(E339),(B339="weiblich"),AND(F339&gt;=$R$2,G339&lt;=$R$4,H339="ja")),"",IF(F339&lt;$R$2,"Das Tier ist vor Maßnahmenbeginn 7 Wochen alt",IF(G339&gt;$R$4,"Das Tier hat das Ende der 12. Lebenswoche erst im Folgejahr erreicht",IF(H339="nein",""))))</f>
        <v/>
      </c>
      <c r="AE339" s="218" t="str">
        <f t="shared" ref="AE339:AE402" si="101">IF(OR(ISBLANK(D339),ISBLANK(E339),(B339="weiblich"),AND(F339&gt;=$R$6,G339&lt;=$R$4,H339="ja")),"",IF(F339&lt;$R$6,"Das Tier ist vor Maßnahmenbeginn 7 Wochen alt",IF(G339&gt;$R$4,"Das Tier hat das Ende der 12. Lebenswoche erst im Folgejahr erreicht",IF(H339="nein",""))))</f>
        <v/>
      </c>
    </row>
    <row r="340" spans="1:31" ht="27.95" customHeight="1" x14ac:dyDescent="0.2">
      <c r="A340" s="192"/>
      <c r="B340" s="192"/>
      <c r="C340" s="193"/>
      <c r="D340" s="194"/>
      <c r="E340" s="194"/>
      <c r="F340" s="208" t="str">
        <f t="shared" si="91"/>
        <v/>
      </c>
      <c r="G340" s="208" t="str">
        <f t="shared" si="92"/>
        <v/>
      </c>
      <c r="H340" s="195" t="str">
        <f t="shared" si="93"/>
        <v/>
      </c>
      <c r="I340" s="217" t="str">
        <f t="shared" si="87"/>
        <v>Bitte Auswahl treffen! Neu- oder Folgeantrag?</v>
      </c>
      <c r="J340" s="196" t="str">
        <f t="shared" si="88"/>
        <v/>
      </c>
      <c r="K340" s="196" t="str">
        <f t="shared" si="94"/>
        <v/>
      </c>
      <c r="L340" s="196" t="str">
        <f t="shared" ref="L340:L403" si="102">IF(ISBLANK(A340),"",IF(OR(LEFT(A340,4)="DE08",(LEFT(A340,5)="DE 08")),"Tier ist aus BW","Tier ist nicht aus BW"))</f>
        <v/>
      </c>
      <c r="M340" s="235" t="str">
        <f t="shared" si="95"/>
        <v/>
      </c>
      <c r="N340" s="217" t="str">
        <f t="shared" ref="N340:N403" si="103">IF(OR(ISBLANK(D340),ISBLANK(E340)),"",IF(ISTEXT($R$10),"Bitte Iglu/Bucht in Zelle B7 auswählen",IF(M340&lt;=$R$10,"in Ordnung","Überschreitung")))</f>
        <v/>
      </c>
      <c r="O340" s="219"/>
      <c r="Q340" s="177" t="e">
        <f t="shared" si="96"/>
        <v>#NUM!</v>
      </c>
      <c r="R340" s="177" t="e">
        <f t="shared" si="89"/>
        <v>#NUM!</v>
      </c>
      <c r="S340" s="177" t="e">
        <f t="shared" si="97"/>
        <v>#NUM!</v>
      </c>
      <c r="T340" s="177" t="e">
        <f t="shared" si="90"/>
        <v>#NUM!</v>
      </c>
      <c r="AB340" s="177" t="str">
        <f t="shared" si="98"/>
        <v/>
      </c>
      <c r="AC340" s="177" t="str">
        <f t="shared" si="99"/>
        <v/>
      </c>
      <c r="AD340" s="218" t="str">
        <f t="shared" si="100"/>
        <v/>
      </c>
      <c r="AE340" s="218" t="str">
        <f t="shared" si="101"/>
        <v/>
      </c>
    </row>
    <row r="341" spans="1:31" ht="27.95" customHeight="1" x14ac:dyDescent="0.2">
      <c r="A341" s="192"/>
      <c r="B341" s="192"/>
      <c r="C341" s="193"/>
      <c r="D341" s="194"/>
      <c r="E341" s="194"/>
      <c r="F341" s="208" t="str">
        <f t="shared" si="91"/>
        <v/>
      </c>
      <c r="G341" s="208" t="str">
        <f t="shared" si="92"/>
        <v/>
      </c>
      <c r="H341" s="195" t="str">
        <f t="shared" si="93"/>
        <v/>
      </c>
      <c r="I341" s="217" t="str">
        <f t="shared" si="87"/>
        <v>Bitte Auswahl treffen! Neu- oder Folgeantrag?</v>
      </c>
      <c r="J341" s="196" t="str">
        <f t="shared" si="88"/>
        <v/>
      </c>
      <c r="K341" s="196" t="str">
        <f t="shared" si="94"/>
        <v/>
      </c>
      <c r="L341" s="196" t="str">
        <f t="shared" si="102"/>
        <v/>
      </c>
      <c r="M341" s="235" t="str">
        <f t="shared" si="95"/>
        <v/>
      </c>
      <c r="N341" s="217" t="str">
        <f t="shared" si="103"/>
        <v/>
      </c>
      <c r="O341" s="219"/>
      <c r="Q341" s="177" t="e">
        <f t="shared" si="96"/>
        <v>#NUM!</v>
      </c>
      <c r="R341" s="177" t="e">
        <f t="shared" si="89"/>
        <v>#NUM!</v>
      </c>
      <c r="S341" s="177" t="e">
        <f t="shared" si="97"/>
        <v>#NUM!</v>
      </c>
      <c r="T341" s="177" t="e">
        <f t="shared" si="90"/>
        <v>#NUM!</v>
      </c>
      <c r="AB341" s="177" t="str">
        <f t="shared" si="98"/>
        <v/>
      </c>
      <c r="AC341" s="177" t="str">
        <f t="shared" si="99"/>
        <v/>
      </c>
      <c r="AD341" s="218" t="str">
        <f t="shared" si="100"/>
        <v/>
      </c>
      <c r="AE341" s="218" t="str">
        <f t="shared" si="101"/>
        <v/>
      </c>
    </row>
    <row r="342" spans="1:31" ht="27.95" customHeight="1" x14ac:dyDescent="0.2">
      <c r="A342" s="192"/>
      <c r="B342" s="192"/>
      <c r="C342" s="193"/>
      <c r="D342" s="194"/>
      <c r="E342" s="194"/>
      <c r="F342" s="208" t="str">
        <f t="shared" si="91"/>
        <v/>
      </c>
      <c r="G342" s="208" t="str">
        <f t="shared" si="92"/>
        <v/>
      </c>
      <c r="H342" s="195" t="str">
        <f t="shared" si="93"/>
        <v/>
      </c>
      <c r="I342" s="217" t="str">
        <f t="shared" si="87"/>
        <v>Bitte Auswahl treffen! Neu- oder Folgeantrag?</v>
      </c>
      <c r="J342" s="196" t="str">
        <f t="shared" si="88"/>
        <v/>
      </c>
      <c r="K342" s="196" t="str">
        <f t="shared" si="94"/>
        <v/>
      </c>
      <c r="L342" s="196" t="str">
        <f t="shared" si="102"/>
        <v/>
      </c>
      <c r="M342" s="235" t="str">
        <f t="shared" si="95"/>
        <v/>
      </c>
      <c r="N342" s="217" t="str">
        <f t="shared" si="103"/>
        <v/>
      </c>
      <c r="O342" s="219"/>
      <c r="Q342" s="177" t="e">
        <f t="shared" si="96"/>
        <v>#NUM!</v>
      </c>
      <c r="R342" s="177" t="e">
        <f t="shared" si="89"/>
        <v>#NUM!</v>
      </c>
      <c r="S342" s="177" t="e">
        <f t="shared" si="97"/>
        <v>#NUM!</v>
      </c>
      <c r="T342" s="177" t="e">
        <f t="shared" si="90"/>
        <v>#NUM!</v>
      </c>
      <c r="AB342" s="177" t="str">
        <f t="shared" si="98"/>
        <v/>
      </c>
      <c r="AC342" s="177" t="str">
        <f t="shared" si="99"/>
        <v/>
      </c>
      <c r="AD342" s="218" t="str">
        <f t="shared" si="100"/>
        <v/>
      </c>
      <c r="AE342" s="218" t="str">
        <f t="shared" si="101"/>
        <v/>
      </c>
    </row>
    <row r="343" spans="1:31" ht="27.95" customHeight="1" x14ac:dyDescent="0.2">
      <c r="A343" s="192"/>
      <c r="B343" s="192"/>
      <c r="C343" s="193"/>
      <c r="D343" s="194"/>
      <c r="E343" s="194"/>
      <c r="F343" s="208" t="str">
        <f t="shared" si="91"/>
        <v/>
      </c>
      <c r="G343" s="208" t="str">
        <f t="shared" si="92"/>
        <v/>
      </c>
      <c r="H343" s="195" t="str">
        <f t="shared" si="93"/>
        <v/>
      </c>
      <c r="I343" s="217" t="str">
        <f t="shared" si="87"/>
        <v>Bitte Auswahl treffen! Neu- oder Folgeantrag?</v>
      </c>
      <c r="J343" s="196" t="str">
        <f t="shared" si="88"/>
        <v/>
      </c>
      <c r="K343" s="196" t="str">
        <f t="shared" si="94"/>
        <v/>
      </c>
      <c r="L343" s="196" t="str">
        <f t="shared" si="102"/>
        <v/>
      </c>
      <c r="M343" s="235" t="str">
        <f t="shared" si="95"/>
        <v/>
      </c>
      <c r="N343" s="217" t="str">
        <f t="shared" si="103"/>
        <v/>
      </c>
      <c r="O343" s="219"/>
      <c r="Q343" s="177" t="e">
        <f t="shared" si="96"/>
        <v>#NUM!</v>
      </c>
      <c r="R343" s="177" t="e">
        <f t="shared" si="89"/>
        <v>#NUM!</v>
      </c>
      <c r="S343" s="177" t="e">
        <f t="shared" si="97"/>
        <v>#NUM!</v>
      </c>
      <c r="T343" s="177" t="e">
        <f t="shared" si="90"/>
        <v>#NUM!</v>
      </c>
      <c r="AB343" s="177" t="str">
        <f t="shared" si="98"/>
        <v/>
      </c>
      <c r="AC343" s="177" t="str">
        <f t="shared" si="99"/>
        <v/>
      </c>
      <c r="AD343" s="218" t="str">
        <f t="shared" si="100"/>
        <v/>
      </c>
      <c r="AE343" s="218" t="str">
        <f t="shared" si="101"/>
        <v/>
      </c>
    </row>
    <row r="344" spans="1:31" ht="27.95" customHeight="1" x14ac:dyDescent="0.2">
      <c r="A344" s="192"/>
      <c r="B344" s="192"/>
      <c r="C344" s="193"/>
      <c r="D344" s="194"/>
      <c r="E344" s="194"/>
      <c r="F344" s="208" t="str">
        <f t="shared" si="91"/>
        <v/>
      </c>
      <c r="G344" s="208" t="str">
        <f t="shared" si="92"/>
        <v/>
      </c>
      <c r="H344" s="195" t="str">
        <f t="shared" si="93"/>
        <v/>
      </c>
      <c r="I344" s="217" t="str">
        <f t="shared" ref="I344:I407" si="104">IF(B344="weiblich","nein",IF(L344="Tier ist nicht aus BW","nein",IF(AND($R$8=TRUE,$R$9=FALSE),AB344,IF(AND($R$8=FALSE,$R$9=TRUE),AC344,IF(AND($R$8=FALSE,$R$9=FALSE),"Bitte Auswahl treffen! Neu- oder Folgeantrag?","Nur eine Auswahl treffen! Neu- oder Folgeantrag?")))))</f>
        <v>Bitte Auswahl treffen! Neu- oder Folgeantrag?</v>
      </c>
      <c r="J344" s="196" t="str">
        <f t="shared" ref="J344:J407" si="105">IF(OR(ISBLANK(D344),ISBLANK(E344)),"",IF(AND(R344="ja",T344="ja",I344="ja"),"",IF(AND(R344="ja",T344="ja",I344="nein",K344="",L344="Tier ist aus BW"),"Der Haltungszeitraum befindet sich nicht im Antragsjahr",IF(AND(R344="ja",T344="ja",I344="nein",K344="",L344="Tier ist nicht aus BW"),"",IF(AND(R344="ja",T344="ja",I344="nein",K344="weiblich"),"",IF(AND(R344="nein",T344="nein"),"Ein- und Ausstalldatum nicht eingehalten",IF(R344="nein","Einstallung später als zum Beginn der 7. Lebenswoche",IF(T344="nein","Ausstallung vor Ende der 12. Lebenswoche"))))))))</f>
        <v/>
      </c>
      <c r="K344" s="196" t="str">
        <f t="shared" si="94"/>
        <v/>
      </c>
      <c r="L344" s="196" t="str">
        <f t="shared" si="102"/>
        <v/>
      </c>
      <c r="M344" s="235" t="str">
        <f t="shared" si="95"/>
        <v/>
      </c>
      <c r="N344" s="217" t="str">
        <f t="shared" si="103"/>
        <v/>
      </c>
      <c r="O344" s="219"/>
      <c r="Q344" s="177" t="e">
        <f t="shared" si="96"/>
        <v>#NUM!</v>
      </c>
      <c r="R344" s="177" t="e">
        <f t="shared" si="89"/>
        <v>#NUM!</v>
      </c>
      <c r="S344" s="177" t="e">
        <f t="shared" si="97"/>
        <v>#NUM!</v>
      </c>
      <c r="T344" s="177" t="e">
        <f t="shared" si="90"/>
        <v>#NUM!</v>
      </c>
      <c r="AB344" s="177" t="str">
        <f t="shared" si="98"/>
        <v/>
      </c>
      <c r="AC344" s="177" t="str">
        <f t="shared" si="99"/>
        <v/>
      </c>
      <c r="AD344" s="218" t="str">
        <f t="shared" si="100"/>
        <v/>
      </c>
      <c r="AE344" s="218" t="str">
        <f t="shared" si="101"/>
        <v/>
      </c>
    </row>
    <row r="345" spans="1:31" ht="27.95" customHeight="1" x14ac:dyDescent="0.2">
      <c r="A345" s="192"/>
      <c r="B345" s="192"/>
      <c r="C345" s="193"/>
      <c r="D345" s="194"/>
      <c r="E345" s="194"/>
      <c r="F345" s="208" t="str">
        <f t="shared" si="91"/>
        <v/>
      </c>
      <c r="G345" s="208" t="str">
        <f t="shared" si="92"/>
        <v/>
      </c>
      <c r="H345" s="195" t="str">
        <f t="shared" si="93"/>
        <v/>
      </c>
      <c r="I345" s="217" t="str">
        <f t="shared" si="104"/>
        <v>Bitte Auswahl treffen! Neu- oder Folgeantrag?</v>
      </c>
      <c r="J345" s="196" t="str">
        <f t="shared" si="105"/>
        <v/>
      </c>
      <c r="K345" s="196" t="str">
        <f t="shared" si="94"/>
        <v/>
      </c>
      <c r="L345" s="196" t="str">
        <f t="shared" si="102"/>
        <v/>
      </c>
      <c r="M345" s="235" t="str">
        <f t="shared" si="95"/>
        <v/>
      </c>
      <c r="N345" s="217" t="str">
        <f t="shared" si="103"/>
        <v/>
      </c>
      <c r="O345" s="219"/>
      <c r="Q345" s="177" t="e">
        <f t="shared" si="96"/>
        <v>#NUM!</v>
      </c>
      <c r="R345" s="177" t="e">
        <f t="shared" si="89"/>
        <v>#NUM!</v>
      </c>
      <c r="S345" s="177" t="e">
        <f t="shared" si="97"/>
        <v>#NUM!</v>
      </c>
      <c r="T345" s="177" t="e">
        <f t="shared" si="90"/>
        <v>#NUM!</v>
      </c>
      <c r="AB345" s="177" t="str">
        <f t="shared" si="98"/>
        <v/>
      </c>
      <c r="AC345" s="177" t="str">
        <f t="shared" si="99"/>
        <v/>
      </c>
      <c r="AD345" s="218" t="str">
        <f t="shared" si="100"/>
        <v/>
      </c>
      <c r="AE345" s="218" t="str">
        <f t="shared" si="101"/>
        <v/>
      </c>
    </row>
    <row r="346" spans="1:31" ht="27.95" customHeight="1" x14ac:dyDescent="0.2">
      <c r="A346" s="192"/>
      <c r="B346" s="192"/>
      <c r="C346" s="193"/>
      <c r="D346" s="194"/>
      <c r="E346" s="194"/>
      <c r="F346" s="208" t="str">
        <f t="shared" si="91"/>
        <v/>
      </c>
      <c r="G346" s="208" t="str">
        <f t="shared" si="92"/>
        <v/>
      </c>
      <c r="H346" s="195" t="str">
        <f t="shared" si="93"/>
        <v/>
      </c>
      <c r="I346" s="217" t="str">
        <f t="shared" si="104"/>
        <v>Bitte Auswahl treffen! Neu- oder Folgeantrag?</v>
      </c>
      <c r="J346" s="196" t="str">
        <f t="shared" si="105"/>
        <v/>
      </c>
      <c r="K346" s="196" t="str">
        <f t="shared" si="94"/>
        <v/>
      </c>
      <c r="L346" s="196" t="str">
        <f t="shared" si="102"/>
        <v/>
      </c>
      <c r="M346" s="235" t="str">
        <f t="shared" si="95"/>
        <v/>
      </c>
      <c r="N346" s="217" t="str">
        <f t="shared" si="103"/>
        <v/>
      </c>
      <c r="O346" s="219"/>
      <c r="Q346" s="177" t="e">
        <f t="shared" si="96"/>
        <v>#NUM!</v>
      </c>
      <c r="R346" s="177" t="e">
        <f t="shared" si="89"/>
        <v>#NUM!</v>
      </c>
      <c r="S346" s="177" t="e">
        <f t="shared" si="97"/>
        <v>#NUM!</v>
      </c>
      <c r="T346" s="177" t="e">
        <f t="shared" si="90"/>
        <v>#NUM!</v>
      </c>
      <c r="AB346" s="177" t="str">
        <f t="shared" si="98"/>
        <v/>
      </c>
      <c r="AC346" s="177" t="str">
        <f t="shared" si="99"/>
        <v/>
      </c>
      <c r="AD346" s="218" t="str">
        <f t="shared" si="100"/>
        <v/>
      </c>
      <c r="AE346" s="218" t="str">
        <f t="shared" si="101"/>
        <v/>
      </c>
    </row>
    <row r="347" spans="1:31" ht="27.95" customHeight="1" x14ac:dyDescent="0.2">
      <c r="A347" s="192"/>
      <c r="B347" s="192"/>
      <c r="C347" s="193"/>
      <c r="D347" s="194"/>
      <c r="E347" s="194"/>
      <c r="F347" s="208" t="str">
        <f t="shared" si="91"/>
        <v/>
      </c>
      <c r="G347" s="208" t="str">
        <f t="shared" si="92"/>
        <v/>
      </c>
      <c r="H347" s="195" t="str">
        <f t="shared" si="93"/>
        <v/>
      </c>
      <c r="I347" s="217" t="str">
        <f t="shared" si="104"/>
        <v>Bitte Auswahl treffen! Neu- oder Folgeantrag?</v>
      </c>
      <c r="J347" s="196" t="str">
        <f t="shared" si="105"/>
        <v/>
      </c>
      <c r="K347" s="196" t="str">
        <f t="shared" si="94"/>
        <v/>
      </c>
      <c r="L347" s="196" t="str">
        <f t="shared" si="102"/>
        <v/>
      </c>
      <c r="M347" s="235" t="str">
        <f t="shared" si="95"/>
        <v/>
      </c>
      <c r="N347" s="217" t="str">
        <f t="shared" si="103"/>
        <v/>
      </c>
      <c r="O347" s="219"/>
      <c r="Q347" s="177" t="e">
        <f t="shared" si="96"/>
        <v>#NUM!</v>
      </c>
      <c r="R347" s="177" t="e">
        <f t="shared" si="89"/>
        <v>#NUM!</v>
      </c>
      <c r="S347" s="177" t="e">
        <f t="shared" si="97"/>
        <v>#NUM!</v>
      </c>
      <c r="T347" s="177" t="e">
        <f t="shared" si="90"/>
        <v>#NUM!</v>
      </c>
      <c r="AB347" s="177" t="str">
        <f t="shared" si="98"/>
        <v/>
      </c>
      <c r="AC347" s="177" t="str">
        <f t="shared" si="99"/>
        <v/>
      </c>
      <c r="AD347" s="218" t="str">
        <f t="shared" si="100"/>
        <v/>
      </c>
      <c r="AE347" s="218" t="str">
        <f t="shared" si="101"/>
        <v/>
      </c>
    </row>
    <row r="348" spans="1:31" ht="27.95" customHeight="1" x14ac:dyDescent="0.2">
      <c r="A348" s="192"/>
      <c r="B348" s="192"/>
      <c r="C348" s="193"/>
      <c r="D348" s="194"/>
      <c r="E348" s="194"/>
      <c r="F348" s="208" t="str">
        <f t="shared" si="91"/>
        <v/>
      </c>
      <c r="G348" s="208" t="str">
        <f t="shared" si="92"/>
        <v/>
      </c>
      <c r="H348" s="195" t="str">
        <f t="shared" si="93"/>
        <v/>
      </c>
      <c r="I348" s="217" t="str">
        <f t="shared" si="104"/>
        <v>Bitte Auswahl treffen! Neu- oder Folgeantrag?</v>
      </c>
      <c r="J348" s="196" t="str">
        <f t="shared" si="105"/>
        <v/>
      </c>
      <c r="K348" s="196" t="str">
        <f t="shared" si="94"/>
        <v/>
      </c>
      <c r="L348" s="196" t="str">
        <f t="shared" si="102"/>
        <v/>
      </c>
      <c r="M348" s="235" t="str">
        <f t="shared" si="95"/>
        <v/>
      </c>
      <c r="N348" s="217" t="str">
        <f t="shared" si="103"/>
        <v/>
      </c>
      <c r="O348" s="219"/>
      <c r="Q348" s="177" t="e">
        <f t="shared" si="96"/>
        <v>#NUM!</v>
      </c>
      <c r="R348" s="177" t="e">
        <f t="shared" si="89"/>
        <v>#NUM!</v>
      </c>
      <c r="S348" s="177" t="e">
        <f t="shared" si="97"/>
        <v>#NUM!</v>
      </c>
      <c r="T348" s="177" t="e">
        <f t="shared" si="90"/>
        <v>#NUM!</v>
      </c>
      <c r="AB348" s="177" t="str">
        <f t="shared" si="98"/>
        <v/>
      </c>
      <c r="AC348" s="177" t="str">
        <f t="shared" si="99"/>
        <v/>
      </c>
      <c r="AD348" s="218" t="str">
        <f t="shared" si="100"/>
        <v/>
      </c>
      <c r="AE348" s="218" t="str">
        <f t="shared" si="101"/>
        <v/>
      </c>
    </row>
    <row r="349" spans="1:31" ht="27.95" customHeight="1" x14ac:dyDescent="0.2">
      <c r="A349" s="192"/>
      <c r="B349" s="192"/>
      <c r="C349" s="193"/>
      <c r="D349" s="194"/>
      <c r="E349" s="194"/>
      <c r="F349" s="208" t="str">
        <f t="shared" si="91"/>
        <v/>
      </c>
      <c r="G349" s="208" t="str">
        <f t="shared" si="92"/>
        <v/>
      </c>
      <c r="H349" s="195" t="str">
        <f t="shared" si="93"/>
        <v/>
      </c>
      <c r="I349" s="217" t="str">
        <f t="shared" si="104"/>
        <v>Bitte Auswahl treffen! Neu- oder Folgeantrag?</v>
      </c>
      <c r="J349" s="196" t="str">
        <f t="shared" si="105"/>
        <v/>
      </c>
      <c r="K349" s="196" t="str">
        <f t="shared" si="94"/>
        <v/>
      </c>
      <c r="L349" s="196" t="str">
        <f t="shared" si="102"/>
        <v/>
      </c>
      <c r="M349" s="235" t="str">
        <f t="shared" si="95"/>
        <v/>
      </c>
      <c r="N349" s="217" t="str">
        <f t="shared" si="103"/>
        <v/>
      </c>
      <c r="O349" s="219"/>
      <c r="Q349" s="177" t="e">
        <f t="shared" si="96"/>
        <v>#NUM!</v>
      </c>
      <c r="R349" s="177" t="e">
        <f t="shared" si="89"/>
        <v>#NUM!</v>
      </c>
      <c r="S349" s="177" t="e">
        <f t="shared" si="97"/>
        <v>#NUM!</v>
      </c>
      <c r="T349" s="177" t="e">
        <f t="shared" si="90"/>
        <v>#NUM!</v>
      </c>
      <c r="AB349" s="177" t="str">
        <f t="shared" si="98"/>
        <v/>
      </c>
      <c r="AC349" s="177" t="str">
        <f t="shared" si="99"/>
        <v/>
      </c>
      <c r="AD349" s="218" t="str">
        <f t="shared" si="100"/>
        <v/>
      </c>
      <c r="AE349" s="218" t="str">
        <f t="shared" si="101"/>
        <v/>
      </c>
    </row>
    <row r="350" spans="1:31" ht="27.95" customHeight="1" x14ac:dyDescent="0.2">
      <c r="A350" s="192"/>
      <c r="B350" s="192"/>
      <c r="C350" s="193"/>
      <c r="D350" s="194"/>
      <c r="E350" s="194"/>
      <c r="F350" s="208" t="str">
        <f t="shared" si="91"/>
        <v/>
      </c>
      <c r="G350" s="208" t="str">
        <f t="shared" si="92"/>
        <v/>
      </c>
      <c r="H350" s="195" t="str">
        <f t="shared" si="93"/>
        <v/>
      </c>
      <c r="I350" s="217" t="str">
        <f t="shared" si="104"/>
        <v>Bitte Auswahl treffen! Neu- oder Folgeantrag?</v>
      </c>
      <c r="J350" s="196" t="str">
        <f t="shared" si="105"/>
        <v/>
      </c>
      <c r="K350" s="196" t="str">
        <f t="shared" si="94"/>
        <v/>
      </c>
      <c r="L350" s="196" t="str">
        <f t="shared" si="102"/>
        <v/>
      </c>
      <c r="M350" s="235" t="str">
        <f t="shared" si="95"/>
        <v/>
      </c>
      <c r="N350" s="217" t="str">
        <f t="shared" si="103"/>
        <v/>
      </c>
      <c r="O350" s="219"/>
      <c r="Q350" s="177" t="e">
        <f t="shared" si="96"/>
        <v>#NUM!</v>
      </c>
      <c r="R350" s="177" t="e">
        <f t="shared" si="89"/>
        <v>#NUM!</v>
      </c>
      <c r="S350" s="177" t="e">
        <f t="shared" si="97"/>
        <v>#NUM!</v>
      </c>
      <c r="T350" s="177" t="e">
        <f t="shared" si="90"/>
        <v>#NUM!</v>
      </c>
      <c r="AB350" s="177" t="str">
        <f t="shared" si="98"/>
        <v/>
      </c>
      <c r="AC350" s="177" t="str">
        <f t="shared" si="99"/>
        <v/>
      </c>
      <c r="AD350" s="218" t="str">
        <f t="shared" si="100"/>
        <v/>
      </c>
      <c r="AE350" s="218" t="str">
        <f t="shared" si="101"/>
        <v/>
      </c>
    </row>
    <row r="351" spans="1:31" ht="27.95" customHeight="1" x14ac:dyDescent="0.2">
      <c r="A351" s="192"/>
      <c r="B351" s="192"/>
      <c r="C351" s="193"/>
      <c r="D351" s="194"/>
      <c r="E351" s="194"/>
      <c r="F351" s="208" t="str">
        <f t="shared" si="91"/>
        <v/>
      </c>
      <c r="G351" s="208" t="str">
        <f t="shared" si="92"/>
        <v/>
      </c>
      <c r="H351" s="195" t="str">
        <f t="shared" si="93"/>
        <v/>
      </c>
      <c r="I351" s="217" t="str">
        <f t="shared" si="104"/>
        <v>Bitte Auswahl treffen! Neu- oder Folgeantrag?</v>
      </c>
      <c r="J351" s="196" t="str">
        <f t="shared" si="105"/>
        <v/>
      </c>
      <c r="K351" s="196" t="str">
        <f t="shared" si="94"/>
        <v/>
      </c>
      <c r="L351" s="196" t="str">
        <f t="shared" si="102"/>
        <v/>
      </c>
      <c r="M351" s="235" t="str">
        <f t="shared" si="95"/>
        <v/>
      </c>
      <c r="N351" s="217" t="str">
        <f t="shared" si="103"/>
        <v/>
      </c>
      <c r="O351" s="219"/>
      <c r="Q351" s="177" t="e">
        <f t="shared" si="96"/>
        <v>#NUM!</v>
      </c>
      <c r="R351" s="177" t="e">
        <f t="shared" si="89"/>
        <v>#NUM!</v>
      </c>
      <c r="S351" s="177" t="e">
        <f t="shared" si="97"/>
        <v>#NUM!</v>
      </c>
      <c r="T351" s="177" t="e">
        <f t="shared" si="90"/>
        <v>#NUM!</v>
      </c>
      <c r="AB351" s="177" t="str">
        <f t="shared" si="98"/>
        <v/>
      </c>
      <c r="AC351" s="177" t="str">
        <f t="shared" si="99"/>
        <v/>
      </c>
      <c r="AD351" s="218" t="str">
        <f t="shared" si="100"/>
        <v/>
      </c>
      <c r="AE351" s="218" t="str">
        <f t="shared" si="101"/>
        <v/>
      </c>
    </row>
    <row r="352" spans="1:31" ht="27.95" customHeight="1" x14ac:dyDescent="0.2">
      <c r="A352" s="192"/>
      <c r="B352" s="192"/>
      <c r="C352" s="193"/>
      <c r="D352" s="194"/>
      <c r="E352" s="194"/>
      <c r="F352" s="208" t="str">
        <f t="shared" si="91"/>
        <v/>
      </c>
      <c r="G352" s="208" t="str">
        <f t="shared" si="92"/>
        <v/>
      </c>
      <c r="H352" s="195" t="str">
        <f t="shared" si="93"/>
        <v/>
      </c>
      <c r="I352" s="217" t="str">
        <f t="shared" si="104"/>
        <v>Bitte Auswahl treffen! Neu- oder Folgeantrag?</v>
      </c>
      <c r="J352" s="196" t="str">
        <f t="shared" si="105"/>
        <v/>
      </c>
      <c r="K352" s="196" t="str">
        <f t="shared" si="94"/>
        <v/>
      </c>
      <c r="L352" s="196" t="str">
        <f t="shared" si="102"/>
        <v/>
      </c>
      <c r="M352" s="235" t="str">
        <f t="shared" si="95"/>
        <v/>
      </c>
      <c r="N352" s="217" t="str">
        <f t="shared" si="103"/>
        <v/>
      </c>
      <c r="O352" s="219"/>
      <c r="Q352" s="177" t="e">
        <f t="shared" si="96"/>
        <v>#NUM!</v>
      </c>
      <c r="R352" s="177" t="e">
        <f t="shared" si="89"/>
        <v>#NUM!</v>
      </c>
      <c r="S352" s="177" t="e">
        <f t="shared" si="97"/>
        <v>#NUM!</v>
      </c>
      <c r="T352" s="177" t="e">
        <f t="shared" si="90"/>
        <v>#NUM!</v>
      </c>
      <c r="AB352" s="177" t="str">
        <f t="shared" si="98"/>
        <v/>
      </c>
      <c r="AC352" s="177" t="str">
        <f t="shared" si="99"/>
        <v/>
      </c>
      <c r="AD352" s="218" t="str">
        <f t="shared" si="100"/>
        <v/>
      </c>
      <c r="AE352" s="218" t="str">
        <f t="shared" si="101"/>
        <v/>
      </c>
    </row>
    <row r="353" spans="1:31" ht="27.95" customHeight="1" x14ac:dyDescent="0.2">
      <c r="A353" s="192"/>
      <c r="B353" s="192"/>
      <c r="C353" s="193"/>
      <c r="D353" s="194"/>
      <c r="E353" s="194"/>
      <c r="F353" s="208" t="str">
        <f t="shared" si="91"/>
        <v/>
      </c>
      <c r="G353" s="208" t="str">
        <f t="shared" si="92"/>
        <v/>
      </c>
      <c r="H353" s="195" t="str">
        <f t="shared" si="93"/>
        <v/>
      </c>
      <c r="I353" s="217" t="str">
        <f t="shared" si="104"/>
        <v>Bitte Auswahl treffen! Neu- oder Folgeantrag?</v>
      </c>
      <c r="J353" s="196" t="str">
        <f t="shared" si="105"/>
        <v/>
      </c>
      <c r="K353" s="196" t="str">
        <f t="shared" si="94"/>
        <v/>
      </c>
      <c r="L353" s="196" t="str">
        <f t="shared" si="102"/>
        <v/>
      </c>
      <c r="M353" s="235" t="str">
        <f t="shared" si="95"/>
        <v/>
      </c>
      <c r="N353" s="217" t="str">
        <f t="shared" si="103"/>
        <v/>
      </c>
      <c r="O353" s="219"/>
      <c r="Q353" s="177" t="e">
        <f t="shared" si="96"/>
        <v>#NUM!</v>
      </c>
      <c r="R353" s="177" t="e">
        <f t="shared" ref="R353:R416" si="106">IF(Q353&lt;=43,"ja","nein")</f>
        <v>#NUM!</v>
      </c>
      <c r="S353" s="177" t="e">
        <f t="shared" si="97"/>
        <v>#NUM!</v>
      </c>
      <c r="T353" s="177" t="e">
        <f t="shared" ref="T353:T416" si="107">IF(S353&gt;=84,"ja","nein")</f>
        <v>#NUM!</v>
      </c>
      <c r="AB353" s="177" t="str">
        <f t="shared" si="98"/>
        <v/>
      </c>
      <c r="AC353" s="177" t="str">
        <f t="shared" si="99"/>
        <v/>
      </c>
      <c r="AD353" s="218" t="str">
        <f t="shared" si="100"/>
        <v/>
      </c>
      <c r="AE353" s="218" t="str">
        <f t="shared" si="101"/>
        <v/>
      </c>
    </row>
    <row r="354" spans="1:31" ht="27.95" customHeight="1" x14ac:dyDescent="0.2">
      <c r="A354" s="192"/>
      <c r="B354" s="192"/>
      <c r="C354" s="193"/>
      <c r="D354" s="194"/>
      <c r="E354" s="194"/>
      <c r="F354" s="208" t="str">
        <f t="shared" si="91"/>
        <v/>
      </c>
      <c r="G354" s="208" t="str">
        <f t="shared" si="92"/>
        <v/>
      </c>
      <c r="H354" s="195" t="str">
        <f t="shared" si="93"/>
        <v/>
      </c>
      <c r="I354" s="217" t="str">
        <f t="shared" si="104"/>
        <v>Bitte Auswahl treffen! Neu- oder Folgeantrag?</v>
      </c>
      <c r="J354" s="196" t="str">
        <f t="shared" si="105"/>
        <v/>
      </c>
      <c r="K354" s="196" t="str">
        <f t="shared" si="94"/>
        <v/>
      </c>
      <c r="L354" s="196" t="str">
        <f t="shared" si="102"/>
        <v/>
      </c>
      <c r="M354" s="235" t="str">
        <f t="shared" si="95"/>
        <v/>
      </c>
      <c r="N354" s="217" t="str">
        <f t="shared" si="103"/>
        <v/>
      </c>
      <c r="O354" s="219"/>
      <c r="Q354" s="177" t="e">
        <f t="shared" si="96"/>
        <v>#NUM!</v>
      </c>
      <c r="R354" s="177" t="e">
        <f t="shared" si="106"/>
        <v>#NUM!</v>
      </c>
      <c r="S354" s="177" t="e">
        <f t="shared" si="97"/>
        <v>#NUM!</v>
      </c>
      <c r="T354" s="177" t="e">
        <f t="shared" si="107"/>
        <v>#NUM!</v>
      </c>
      <c r="AB354" s="177" t="str">
        <f t="shared" si="98"/>
        <v/>
      </c>
      <c r="AC354" s="177" t="str">
        <f t="shared" si="99"/>
        <v/>
      </c>
      <c r="AD354" s="218" t="str">
        <f t="shared" si="100"/>
        <v/>
      </c>
      <c r="AE354" s="218" t="str">
        <f t="shared" si="101"/>
        <v/>
      </c>
    </row>
    <row r="355" spans="1:31" ht="27.95" customHeight="1" x14ac:dyDescent="0.2">
      <c r="A355" s="192"/>
      <c r="B355" s="192"/>
      <c r="C355" s="193"/>
      <c r="D355" s="194"/>
      <c r="E355" s="194"/>
      <c r="F355" s="208" t="str">
        <f t="shared" ref="F355:F418" si="108">IF(OR(ISBLANK(C355),(B355="weiblich")),"",C355+42)</f>
        <v/>
      </c>
      <c r="G355" s="208" t="str">
        <f t="shared" ref="G355:G418" si="109">IF(OR(ISBLANK(C355),(B355="weiblich")),"",C355+83)</f>
        <v/>
      </c>
      <c r="H355" s="195" t="str">
        <f t="shared" si="93"/>
        <v/>
      </c>
      <c r="I355" s="217" t="str">
        <f t="shared" si="104"/>
        <v>Bitte Auswahl treffen! Neu- oder Folgeantrag?</v>
      </c>
      <c r="J355" s="196" t="str">
        <f t="shared" si="105"/>
        <v/>
      </c>
      <c r="K355" s="196" t="str">
        <f t="shared" si="94"/>
        <v/>
      </c>
      <c r="L355" s="196" t="str">
        <f t="shared" si="102"/>
        <v/>
      </c>
      <c r="M355" s="235" t="str">
        <f t="shared" si="95"/>
        <v/>
      </c>
      <c r="N355" s="217" t="str">
        <f t="shared" si="103"/>
        <v/>
      </c>
      <c r="O355" s="219"/>
      <c r="Q355" s="177" t="e">
        <f t="shared" si="96"/>
        <v>#NUM!</v>
      </c>
      <c r="R355" s="177" t="e">
        <f t="shared" si="106"/>
        <v>#NUM!</v>
      </c>
      <c r="S355" s="177" t="e">
        <f t="shared" si="97"/>
        <v>#NUM!</v>
      </c>
      <c r="T355" s="177" t="e">
        <f t="shared" si="107"/>
        <v>#NUM!</v>
      </c>
      <c r="AB355" s="177" t="str">
        <f t="shared" si="98"/>
        <v/>
      </c>
      <c r="AC355" s="177" t="str">
        <f t="shared" si="99"/>
        <v/>
      </c>
      <c r="AD355" s="218" t="str">
        <f t="shared" si="100"/>
        <v/>
      </c>
      <c r="AE355" s="218" t="str">
        <f t="shared" si="101"/>
        <v/>
      </c>
    </row>
    <row r="356" spans="1:31" ht="27.95" customHeight="1" x14ac:dyDescent="0.2">
      <c r="A356" s="192"/>
      <c r="B356" s="192"/>
      <c r="C356" s="193"/>
      <c r="D356" s="194"/>
      <c r="E356" s="194"/>
      <c r="F356" s="208" t="str">
        <f t="shared" si="108"/>
        <v/>
      </c>
      <c r="G356" s="208" t="str">
        <f t="shared" si="109"/>
        <v/>
      </c>
      <c r="H356" s="195" t="str">
        <f t="shared" si="93"/>
        <v/>
      </c>
      <c r="I356" s="217" t="str">
        <f t="shared" si="104"/>
        <v>Bitte Auswahl treffen! Neu- oder Folgeantrag?</v>
      </c>
      <c r="J356" s="196" t="str">
        <f t="shared" si="105"/>
        <v/>
      </c>
      <c r="K356" s="196" t="str">
        <f t="shared" si="94"/>
        <v/>
      </c>
      <c r="L356" s="196" t="str">
        <f t="shared" si="102"/>
        <v/>
      </c>
      <c r="M356" s="235" t="str">
        <f t="shared" si="95"/>
        <v/>
      </c>
      <c r="N356" s="217" t="str">
        <f t="shared" si="103"/>
        <v/>
      </c>
      <c r="O356" s="219"/>
      <c r="Q356" s="177" t="e">
        <f t="shared" si="96"/>
        <v>#NUM!</v>
      </c>
      <c r="R356" s="177" t="e">
        <f t="shared" si="106"/>
        <v>#NUM!</v>
      </c>
      <c r="S356" s="177" t="e">
        <f t="shared" si="97"/>
        <v>#NUM!</v>
      </c>
      <c r="T356" s="177" t="e">
        <f t="shared" si="107"/>
        <v>#NUM!</v>
      </c>
      <c r="AB356" s="177" t="str">
        <f t="shared" si="98"/>
        <v/>
      </c>
      <c r="AC356" s="177" t="str">
        <f t="shared" si="99"/>
        <v/>
      </c>
      <c r="AD356" s="218" t="str">
        <f t="shared" si="100"/>
        <v/>
      </c>
      <c r="AE356" s="218" t="str">
        <f t="shared" si="101"/>
        <v/>
      </c>
    </row>
    <row r="357" spans="1:31" ht="27.95" customHeight="1" x14ac:dyDescent="0.2">
      <c r="A357" s="192"/>
      <c r="B357" s="192"/>
      <c r="C357" s="193"/>
      <c r="D357" s="194"/>
      <c r="E357" s="194"/>
      <c r="F357" s="208" t="str">
        <f t="shared" si="108"/>
        <v/>
      </c>
      <c r="G357" s="208" t="str">
        <f t="shared" si="109"/>
        <v/>
      </c>
      <c r="H357" s="195" t="str">
        <f t="shared" si="93"/>
        <v/>
      </c>
      <c r="I357" s="217" t="str">
        <f t="shared" si="104"/>
        <v>Bitte Auswahl treffen! Neu- oder Folgeantrag?</v>
      </c>
      <c r="J357" s="196" t="str">
        <f t="shared" si="105"/>
        <v/>
      </c>
      <c r="K357" s="196" t="str">
        <f t="shared" si="94"/>
        <v/>
      </c>
      <c r="L357" s="196" t="str">
        <f t="shared" si="102"/>
        <v/>
      </c>
      <c r="M357" s="235" t="str">
        <f t="shared" si="95"/>
        <v/>
      </c>
      <c r="N357" s="217" t="str">
        <f t="shared" si="103"/>
        <v/>
      </c>
      <c r="O357" s="219"/>
      <c r="Q357" s="177" t="e">
        <f t="shared" si="96"/>
        <v>#NUM!</v>
      </c>
      <c r="R357" s="177" t="e">
        <f t="shared" si="106"/>
        <v>#NUM!</v>
      </c>
      <c r="S357" s="177" t="e">
        <f t="shared" si="97"/>
        <v>#NUM!</v>
      </c>
      <c r="T357" s="177" t="e">
        <f t="shared" si="107"/>
        <v>#NUM!</v>
      </c>
      <c r="AB357" s="177" t="str">
        <f t="shared" si="98"/>
        <v/>
      </c>
      <c r="AC357" s="177" t="str">
        <f t="shared" si="99"/>
        <v/>
      </c>
      <c r="AD357" s="218" t="str">
        <f t="shared" si="100"/>
        <v/>
      </c>
      <c r="AE357" s="218" t="str">
        <f t="shared" si="101"/>
        <v/>
      </c>
    </row>
    <row r="358" spans="1:31" ht="27.95" customHeight="1" x14ac:dyDescent="0.2">
      <c r="A358" s="192"/>
      <c r="B358" s="192"/>
      <c r="C358" s="193"/>
      <c r="D358" s="194"/>
      <c r="E358" s="194"/>
      <c r="F358" s="208" t="str">
        <f t="shared" si="108"/>
        <v/>
      </c>
      <c r="G358" s="208" t="str">
        <f t="shared" si="109"/>
        <v/>
      </c>
      <c r="H358" s="195" t="str">
        <f t="shared" si="93"/>
        <v/>
      </c>
      <c r="I358" s="217" t="str">
        <f t="shared" si="104"/>
        <v>Bitte Auswahl treffen! Neu- oder Folgeantrag?</v>
      </c>
      <c r="J358" s="196" t="str">
        <f t="shared" si="105"/>
        <v/>
      </c>
      <c r="K358" s="196" t="str">
        <f t="shared" si="94"/>
        <v/>
      </c>
      <c r="L358" s="196" t="str">
        <f t="shared" si="102"/>
        <v/>
      </c>
      <c r="M358" s="235" t="str">
        <f t="shared" si="95"/>
        <v/>
      </c>
      <c r="N358" s="217" t="str">
        <f t="shared" si="103"/>
        <v/>
      </c>
      <c r="O358" s="219"/>
      <c r="Q358" s="177" t="e">
        <f t="shared" si="96"/>
        <v>#NUM!</v>
      </c>
      <c r="R358" s="177" t="e">
        <f t="shared" si="106"/>
        <v>#NUM!</v>
      </c>
      <c r="S358" s="177" t="e">
        <f t="shared" si="97"/>
        <v>#NUM!</v>
      </c>
      <c r="T358" s="177" t="e">
        <f t="shared" si="107"/>
        <v>#NUM!</v>
      </c>
      <c r="AB358" s="177" t="str">
        <f t="shared" si="98"/>
        <v/>
      </c>
      <c r="AC358" s="177" t="str">
        <f t="shared" si="99"/>
        <v/>
      </c>
      <c r="AD358" s="218" t="str">
        <f t="shared" si="100"/>
        <v/>
      </c>
      <c r="AE358" s="218" t="str">
        <f t="shared" si="101"/>
        <v/>
      </c>
    </row>
    <row r="359" spans="1:31" ht="27.95" customHeight="1" x14ac:dyDescent="0.2">
      <c r="A359" s="192"/>
      <c r="B359" s="192"/>
      <c r="C359" s="193"/>
      <c r="D359" s="194"/>
      <c r="E359" s="194"/>
      <c r="F359" s="208" t="str">
        <f t="shared" si="108"/>
        <v/>
      </c>
      <c r="G359" s="208" t="str">
        <f t="shared" si="109"/>
        <v/>
      </c>
      <c r="H359" s="195" t="str">
        <f t="shared" si="93"/>
        <v/>
      </c>
      <c r="I359" s="217" t="str">
        <f t="shared" si="104"/>
        <v>Bitte Auswahl treffen! Neu- oder Folgeantrag?</v>
      </c>
      <c r="J359" s="196" t="str">
        <f t="shared" si="105"/>
        <v/>
      </c>
      <c r="K359" s="196" t="str">
        <f t="shared" si="94"/>
        <v/>
      </c>
      <c r="L359" s="196" t="str">
        <f t="shared" si="102"/>
        <v/>
      </c>
      <c r="M359" s="235" t="str">
        <f t="shared" si="95"/>
        <v/>
      </c>
      <c r="N359" s="217" t="str">
        <f t="shared" si="103"/>
        <v/>
      </c>
      <c r="O359" s="219"/>
      <c r="Q359" s="177" t="e">
        <f t="shared" si="96"/>
        <v>#NUM!</v>
      </c>
      <c r="R359" s="177" t="e">
        <f t="shared" si="106"/>
        <v>#NUM!</v>
      </c>
      <c r="S359" s="177" t="e">
        <f t="shared" si="97"/>
        <v>#NUM!</v>
      </c>
      <c r="T359" s="177" t="e">
        <f t="shared" si="107"/>
        <v>#NUM!</v>
      </c>
      <c r="AB359" s="177" t="str">
        <f t="shared" si="98"/>
        <v/>
      </c>
      <c r="AC359" s="177" t="str">
        <f t="shared" si="99"/>
        <v/>
      </c>
      <c r="AD359" s="218" t="str">
        <f t="shared" si="100"/>
        <v/>
      </c>
      <c r="AE359" s="218" t="str">
        <f t="shared" si="101"/>
        <v/>
      </c>
    </row>
    <row r="360" spans="1:31" ht="27.95" customHeight="1" x14ac:dyDescent="0.2">
      <c r="A360" s="192"/>
      <c r="B360" s="192"/>
      <c r="C360" s="193"/>
      <c r="D360" s="194"/>
      <c r="E360" s="194"/>
      <c r="F360" s="208" t="str">
        <f t="shared" si="108"/>
        <v/>
      </c>
      <c r="G360" s="208" t="str">
        <f t="shared" si="109"/>
        <v/>
      </c>
      <c r="H360" s="195" t="str">
        <f t="shared" si="93"/>
        <v/>
      </c>
      <c r="I360" s="217" t="str">
        <f t="shared" si="104"/>
        <v>Bitte Auswahl treffen! Neu- oder Folgeantrag?</v>
      </c>
      <c r="J360" s="196" t="str">
        <f t="shared" si="105"/>
        <v/>
      </c>
      <c r="K360" s="196" t="str">
        <f t="shared" si="94"/>
        <v/>
      </c>
      <c r="L360" s="196" t="str">
        <f t="shared" si="102"/>
        <v/>
      </c>
      <c r="M360" s="235" t="str">
        <f t="shared" si="95"/>
        <v/>
      </c>
      <c r="N360" s="217" t="str">
        <f t="shared" si="103"/>
        <v/>
      </c>
      <c r="O360" s="219"/>
      <c r="Q360" s="177" t="e">
        <f t="shared" si="96"/>
        <v>#NUM!</v>
      </c>
      <c r="R360" s="177" t="e">
        <f t="shared" si="106"/>
        <v>#NUM!</v>
      </c>
      <c r="S360" s="177" t="e">
        <f t="shared" si="97"/>
        <v>#NUM!</v>
      </c>
      <c r="T360" s="177" t="e">
        <f t="shared" si="107"/>
        <v>#NUM!</v>
      </c>
      <c r="AB360" s="177" t="str">
        <f t="shared" si="98"/>
        <v/>
      </c>
      <c r="AC360" s="177" t="str">
        <f t="shared" si="99"/>
        <v/>
      </c>
      <c r="AD360" s="218" t="str">
        <f t="shared" si="100"/>
        <v/>
      </c>
      <c r="AE360" s="218" t="str">
        <f t="shared" si="101"/>
        <v/>
      </c>
    </row>
    <row r="361" spans="1:31" ht="27.95" customHeight="1" x14ac:dyDescent="0.2">
      <c r="A361" s="192"/>
      <c r="B361" s="192"/>
      <c r="C361" s="193"/>
      <c r="D361" s="194"/>
      <c r="E361" s="194"/>
      <c r="F361" s="208" t="str">
        <f t="shared" si="108"/>
        <v/>
      </c>
      <c r="G361" s="208" t="str">
        <f t="shared" si="109"/>
        <v/>
      </c>
      <c r="H361" s="195" t="str">
        <f t="shared" si="93"/>
        <v/>
      </c>
      <c r="I361" s="217" t="str">
        <f t="shared" si="104"/>
        <v>Bitte Auswahl treffen! Neu- oder Folgeantrag?</v>
      </c>
      <c r="J361" s="196" t="str">
        <f t="shared" si="105"/>
        <v/>
      </c>
      <c r="K361" s="196" t="str">
        <f t="shared" si="94"/>
        <v/>
      </c>
      <c r="L361" s="196" t="str">
        <f t="shared" si="102"/>
        <v/>
      </c>
      <c r="M361" s="235" t="str">
        <f t="shared" si="95"/>
        <v/>
      </c>
      <c r="N361" s="217" t="str">
        <f t="shared" si="103"/>
        <v/>
      </c>
      <c r="O361" s="219"/>
      <c r="Q361" s="177" t="e">
        <f t="shared" si="96"/>
        <v>#NUM!</v>
      </c>
      <c r="R361" s="177" t="e">
        <f t="shared" si="106"/>
        <v>#NUM!</v>
      </c>
      <c r="S361" s="177" t="e">
        <f t="shared" si="97"/>
        <v>#NUM!</v>
      </c>
      <c r="T361" s="177" t="e">
        <f t="shared" si="107"/>
        <v>#NUM!</v>
      </c>
      <c r="AB361" s="177" t="str">
        <f t="shared" si="98"/>
        <v/>
      </c>
      <c r="AC361" s="177" t="str">
        <f t="shared" si="99"/>
        <v/>
      </c>
      <c r="AD361" s="218" t="str">
        <f t="shared" si="100"/>
        <v/>
      </c>
      <c r="AE361" s="218" t="str">
        <f t="shared" si="101"/>
        <v/>
      </c>
    </row>
    <row r="362" spans="1:31" ht="27.95" customHeight="1" x14ac:dyDescent="0.2">
      <c r="A362" s="192"/>
      <c r="B362" s="192"/>
      <c r="C362" s="193"/>
      <c r="D362" s="194"/>
      <c r="E362" s="194"/>
      <c r="F362" s="208" t="str">
        <f t="shared" si="108"/>
        <v/>
      </c>
      <c r="G362" s="208" t="str">
        <f t="shared" si="109"/>
        <v/>
      </c>
      <c r="H362" s="195" t="str">
        <f t="shared" si="93"/>
        <v/>
      </c>
      <c r="I362" s="217" t="str">
        <f t="shared" si="104"/>
        <v>Bitte Auswahl treffen! Neu- oder Folgeantrag?</v>
      </c>
      <c r="J362" s="196" t="str">
        <f t="shared" si="105"/>
        <v/>
      </c>
      <c r="K362" s="196" t="str">
        <f t="shared" si="94"/>
        <v/>
      </c>
      <c r="L362" s="196" t="str">
        <f t="shared" si="102"/>
        <v/>
      </c>
      <c r="M362" s="235" t="str">
        <f t="shared" si="95"/>
        <v/>
      </c>
      <c r="N362" s="217" t="str">
        <f t="shared" si="103"/>
        <v/>
      </c>
      <c r="O362" s="219"/>
      <c r="Q362" s="177" t="e">
        <f t="shared" si="96"/>
        <v>#NUM!</v>
      </c>
      <c r="R362" s="177" t="e">
        <f t="shared" si="106"/>
        <v>#NUM!</v>
      </c>
      <c r="S362" s="177" t="e">
        <f t="shared" si="97"/>
        <v>#NUM!</v>
      </c>
      <c r="T362" s="177" t="e">
        <f t="shared" si="107"/>
        <v>#NUM!</v>
      </c>
      <c r="AB362" s="177" t="str">
        <f t="shared" si="98"/>
        <v/>
      </c>
      <c r="AC362" s="177" t="str">
        <f t="shared" si="99"/>
        <v/>
      </c>
      <c r="AD362" s="218" t="str">
        <f t="shared" si="100"/>
        <v/>
      </c>
      <c r="AE362" s="218" t="str">
        <f t="shared" si="101"/>
        <v/>
      </c>
    </row>
    <row r="363" spans="1:31" ht="27.95" customHeight="1" x14ac:dyDescent="0.2">
      <c r="A363" s="192"/>
      <c r="B363" s="192"/>
      <c r="C363" s="193"/>
      <c r="D363" s="194"/>
      <c r="E363" s="194"/>
      <c r="F363" s="208" t="str">
        <f t="shared" si="108"/>
        <v/>
      </c>
      <c r="G363" s="208" t="str">
        <f t="shared" si="109"/>
        <v/>
      </c>
      <c r="H363" s="195" t="str">
        <f t="shared" si="93"/>
        <v/>
      </c>
      <c r="I363" s="217" t="str">
        <f t="shared" si="104"/>
        <v>Bitte Auswahl treffen! Neu- oder Folgeantrag?</v>
      </c>
      <c r="J363" s="196" t="str">
        <f t="shared" si="105"/>
        <v/>
      </c>
      <c r="K363" s="196" t="str">
        <f t="shared" si="94"/>
        <v/>
      </c>
      <c r="L363" s="196" t="str">
        <f t="shared" si="102"/>
        <v/>
      </c>
      <c r="M363" s="235" t="str">
        <f t="shared" si="95"/>
        <v/>
      </c>
      <c r="N363" s="217" t="str">
        <f t="shared" si="103"/>
        <v/>
      </c>
      <c r="O363" s="219"/>
      <c r="Q363" s="177" t="e">
        <f t="shared" si="96"/>
        <v>#NUM!</v>
      </c>
      <c r="R363" s="177" t="e">
        <f t="shared" si="106"/>
        <v>#NUM!</v>
      </c>
      <c r="S363" s="177" t="e">
        <f t="shared" si="97"/>
        <v>#NUM!</v>
      </c>
      <c r="T363" s="177" t="e">
        <f t="shared" si="107"/>
        <v>#NUM!</v>
      </c>
      <c r="AB363" s="177" t="str">
        <f t="shared" si="98"/>
        <v/>
      </c>
      <c r="AC363" s="177" t="str">
        <f t="shared" si="99"/>
        <v/>
      </c>
      <c r="AD363" s="218" t="str">
        <f t="shared" si="100"/>
        <v/>
      </c>
      <c r="AE363" s="218" t="str">
        <f t="shared" si="101"/>
        <v/>
      </c>
    </row>
    <row r="364" spans="1:31" ht="27.95" customHeight="1" x14ac:dyDescent="0.2">
      <c r="A364" s="192"/>
      <c r="B364" s="192"/>
      <c r="C364" s="193"/>
      <c r="D364" s="194"/>
      <c r="E364" s="194"/>
      <c r="F364" s="208" t="str">
        <f t="shared" si="108"/>
        <v/>
      </c>
      <c r="G364" s="208" t="str">
        <f t="shared" si="109"/>
        <v/>
      </c>
      <c r="H364" s="195" t="str">
        <f t="shared" si="93"/>
        <v/>
      </c>
      <c r="I364" s="217" t="str">
        <f t="shared" si="104"/>
        <v>Bitte Auswahl treffen! Neu- oder Folgeantrag?</v>
      </c>
      <c r="J364" s="196" t="str">
        <f t="shared" si="105"/>
        <v/>
      </c>
      <c r="K364" s="196" t="str">
        <f t="shared" si="94"/>
        <v/>
      </c>
      <c r="L364" s="196" t="str">
        <f t="shared" si="102"/>
        <v/>
      </c>
      <c r="M364" s="235" t="str">
        <f t="shared" si="95"/>
        <v/>
      </c>
      <c r="N364" s="217" t="str">
        <f t="shared" si="103"/>
        <v/>
      </c>
      <c r="O364" s="219"/>
      <c r="Q364" s="177" t="e">
        <f t="shared" si="96"/>
        <v>#NUM!</v>
      </c>
      <c r="R364" s="177" t="e">
        <f t="shared" si="106"/>
        <v>#NUM!</v>
      </c>
      <c r="S364" s="177" t="e">
        <f t="shared" si="97"/>
        <v>#NUM!</v>
      </c>
      <c r="T364" s="177" t="e">
        <f t="shared" si="107"/>
        <v>#NUM!</v>
      </c>
      <c r="AB364" s="177" t="str">
        <f t="shared" si="98"/>
        <v/>
      </c>
      <c r="AC364" s="177" t="str">
        <f t="shared" si="99"/>
        <v/>
      </c>
      <c r="AD364" s="218" t="str">
        <f t="shared" si="100"/>
        <v/>
      </c>
      <c r="AE364" s="218" t="str">
        <f t="shared" si="101"/>
        <v/>
      </c>
    </row>
    <row r="365" spans="1:31" ht="27.95" customHeight="1" x14ac:dyDescent="0.2">
      <c r="A365" s="192"/>
      <c r="B365" s="192"/>
      <c r="C365" s="193"/>
      <c r="D365" s="194"/>
      <c r="E365" s="194"/>
      <c r="F365" s="208" t="str">
        <f t="shared" si="108"/>
        <v/>
      </c>
      <c r="G365" s="208" t="str">
        <f t="shared" si="109"/>
        <v/>
      </c>
      <c r="H365" s="195" t="str">
        <f t="shared" si="93"/>
        <v/>
      </c>
      <c r="I365" s="217" t="str">
        <f t="shared" si="104"/>
        <v>Bitte Auswahl treffen! Neu- oder Folgeantrag?</v>
      </c>
      <c r="J365" s="196" t="str">
        <f t="shared" si="105"/>
        <v/>
      </c>
      <c r="K365" s="196" t="str">
        <f t="shared" si="94"/>
        <v/>
      </c>
      <c r="L365" s="196" t="str">
        <f t="shared" si="102"/>
        <v/>
      </c>
      <c r="M365" s="235" t="str">
        <f t="shared" si="95"/>
        <v/>
      </c>
      <c r="N365" s="217" t="str">
        <f t="shared" si="103"/>
        <v/>
      </c>
      <c r="O365" s="219"/>
      <c r="Q365" s="177" t="e">
        <f t="shared" si="96"/>
        <v>#NUM!</v>
      </c>
      <c r="R365" s="177" t="e">
        <f t="shared" si="106"/>
        <v>#NUM!</v>
      </c>
      <c r="S365" s="177" t="e">
        <f t="shared" si="97"/>
        <v>#NUM!</v>
      </c>
      <c r="T365" s="177" t="e">
        <f t="shared" si="107"/>
        <v>#NUM!</v>
      </c>
      <c r="AB365" s="177" t="str">
        <f t="shared" si="98"/>
        <v/>
      </c>
      <c r="AC365" s="177" t="str">
        <f t="shared" si="99"/>
        <v/>
      </c>
      <c r="AD365" s="218" t="str">
        <f t="shared" si="100"/>
        <v/>
      </c>
      <c r="AE365" s="218" t="str">
        <f t="shared" si="101"/>
        <v/>
      </c>
    </row>
    <row r="366" spans="1:31" ht="27.95" customHeight="1" x14ac:dyDescent="0.2">
      <c r="A366" s="192"/>
      <c r="B366" s="192"/>
      <c r="C366" s="193"/>
      <c r="D366" s="194"/>
      <c r="E366" s="194"/>
      <c r="F366" s="208" t="str">
        <f t="shared" si="108"/>
        <v/>
      </c>
      <c r="G366" s="208" t="str">
        <f t="shared" si="109"/>
        <v/>
      </c>
      <c r="H366" s="195" t="str">
        <f t="shared" si="93"/>
        <v/>
      </c>
      <c r="I366" s="217" t="str">
        <f t="shared" si="104"/>
        <v>Bitte Auswahl treffen! Neu- oder Folgeantrag?</v>
      </c>
      <c r="J366" s="196" t="str">
        <f t="shared" si="105"/>
        <v/>
      </c>
      <c r="K366" s="196" t="str">
        <f t="shared" si="94"/>
        <v/>
      </c>
      <c r="L366" s="196" t="str">
        <f t="shared" si="102"/>
        <v/>
      </c>
      <c r="M366" s="235" t="str">
        <f t="shared" si="95"/>
        <v/>
      </c>
      <c r="N366" s="217" t="str">
        <f t="shared" si="103"/>
        <v/>
      </c>
      <c r="O366" s="219"/>
      <c r="Q366" s="177" t="e">
        <f t="shared" si="96"/>
        <v>#NUM!</v>
      </c>
      <c r="R366" s="177" t="e">
        <f t="shared" si="106"/>
        <v>#NUM!</v>
      </c>
      <c r="S366" s="177" t="e">
        <f t="shared" si="97"/>
        <v>#NUM!</v>
      </c>
      <c r="T366" s="177" t="e">
        <f t="shared" si="107"/>
        <v>#NUM!</v>
      </c>
      <c r="AB366" s="177" t="str">
        <f t="shared" si="98"/>
        <v/>
      </c>
      <c r="AC366" s="177" t="str">
        <f t="shared" si="99"/>
        <v/>
      </c>
      <c r="AD366" s="218" t="str">
        <f t="shared" si="100"/>
        <v/>
      </c>
      <c r="AE366" s="218" t="str">
        <f t="shared" si="101"/>
        <v/>
      </c>
    </row>
    <row r="367" spans="1:31" ht="27.95" customHeight="1" x14ac:dyDescent="0.2">
      <c r="A367" s="192"/>
      <c r="B367" s="192"/>
      <c r="C367" s="193"/>
      <c r="D367" s="194"/>
      <c r="E367" s="194"/>
      <c r="F367" s="208" t="str">
        <f t="shared" si="108"/>
        <v/>
      </c>
      <c r="G367" s="208" t="str">
        <f t="shared" si="109"/>
        <v/>
      </c>
      <c r="H367" s="195" t="str">
        <f t="shared" si="93"/>
        <v/>
      </c>
      <c r="I367" s="217" t="str">
        <f t="shared" si="104"/>
        <v>Bitte Auswahl treffen! Neu- oder Folgeantrag?</v>
      </c>
      <c r="J367" s="196" t="str">
        <f t="shared" si="105"/>
        <v/>
      </c>
      <c r="K367" s="196" t="str">
        <f t="shared" si="94"/>
        <v/>
      </c>
      <c r="L367" s="196" t="str">
        <f t="shared" si="102"/>
        <v/>
      </c>
      <c r="M367" s="235" t="str">
        <f t="shared" si="95"/>
        <v/>
      </c>
      <c r="N367" s="217" t="str">
        <f t="shared" si="103"/>
        <v/>
      </c>
      <c r="O367" s="219"/>
      <c r="Q367" s="177" t="e">
        <f t="shared" si="96"/>
        <v>#NUM!</v>
      </c>
      <c r="R367" s="177" t="e">
        <f t="shared" si="106"/>
        <v>#NUM!</v>
      </c>
      <c r="S367" s="177" t="e">
        <f t="shared" si="97"/>
        <v>#NUM!</v>
      </c>
      <c r="T367" s="177" t="e">
        <f t="shared" si="107"/>
        <v>#NUM!</v>
      </c>
      <c r="AB367" s="177" t="str">
        <f t="shared" si="98"/>
        <v/>
      </c>
      <c r="AC367" s="177" t="str">
        <f t="shared" si="99"/>
        <v/>
      </c>
      <c r="AD367" s="218" t="str">
        <f t="shared" si="100"/>
        <v/>
      </c>
      <c r="AE367" s="218" t="str">
        <f t="shared" si="101"/>
        <v/>
      </c>
    </row>
    <row r="368" spans="1:31" ht="27.95" customHeight="1" x14ac:dyDescent="0.2">
      <c r="A368" s="192"/>
      <c r="B368" s="192"/>
      <c r="C368" s="193"/>
      <c r="D368" s="194"/>
      <c r="E368" s="194"/>
      <c r="F368" s="208" t="str">
        <f t="shared" si="108"/>
        <v/>
      </c>
      <c r="G368" s="208" t="str">
        <f t="shared" si="109"/>
        <v/>
      </c>
      <c r="H368" s="195" t="str">
        <f t="shared" si="93"/>
        <v/>
      </c>
      <c r="I368" s="217" t="str">
        <f t="shared" si="104"/>
        <v>Bitte Auswahl treffen! Neu- oder Folgeantrag?</v>
      </c>
      <c r="J368" s="196" t="str">
        <f t="shared" si="105"/>
        <v/>
      </c>
      <c r="K368" s="196" t="str">
        <f t="shared" si="94"/>
        <v/>
      </c>
      <c r="L368" s="196" t="str">
        <f t="shared" si="102"/>
        <v/>
      </c>
      <c r="M368" s="235" t="str">
        <f t="shared" si="95"/>
        <v/>
      </c>
      <c r="N368" s="217" t="str">
        <f t="shared" si="103"/>
        <v/>
      </c>
      <c r="O368" s="219"/>
      <c r="Q368" s="177" t="e">
        <f t="shared" si="96"/>
        <v>#NUM!</v>
      </c>
      <c r="R368" s="177" t="e">
        <f t="shared" si="106"/>
        <v>#NUM!</v>
      </c>
      <c r="S368" s="177" t="e">
        <f t="shared" si="97"/>
        <v>#NUM!</v>
      </c>
      <c r="T368" s="177" t="e">
        <f t="shared" si="107"/>
        <v>#NUM!</v>
      </c>
      <c r="AB368" s="177" t="str">
        <f t="shared" si="98"/>
        <v/>
      </c>
      <c r="AC368" s="177" t="str">
        <f t="shared" si="99"/>
        <v/>
      </c>
      <c r="AD368" s="218" t="str">
        <f t="shared" si="100"/>
        <v/>
      </c>
      <c r="AE368" s="218" t="str">
        <f t="shared" si="101"/>
        <v/>
      </c>
    </row>
    <row r="369" spans="1:31" ht="27.95" customHeight="1" x14ac:dyDescent="0.2">
      <c r="A369" s="192"/>
      <c r="B369" s="192"/>
      <c r="C369" s="193"/>
      <c r="D369" s="194"/>
      <c r="E369" s="194"/>
      <c r="F369" s="208" t="str">
        <f t="shared" si="108"/>
        <v/>
      </c>
      <c r="G369" s="208" t="str">
        <f t="shared" si="109"/>
        <v/>
      </c>
      <c r="H369" s="195" t="str">
        <f t="shared" si="93"/>
        <v/>
      </c>
      <c r="I369" s="217" t="str">
        <f t="shared" si="104"/>
        <v>Bitte Auswahl treffen! Neu- oder Folgeantrag?</v>
      </c>
      <c r="J369" s="196" t="str">
        <f t="shared" si="105"/>
        <v/>
      </c>
      <c r="K369" s="196" t="str">
        <f t="shared" si="94"/>
        <v/>
      </c>
      <c r="L369" s="196" t="str">
        <f t="shared" si="102"/>
        <v/>
      </c>
      <c r="M369" s="235" t="str">
        <f t="shared" si="95"/>
        <v/>
      </c>
      <c r="N369" s="217" t="str">
        <f t="shared" si="103"/>
        <v/>
      </c>
      <c r="O369" s="219"/>
      <c r="Q369" s="177" t="e">
        <f t="shared" si="96"/>
        <v>#NUM!</v>
      </c>
      <c r="R369" s="177" t="e">
        <f t="shared" si="106"/>
        <v>#NUM!</v>
      </c>
      <c r="S369" s="177" t="e">
        <f t="shared" si="97"/>
        <v>#NUM!</v>
      </c>
      <c r="T369" s="177" t="e">
        <f t="shared" si="107"/>
        <v>#NUM!</v>
      </c>
      <c r="AB369" s="177" t="str">
        <f t="shared" si="98"/>
        <v/>
      </c>
      <c r="AC369" s="177" t="str">
        <f t="shared" si="99"/>
        <v/>
      </c>
      <c r="AD369" s="218" t="str">
        <f t="shared" si="100"/>
        <v/>
      </c>
      <c r="AE369" s="218" t="str">
        <f t="shared" si="101"/>
        <v/>
      </c>
    </row>
    <row r="370" spans="1:31" ht="27.95" customHeight="1" x14ac:dyDescent="0.2">
      <c r="A370" s="192"/>
      <c r="B370" s="192"/>
      <c r="C370" s="193"/>
      <c r="D370" s="194"/>
      <c r="E370" s="194"/>
      <c r="F370" s="208" t="str">
        <f t="shared" si="108"/>
        <v/>
      </c>
      <c r="G370" s="208" t="str">
        <f t="shared" si="109"/>
        <v/>
      </c>
      <c r="H370" s="195" t="str">
        <f t="shared" si="93"/>
        <v/>
      </c>
      <c r="I370" s="217" t="str">
        <f t="shared" si="104"/>
        <v>Bitte Auswahl treffen! Neu- oder Folgeantrag?</v>
      </c>
      <c r="J370" s="196" t="str">
        <f t="shared" si="105"/>
        <v/>
      </c>
      <c r="K370" s="196" t="str">
        <f t="shared" si="94"/>
        <v/>
      </c>
      <c r="L370" s="196" t="str">
        <f t="shared" si="102"/>
        <v/>
      </c>
      <c r="M370" s="235" t="str">
        <f t="shared" si="95"/>
        <v/>
      </c>
      <c r="N370" s="217" t="str">
        <f t="shared" si="103"/>
        <v/>
      </c>
      <c r="O370" s="219"/>
      <c r="Q370" s="177" t="e">
        <f t="shared" si="96"/>
        <v>#NUM!</v>
      </c>
      <c r="R370" s="177" t="e">
        <f t="shared" si="106"/>
        <v>#NUM!</v>
      </c>
      <c r="S370" s="177" t="e">
        <f t="shared" si="97"/>
        <v>#NUM!</v>
      </c>
      <c r="T370" s="177" t="e">
        <f t="shared" si="107"/>
        <v>#NUM!</v>
      </c>
      <c r="AB370" s="177" t="str">
        <f t="shared" si="98"/>
        <v/>
      </c>
      <c r="AC370" s="177" t="str">
        <f t="shared" si="99"/>
        <v/>
      </c>
      <c r="AD370" s="218" t="str">
        <f t="shared" si="100"/>
        <v/>
      </c>
      <c r="AE370" s="218" t="str">
        <f t="shared" si="101"/>
        <v/>
      </c>
    </row>
    <row r="371" spans="1:31" ht="27.95" customHeight="1" x14ac:dyDescent="0.2">
      <c r="A371" s="192"/>
      <c r="B371" s="192"/>
      <c r="C371" s="193"/>
      <c r="D371" s="194"/>
      <c r="E371" s="194"/>
      <c r="F371" s="208" t="str">
        <f t="shared" si="108"/>
        <v/>
      </c>
      <c r="G371" s="208" t="str">
        <f t="shared" si="109"/>
        <v/>
      </c>
      <c r="H371" s="195" t="str">
        <f t="shared" si="93"/>
        <v/>
      </c>
      <c r="I371" s="217" t="str">
        <f t="shared" si="104"/>
        <v>Bitte Auswahl treffen! Neu- oder Folgeantrag?</v>
      </c>
      <c r="J371" s="196" t="str">
        <f t="shared" si="105"/>
        <v/>
      </c>
      <c r="K371" s="196" t="str">
        <f t="shared" si="94"/>
        <v/>
      </c>
      <c r="L371" s="196" t="str">
        <f t="shared" si="102"/>
        <v/>
      </c>
      <c r="M371" s="235" t="str">
        <f t="shared" si="95"/>
        <v/>
      </c>
      <c r="N371" s="217" t="str">
        <f t="shared" si="103"/>
        <v/>
      </c>
      <c r="O371" s="219"/>
      <c r="Q371" s="177" t="e">
        <f t="shared" si="96"/>
        <v>#NUM!</v>
      </c>
      <c r="R371" s="177" t="e">
        <f t="shared" si="106"/>
        <v>#NUM!</v>
      </c>
      <c r="S371" s="177" t="e">
        <f t="shared" si="97"/>
        <v>#NUM!</v>
      </c>
      <c r="T371" s="177" t="e">
        <f t="shared" si="107"/>
        <v>#NUM!</v>
      </c>
      <c r="AB371" s="177" t="str">
        <f t="shared" si="98"/>
        <v/>
      </c>
      <c r="AC371" s="177" t="str">
        <f t="shared" si="99"/>
        <v/>
      </c>
      <c r="AD371" s="218" t="str">
        <f t="shared" si="100"/>
        <v/>
      </c>
      <c r="AE371" s="218" t="str">
        <f t="shared" si="101"/>
        <v/>
      </c>
    </row>
    <row r="372" spans="1:31" ht="27.95" customHeight="1" x14ac:dyDescent="0.2">
      <c r="A372" s="192"/>
      <c r="B372" s="192"/>
      <c r="C372" s="193"/>
      <c r="D372" s="194"/>
      <c r="E372" s="194"/>
      <c r="F372" s="208" t="str">
        <f t="shared" si="108"/>
        <v/>
      </c>
      <c r="G372" s="208" t="str">
        <f t="shared" si="109"/>
        <v/>
      </c>
      <c r="H372" s="195" t="str">
        <f t="shared" si="93"/>
        <v/>
      </c>
      <c r="I372" s="217" t="str">
        <f t="shared" si="104"/>
        <v>Bitte Auswahl treffen! Neu- oder Folgeantrag?</v>
      </c>
      <c r="J372" s="196" t="str">
        <f t="shared" si="105"/>
        <v/>
      </c>
      <c r="K372" s="196" t="str">
        <f t="shared" si="94"/>
        <v/>
      </c>
      <c r="L372" s="196" t="str">
        <f t="shared" si="102"/>
        <v/>
      </c>
      <c r="M372" s="235" t="str">
        <f t="shared" si="95"/>
        <v/>
      </c>
      <c r="N372" s="217" t="str">
        <f t="shared" si="103"/>
        <v/>
      </c>
      <c r="O372" s="219"/>
      <c r="Q372" s="177" t="e">
        <f t="shared" si="96"/>
        <v>#NUM!</v>
      </c>
      <c r="R372" s="177" t="e">
        <f t="shared" si="106"/>
        <v>#NUM!</v>
      </c>
      <c r="S372" s="177" t="e">
        <f t="shared" si="97"/>
        <v>#NUM!</v>
      </c>
      <c r="T372" s="177" t="e">
        <f t="shared" si="107"/>
        <v>#NUM!</v>
      </c>
      <c r="AB372" s="177" t="str">
        <f t="shared" si="98"/>
        <v/>
      </c>
      <c r="AC372" s="177" t="str">
        <f t="shared" si="99"/>
        <v/>
      </c>
      <c r="AD372" s="218" t="str">
        <f t="shared" si="100"/>
        <v/>
      </c>
      <c r="AE372" s="218" t="str">
        <f t="shared" si="101"/>
        <v/>
      </c>
    </row>
    <row r="373" spans="1:31" ht="27.95" customHeight="1" x14ac:dyDescent="0.2">
      <c r="A373" s="192"/>
      <c r="B373" s="192"/>
      <c r="C373" s="193"/>
      <c r="D373" s="194"/>
      <c r="E373" s="194"/>
      <c r="F373" s="208" t="str">
        <f t="shared" si="108"/>
        <v/>
      </c>
      <c r="G373" s="208" t="str">
        <f t="shared" si="109"/>
        <v/>
      </c>
      <c r="H373" s="195" t="str">
        <f t="shared" si="93"/>
        <v/>
      </c>
      <c r="I373" s="217" t="str">
        <f t="shared" si="104"/>
        <v>Bitte Auswahl treffen! Neu- oder Folgeantrag?</v>
      </c>
      <c r="J373" s="196" t="str">
        <f t="shared" si="105"/>
        <v/>
      </c>
      <c r="K373" s="196" t="str">
        <f t="shared" si="94"/>
        <v/>
      </c>
      <c r="L373" s="196" t="str">
        <f t="shared" si="102"/>
        <v/>
      </c>
      <c r="M373" s="235" t="str">
        <f t="shared" si="95"/>
        <v/>
      </c>
      <c r="N373" s="217" t="str">
        <f t="shared" si="103"/>
        <v/>
      </c>
      <c r="O373" s="219"/>
      <c r="Q373" s="177" t="e">
        <f t="shared" si="96"/>
        <v>#NUM!</v>
      </c>
      <c r="R373" s="177" t="e">
        <f t="shared" si="106"/>
        <v>#NUM!</v>
      </c>
      <c r="S373" s="177" t="e">
        <f t="shared" si="97"/>
        <v>#NUM!</v>
      </c>
      <c r="T373" s="177" t="e">
        <f t="shared" si="107"/>
        <v>#NUM!</v>
      </c>
      <c r="AB373" s="177" t="str">
        <f t="shared" si="98"/>
        <v/>
      </c>
      <c r="AC373" s="177" t="str">
        <f t="shared" si="99"/>
        <v/>
      </c>
      <c r="AD373" s="218" t="str">
        <f t="shared" si="100"/>
        <v/>
      </c>
      <c r="AE373" s="218" t="str">
        <f t="shared" si="101"/>
        <v/>
      </c>
    </row>
    <row r="374" spans="1:31" ht="27.95" customHeight="1" x14ac:dyDescent="0.2">
      <c r="A374" s="192"/>
      <c r="B374" s="192"/>
      <c r="C374" s="193"/>
      <c r="D374" s="194"/>
      <c r="E374" s="194"/>
      <c r="F374" s="208" t="str">
        <f t="shared" si="108"/>
        <v/>
      </c>
      <c r="G374" s="208" t="str">
        <f t="shared" si="109"/>
        <v/>
      </c>
      <c r="H374" s="195" t="str">
        <f t="shared" si="93"/>
        <v/>
      </c>
      <c r="I374" s="217" t="str">
        <f t="shared" si="104"/>
        <v>Bitte Auswahl treffen! Neu- oder Folgeantrag?</v>
      </c>
      <c r="J374" s="196" t="str">
        <f t="shared" si="105"/>
        <v/>
      </c>
      <c r="K374" s="196" t="str">
        <f t="shared" si="94"/>
        <v/>
      </c>
      <c r="L374" s="196" t="str">
        <f t="shared" si="102"/>
        <v/>
      </c>
      <c r="M374" s="235" t="str">
        <f t="shared" si="95"/>
        <v/>
      </c>
      <c r="N374" s="217" t="str">
        <f t="shared" si="103"/>
        <v/>
      </c>
      <c r="O374" s="219"/>
      <c r="Q374" s="177" t="e">
        <f t="shared" si="96"/>
        <v>#NUM!</v>
      </c>
      <c r="R374" s="177" t="e">
        <f t="shared" si="106"/>
        <v>#NUM!</v>
      </c>
      <c r="S374" s="177" t="e">
        <f t="shared" si="97"/>
        <v>#NUM!</v>
      </c>
      <c r="T374" s="177" t="e">
        <f t="shared" si="107"/>
        <v>#NUM!</v>
      </c>
      <c r="AB374" s="177" t="str">
        <f t="shared" si="98"/>
        <v/>
      </c>
      <c r="AC374" s="177" t="str">
        <f t="shared" si="99"/>
        <v/>
      </c>
      <c r="AD374" s="218" t="str">
        <f t="shared" si="100"/>
        <v/>
      </c>
      <c r="AE374" s="218" t="str">
        <f t="shared" si="101"/>
        <v/>
      </c>
    </row>
    <row r="375" spans="1:31" ht="27.95" customHeight="1" x14ac:dyDescent="0.2">
      <c r="A375" s="192"/>
      <c r="B375" s="192"/>
      <c r="C375" s="193"/>
      <c r="D375" s="194"/>
      <c r="E375" s="194"/>
      <c r="F375" s="208" t="str">
        <f t="shared" si="108"/>
        <v/>
      </c>
      <c r="G375" s="208" t="str">
        <f t="shared" si="109"/>
        <v/>
      </c>
      <c r="H375" s="195" t="str">
        <f t="shared" si="93"/>
        <v/>
      </c>
      <c r="I375" s="217" t="str">
        <f t="shared" si="104"/>
        <v>Bitte Auswahl treffen! Neu- oder Folgeantrag?</v>
      </c>
      <c r="J375" s="196" t="str">
        <f t="shared" si="105"/>
        <v/>
      </c>
      <c r="K375" s="196" t="str">
        <f t="shared" si="94"/>
        <v/>
      </c>
      <c r="L375" s="196" t="str">
        <f t="shared" si="102"/>
        <v/>
      </c>
      <c r="M375" s="235" t="str">
        <f t="shared" si="95"/>
        <v/>
      </c>
      <c r="N375" s="217" t="str">
        <f t="shared" si="103"/>
        <v/>
      </c>
      <c r="O375" s="219"/>
      <c r="Q375" s="177" t="e">
        <f t="shared" si="96"/>
        <v>#NUM!</v>
      </c>
      <c r="R375" s="177" t="e">
        <f t="shared" si="106"/>
        <v>#NUM!</v>
      </c>
      <c r="S375" s="177" t="e">
        <f t="shared" si="97"/>
        <v>#NUM!</v>
      </c>
      <c r="T375" s="177" t="e">
        <f t="shared" si="107"/>
        <v>#NUM!</v>
      </c>
      <c r="AB375" s="177" t="str">
        <f t="shared" si="98"/>
        <v/>
      </c>
      <c r="AC375" s="177" t="str">
        <f t="shared" si="99"/>
        <v/>
      </c>
      <c r="AD375" s="218" t="str">
        <f t="shared" si="100"/>
        <v/>
      </c>
      <c r="AE375" s="218" t="str">
        <f t="shared" si="101"/>
        <v/>
      </c>
    </row>
    <row r="376" spans="1:31" ht="27.95" customHeight="1" x14ac:dyDescent="0.2">
      <c r="A376" s="192"/>
      <c r="B376" s="192"/>
      <c r="C376" s="193"/>
      <c r="D376" s="194"/>
      <c r="E376" s="194"/>
      <c r="F376" s="208" t="str">
        <f t="shared" si="108"/>
        <v/>
      </c>
      <c r="G376" s="208" t="str">
        <f t="shared" si="109"/>
        <v/>
      </c>
      <c r="H376" s="195" t="str">
        <f t="shared" si="93"/>
        <v/>
      </c>
      <c r="I376" s="217" t="str">
        <f t="shared" si="104"/>
        <v>Bitte Auswahl treffen! Neu- oder Folgeantrag?</v>
      </c>
      <c r="J376" s="196" t="str">
        <f t="shared" si="105"/>
        <v/>
      </c>
      <c r="K376" s="196" t="str">
        <f t="shared" si="94"/>
        <v/>
      </c>
      <c r="L376" s="196" t="str">
        <f t="shared" si="102"/>
        <v/>
      </c>
      <c r="M376" s="235" t="str">
        <f t="shared" si="95"/>
        <v/>
      </c>
      <c r="N376" s="217" t="str">
        <f t="shared" si="103"/>
        <v/>
      </c>
      <c r="O376" s="219"/>
      <c r="Q376" s="177" t="e">
        <f t="shared" si="96"/>
        <v>#NUM!</v>
      </c>
      <c r="R376" s="177" t="e">
        <f t="shared" si="106"/>
        <v>#NUM!</v>
      </c>
      <c r="S376" s="177" t="e">
        <f t="shared" si="97"/>
        <v>#NUM!</v>
      </c>
      <c r="T376" s="177" t="e">
        <f t="shared" si="107"/>
        <v>#NUM!</v>
      </c>
      <c r="AB376" s="177" t="str">
        <f t="shared" si="98"/>
        <v/>
      </c>
      <c r="AC376" s="177" t="str">
        <f t="shared" si="99"/>
        <v/>
      </c>
      <c r="AD376" s="218" t="str">
        <f t="shared" si="100"/>
        <v/>
      </c>
      <c r="AE376" s="218" t="str">
        <f t="shared" si="101"/>
        <v/>
      </c>
    </row>
    <row r="377" spans="1:31" ht="27.95" customHeight="1" x14ac:dyDescent="0.2">
      <c r="A377" s="192"/>
      <c r="B377" s="192"/>
      <c r="C377" s="193"/>
      <c r="D377" s="194"/>
      <c r="E377" s="194"/>
      <c r="F377" s="208" t="str">
        <f t="shared" si="108"/>
        <v/>
      </c>
      <c r="G377" s="208" t="str">
        <f t="shared" si="109"/>
        <v/>
      </c>
      <c r="H377" s="195" t="str">
        <f t="shared" si="93"/>
        <v/>
      </c>
      <c r="I377" s="217" t="str">
        <f t="shared" si="104"/>
        <v>Bitte Auswahl treffen! Neu- oder Folgeantrag?</v>
      </c>
      <c r="J377" s="196" t="str">
        <f t="shared" si="105"/>
        <v/>
      </c>
      <c r="K377" s="196" t="str">
        <f t="shared" si="94"/>
        <v/>
      </c>
      <c r="L377" s="196" t="str">
        <f t="shared" si="102"/>
        <v/>
      </c>
      <c r="M377" s="235" t="str">
        <f t="shared" si="95"/>
        <v/>
      </c>
      <c r="N377" s="217" t="str">
        <f t="shared" si="103"/>
        <v/>
      </c>
      <c r="O377" s="219"/>
      <c r="Q377" s="177" t="e">
        <f t="shared" si="96"/>
        <v>#NUM!</v>
      </c>
      <c r="R377" s="177" t="e">
        <f t="shared" si="106"/>
        <v>#NUM!</v>
      </c>
      <c r="S377" s="177" t="e">
        <f t="shared" si="97"/>
        <v>#NUM!</v>
      </c>
      <c r="T377" s="177" t="e">
        <f t="shared" si="107"/>
        <v>#NUM!</v>
      </c>
      <c r="AB377" s="177" t="str">
        <f t="shared" si="98"/>
        <v/>
      </c>
      <c r="AC377" s="177" t="str">
        <f t="shared" si="99"/>
        <v/>
      </c>
      <c r="AD377" s="218" t="str">
        <f t="shared" si="100"/>
        <v/>
      </c>
      <c r="AE377" s="218" t="str">
        <f t="shared" si="101"/>
        <v/>
      </c>
    </row>
    <row r="378" spans="1:31" ht="27.95" customHeight="1" x14ac:dyDescent="0.2">
      <c r="A378" s="192"/>
      <c r="B378" s="192"/>
      <c r="C378" s="193"/>
      <c r="D378" s="194"/>
      <c r="E378" s="194"/>
      <c r="F378" s="208" t="str">
        <f t="shared" si="108"/>
        <v/>
      </c>
      <c r="G378" s="208" t="str">
        <f t="shared" si="109"/>
        <v/>
      </c>
      <c r="H378" s="195" t="str">
        <f t="shared" si="93"/>
        <v/>
      </c>
      <c r="I378" s="217" t="str">
        <f t="shared" si="104"/>
        <v>Bitte Auswahl treffen! Neu- oder Folgeantrag?</v>
      </c>
      <c r="J378" s="196" t="str">
        <f t="shared" si="105"/>
        <v/>
      </c>
      <c r="K378" s="196" t="str">
        <f t="shared" si="94"/>
        <v/>
      </c>
      <c r="L378" s="196" t="str">
        <f t="shared" si="102"/>
        <v/>
      </c>
      <c r="M378" s="235" t="str">
        <f t="shared" si="95"/>
        <v/>
      </c>
      <c r="N378" s="217" t="str">
        <f t="shared" si="103"/>
        <v/>
      </c>
      <c r="O378" s="219"/>
      <c r="Q378" s="177" t="e">
        <f t="shared" si="96"/>
        <v>#NUM!</v>
      </c>
      <c r="R378" s="177" t="e">
        <f t="shared" si="106"/>
        <v>#NUM!</v>
      </c>
      <c r="S378" s="177" t="e">
        <f t="shared" si="97"/>
        <v>#NUM!</v>
      </c>
      <c r="T378" s="177" t="e">
        <f t="shared" si="107"/>
        <v>#NUM!</v>
      </c>
      <c r="AB378" s="177" t="str">
        <f t="shared" si="98"/>
        <v/>
      </c>
      <c r="AC378" s="177" t="str">
        <f t="shared" si="99"/>
        <v/>
      </c>
      <c r="AD378" s="218" t="str">
        <f t="shared" si="100"/>
        <v/>
      </c>
      <c r="AE378" s="218" t="str">
        <f t="shared" si="101"/>
        <v/>
      </c>
    </row>
    <row r="379" spans="1:31" ht="27.95" customHeight="1" x14ac:dyDescent="0.2">
      <c r="A379" s="192"/>
      <c r="B379" s="192"/>
      <c r="C379" s="193"/>
      <c r="D379" s="194"/>
      <c r="E379" s="194"/>
      <c r="F379" s="208" t="str">
        <f t="shared" si="108"/>
        <v/>
      </c>
      <c r="G379" s="208" t="str">
        <f t="shared" si="109"/>
        <v/>
      </c>
      <c r="H379" s="195" t="str">
        <f t="shared" si="93"/>
        <v/>
      </c>
      <c r="I379" s="217" t="str">
        <f t="shared" si="104"/>
        <v>Bitte Auswahl treffen! Neu- oder Folgeantrag?</v>
      </c>
      <c r="J379" s="196" t="str">
        <f t="shared" si="105"/>
        <v/>
      </c>
      <c r="K379" s="196" t="str">
        <f t="shared" si="94"/>
        <v/>
      </c>
      <c r="L379" s="196" t="str">
        <f t="shared" si="102"/>
        <v/>
      </c>
      <c r="M379" s="235" t="str">
        <f t="shared" si="95"/>
        <v/>
      </c>
      <c r="N379" s="217" t="str">
        <f t="shared" si="103"/>
        <v/>
      </c>
      <c r="O379" s="219"/>
      <c r="Q379" s="177" t="e">
        <f t="shared" si="96"/>
        <v>#NUM!</v>
      </c>
      <c r="R379" s="177" t="e">
        <f t="shared" si="106"/>
        <v>#NUM!</v>
      </c>
      <c r="S379" s="177" t="e">
        <f t="shared" si="97"/>
        <v>#NUM!</v>
      </c>
      <c r="T379" s="177" t="e">
        <f t="shared" si="107"/>
        <v>#NUM!</v>
      </c>
      <c r="AB379" s="177" t="str">
        <f t="shared" si="98"/>
        <v/>
      </c>
      <c r="AC379" s="177" t="str">
        <f t="shared" si="99"/>
        <v/>
      </c>
      <c r="AD379" s="218" t="str">
        <f t="shared" si="100"/>
        <v/>
      </c>
      <c r="AE379" s="218" t="str">
        <f t="shared" si="101"/>
        <v/>
      </c>
    </row>
    <row r="380" spans="1:31" ht="27.95" customHeight="1" x14ac:dyDescent="0.2">
      <c r="A380" s="192"/>
      <c r="B380" s="192"/>
      <c r="C380" s="193"/>
      <c r="D380" s="194"/>
      <c r="E380" s="194"/>
      <c r="F380" s="208" t="str">
        <f t="shared" si="108"/>
        <v/>
      </c>
      <c r="G380" s="208" t="str">
        <f t="shared" si="109"/>
        <v/>
      </c>
      <c r="H380" s="195" t="str">
        <f t="shared" si="93"/>
        <v/>
      </c>
      <c r="I380" s="217" t="str">
        <f t="shared" si="104"/>
        <v>Bitte Auswahl treffen! Neu- oder Folgeantrag?</v>
      </c>
      <c r="J380" s="196" t="str">
        <f t="shared" si="105"/>
        <v/>
      </c>
      <c r="K380" s="196" t="str">
        <f t="shared" si="94"/>
        <v/>
      </c>
      <c r="L380" s="196" t="str">
        <f t="shared" si="102"/>
        <v/>
      </c>
      <c r="M380" s="235" t="str">
        <f t="shared" si="95"/>
        <v/>
      </c>
      <c r="N380" s="217" t="str">
        <f t="shared" si="103"/>
        <v/>
      </c>
      <c r="O380" s="219"/>
      <c r="Q380" s="177" t="e">
        <f t="shared" si="96"/>
        <v>#NUM!</v>
      </c>
      <c r="R380" s="177" t="e">
        <f t="shared" si="106"/>
        <v>#NUM!</v>
      </c>
      <c r="S380" s="177" t="e">
        <f t="shared" si="97"/>
        <v>#NUM!</v>
      </c>
      <c r="T380" s="177" t="e">
        <f t="shared" si="107"/>
        <v>#NUM!</v>
      </c>
      <c r="AB380" s="177" t="str">
        <f t="shared" si="98"/>
        <v/>
      </c>
      <c r="AC380" s="177" t="str">
        <f t="shared" si="99"/>
        <v/>
      </c>
      <c r="AD380" s="218" t="str">
        <f t="shared" si="100"/>
        <v/>
      </c>
      <c r="AE380" s="218" t="str">
        <f t="shared" si="101"/>
        <v/>
      </c>
    </row>
    <row r="381" spans="1:31" ht="27.95" customHeight="1" x14ac:dyDescent="0.2">
      <c r="A381" s="192"/>
      <c r="B381" s="192"/>
      <c r="C381" s="193"/>
      <c r="D381" s="194"/>
      <c r="E381" s="194"/>
      <c r="F381" s="208" t="str">
        <f t="shared" si="108"/>
        <v/>
      </c>
      <c r="G381" s="208" t="str">
        <f t="shared" si="109"/>
        <v/>
      </c>
      <c r="H381" s="195" t="str">
        <f t="shared" si="93"/>
        <v/>
      </c>
      <c r="I381" s="217" t="str">
        <f t="shared" si="104"/>
        <v>Bitte Auswahl treffen! Neu- oder Folgeantrag?</v>
      </c>
      <c r="J381" s="196" t="str">
        <f t="shared" si="105"/>
        <v/>
      </c>
      <c r="K381" s="196" t="str">
        <f t="shared" si="94"/>
        <v/>
      </c>
      <c r="L381" s="196" t="str">
        <f t="shared" si="102"/>
        <v/>
      </c>
      <c r="M381" s="235" t="str">
        <f t="shared" si="95"/>
        <v/>
      </c>
      <c r="N381" s="217" t="str">
        <f t="shared" si="103"/>
        <v/>
      </c>
      <c r="O381" s="219"/>
      <c r="Q381" s="177" t="e">
        <f t="shared" si="96"/>
        <v>#NUM!</v>
      </c>
      <c r="R381" s="177" t="e">
        <f t="shared" si="106"/>
        <v>#NUM!</v>
      </c>
      <c r="S381" s="177" t="e">
        <f t="shared" si="97"/>
        <v>#NUM!</v>
      </c>
      <c r="T381" s="177" t="e">
        <f t="shared" si="107"/>
        <v>#NUM!</v>
      </c>
      <c r="AB381" s="177" t="str">
        <f t="shared" si="98"/>
        <v/>
      </c>
      <c r="AC381" s="177" t="str">
        <f t="shared" si="99"/>
        <v/>
      </c>
      <c r="AD381" s="218" t="str">
        <f t="shared" si="100"/>
        <v/>
      </c>
      <c r="AE381" s="218" t="str">
        <f t="shared" si="101"/>
        <v/>
      </c>
    </row>
    <row r="382" spans="1:31" ht="27.95" customHeight="1" x14ac:dyDescent="0.2">
      <c r="A382" s="192"/>
      <c r="B382" s="192"/>
      <c r="C382" s="193"/>
      <c r="D382" s="194"/>
      <c r="E382" s="194"/>
      <c r="F382" s="208" t="str">
        <f t="shared" si="108"/>
        <v/>
      </c>
      <c r="G382" s="208" t="str">
        <f t="shared" si="109"/>
        <v/>
      </c>
      <c r="H382" s="195" t="str">
        <f t="shared" si="93"/>
        <v/>
      </c>
      <c r="I382" s="217" t="str">
        <f t="shared" si="104"/>
        <v>Bitte Auswahl treffen! Neu- oder Folgeantrag?</v>
      </c>
      <c r="J382" s="196" t="str">
        <f t="shared" si="105"/>
        <v/>
      </c>
      <c r="K382" s="196" t="str">
        <f t="shared" si="94"/>
        <v/>
      </c>
      <c r="L382" s="196" t="str">
        <f t="shared" si="102"/>
        <v/>
      </c>
      <c r="M382" s="235" t="str">
        <f t="shared" si="95"/>
        <v/>
      </c>
      <c r="N382" s="217" t="str">
        <f t="shared" si="103"/>
        <v/>
      </c>
      <c r="O382" s="219"/>
      <c r="Q382" s="177" t="e">
        <f t="shared" si="96"/>
        <v>#NUM!</v>
      </c>
      <c r="R382" s="177" t="e">
        <f t="shared" si="106"/>
        <v>#NUM!</v>
      </c>
      <c r="S382" s="177" t="e">
        <f t="shared" si="97"/>
        <v>#NUM!</v>
      </c>
      <c r="T382" s="177" t="e">
        <f t="shared" si="107"/>
        <v>#NUM!</v>
      </c>
      <c r="AB382" s="177" t="str">
        <f t="shared" si="98"/>
        <v/>
      </c>
      <c r="AC382" s="177" t="str">
        <f t="shared" si="99"/>
        <v/>
      </c>
      <c r="AD382" s="218" t="str">
        <f t="shared" si="100"/>
        <v/>
      </c>
      <c r="AE382" s="218" t="str">
        <f t="shared" si="101"/>
        <v/>
      </c>
    </row>
    <row r="383" spans="1:31" ht="27.95" customHeight="1" x14ac:dyDescent="0.2">
      <c r="A383" s="192"/>
      <c r="B383" s="192"/>
      <c r="C383" s="193"/>
      <c r="D383" s="194"/>
      <c r="E383" s="194"/>
      <c r="F383" s="208" t="str">
        <f t="shared" si="108"/>
        <v/>
      </c>
      <c r="G383" s="208" t="str">
        <f t="shared" si="109"/>
        <v/>
      </c>
      <c r="H383" s="195" t="str">
        <f t="shared" si="93"/>
        <v/>
      </c>
      <c r="I383" s="217" t="str">
        <f t="shared" si="104"/>
        <v>Bitte Auswahl treffen! Neu- oder Folgeantrag?</v>
      </c>
      <c r="J383" s="196" t="str">
        <f t="shared" si="105"/>
        <v/>
      </c>
      <c r="K383" s="196" t="str">
        <f t="shared" si="94"/>
        <v/>
      </c>
      <c r="L383" s="196" t="str">
        <f t="shared" si="102"/>
        <v/>
      </c>
      <c r="M383" s="235" t="str">
        <f t="shared" si="95"/>
        <v/>
      </c>
      <c r="N383" s="217" t="str">
        <f t="shared" si="103"/>
        <v/>
      </c>
      <c r="O383" s="219"/>
      <c r="Q383" s="177" t="e">
        <f t="shared" si="96"/>
        <v>#NUM!</v>
      </c>
      <c r="R383" s="177" t="e">
        <f t="shared" si="106"/>
        <v>#NUM!</v>
      </c>
      <c r="S383" s="177" t="e">
        <f t="shared" si="97"/>
        <v>#NUM!</v>
      </c>
      <c r="T383" s="177" t="e">
        <f t="shared" si="107"/>
        <v>#NUM!</v>
      </c>
      <c r="AB383" s="177" t="str">
        <f t="shared" si="98"/>
        <v/>
      </c>
      <c r="AC383" s="177" t="str">
        <f t="shared" si="99"/>
        <v/>
      </c>
      <c r="AD383" s="218" t="str">
        <f t="shared" si="100"/>
        <v/>
      </c>
      <c r="AE383" s="218" t="str">
        <f t="shared" si="101"/>
        <v/>
      </c>
    </row>
    <row r="384" spans="1:31" ht="27.95" customHeight="1" x14ac:dyDescent="0.2">
      <c r="A384" s="192"/>
      <c r="B384" s="192"/>
      <c r="C384" s="193"/>
      <c r="D384" s="194"/>
      <c r="E384" s="194"/>
      <c r="F384" s="208" t="str">
        <f t="shared" si="108"/>
        <v/>
      </c>
      <c r="G384" s="208" t="str">
        <f t="shared" si="109"/>
        <v/>
      </c>
      <c r="H384" s="195" t="str">
        <f t="shared" si="93"/>
        <v/>
      </c>
      <c r="I384" s="217" t="str">
        <f t="shared" si="104"/>
        <v>Bitte Auswahl treffen! Neu- oder Folgeantrag?</v>
      </c>
      <c r="J384" s="196" t="str">
        <f t="shared" si="105"/>
        <v/>
      </c>
      <c r="K384" s="196" t="str">
        <f t="shared" si="94"/>
        <v/>
      </c>
      <c r="L384" s="196" t="str">
        <f t="shared" si="102"/>
        <v/>
      </c>
      <c r="M384" s="235" t="str">
        <f t="shared" si="95"/>
        <v/>
      </c>
      <c r="N384" s="217" t="str">
        <f t="shared" si="103"/>
        <v/>
      </c>
      <c r="O384" s="219"/>
      <c r="Q384" s="177" t="e">
        <f t="shared" si="96"/>
        <v>#NUM!</v>
      </c>
      <c r="R384" s="177" t="e">
        <f t="shared" si="106"/>
        <v>#NUM!</v>
      </c>
      <c r="S384" s="177" t="e">
        <f t="shared" si="97"/>
        <v>#NUM!</v>
      </c>
      <c r="T384" s="177" t="e">
        <f t="shared" si="107"/>
        <v>#NUM!</v>
      </c>
      <c r="AB384" s="177" t="str">
        <f t="shared" si="98"/>
        <v/>
      </c>
      <c r="AC384" s="177" t="str">
        <f t="shared" si="99"/>
        <v/>
      </c>
      <c r="AD384" s="218" t="str">
        <f t="shared" si="100"/>
        <v/>
      </c>
      <c r="AE384" s="218" t="str">
        <f t="shared" si="101"/>
        <v/>
      </c>
    </row>
    <row r="385" spans="1:31" ht="27.95" customHeight="1" x14ac:dyDescent="0.2">
      <c r="A385" s="192"/>
      <c r="B385" s="192"/>
      <c r="C385" s="193"/>
      <c r="D385" s="194"/>
      <c r="E385" s="194"/>
      <c r="F385" s="208" t="str">
        <f t="shared" si="108"/>
        <v/>
      </c>
      <c r="G385" s="208" t="str">
        <f t="shared" si="109"/>
        <v/>
      </c>
      <c r="H385" s="195" t="str">
        <f t="shared" si="93"/>
        <v/>
      </c>
      <c r="I385" s="217" t="str">
        <f t="shared" si="104"/>
        <v>Bitte Auswahl treffen! Neu- oder Folgeantrag?</v>
      </c>
      <c r="J385" s="196" t="str">
        <f t="shared" si="105"/>
        <v/>
      </c>
      <c r="K385" s="196" t="str">
        <f t="shared" si="94"/>
        <v/>
      </c>
      <c r="L385" s="196" t="str">
        <f t="shared" si="102"/>
        <v/>
      </c>
      <c r="M385" s="235" t="str">
        <f t="shared" si="95"/>
        <v/>
      </c>
      <c r="N385" s="217" t="str">
        <f t="shared" si="103"/>
        <v/>
      </c>
      <c r="O385" s="219"/>
      <c r="Q385" s="177" t="e">
        <f t="shared" si="96"/>
        <v>#NUM!</v>
      </c>
      <c r="R385" s="177" t="e">
        <f t="shared" si="106"/>
        <v>#NUM!</v>
      </c>
      <c r="S385" s="177" t="e">
        <f t="shared" si="97"/>
        <v>#NUM!</v>
      </c>
      <c r="T385" s="177" t="e">
        <f t="shared" si="107"/>
        <v>#NUM!</v>
      </c>
      <c r="AB385" s="177" t="str">
        <f t="shared" si="98"/>
        <v/>
      </c>
      <c r="AC385" s="177" t="str">
        <f t="shared" si="99"/>
        <v/>
      </c>
      <c r="AD385" s="218" t="str">
        <f t="shared" si="100"/>
        <v/>
      </c>
      <c r="AE385" s="218" t="str">
        <f t="shared" si="101"/>
        <v/>
      </c>
    </row>
    <row r="386" spans="1:31" ht="27.95" customHeight="1" x14ac:dyDescent="0.2">
      <c r="A386" s="192"/>
      <c r="B386" s="192"/>
      <c r="C386" s="193"/>
      <c r="D386" s="194"/>
      <c r="E386" s="194"/>
      <c r="F386" s="208" t="str">
        <f t="shared" si="108"/>
        <v/>
      </c>
      <c r="G386" s="208" t="str">
        <f t="shared" si="109"/>
        <v/>
      </c>
      <c r="H386" s="195" t="str">
        <f t="shared" si="93"/>
        <v/>
      </c>
      <c r="I386" s="217" t="str">
        <f t="shared" si="104"/>
        <v>Bitte Auswahl treffen! Neu- oder Folgeantrag?</v>
      </c>
      <c r="J386" s="196" t="str">
        <f t="shared" si="105"/>
        <v/>
      </c>
      <c r="K386" s="196" t="str">
        <f t="shared" si="94"/>
        <v/>
      </c>
      <c r="L386" s="196" t="str">
        <f t="shared" si="102"/>
        <v/>
      </c>
      <c r="M386" s="235" t="str">
        <f t="shared" si="95"/>
        <v/>
      </c>
      <c r="N386" s="217" t="str">
        <f t="shared" si="103"/>
        <v/>
      </c>
      <c r="O386" s="219"/>
      <c r="Q386" s="177" t="e">
        <f t="shared" si="96"/>
        <v>#NUM!</v>
      </c>
      <c r="R386" s="177" t="e">
        <f t="shared" si="106"/>
        <v>#NUM!</v>
      </c>
      <c r="S386" s="177" t="e">
        <f t="shared" si="97"/>
        <v>#NUM!</v>
      </c>
      <c r="T386" s="177" t="e">
        <f t="shared" si="107"/>
        <v>#NUM!</v>
      </c>
      <c r="AB386" s="177" t="str">
        <f t="shared" si="98"/>
        <v/>
      </c>
      <c r="AC386" s="177" t="str">
        <f t="shared" si="99"/>
        <v/>
      </c>
      <c r="AD386" s="218" t="str">
        <f t="shared" si="100"/>
        <v/>
      </c>
      <c r="AE386" s="218" t="str">
        <f t="shared" si="101"/>
        <v/>
      </c>
    </row>
    <row r="387" spans="1:31" ht="27.95" customHeight="1" x14ac:dyDescent="0.2">
      <c r="A387" s="192"/>
      <c r="B387" s="192"/>
      <c r="C387" s="193"/>
      <c r="D387" s="194"/>
      <c r="E387" s="194"/>
      <c r="F387" s="208" t="str">
        <f t="shared" si="108"/>
        <v/>
      </c>
      <c r="G387" s="208" t="str">
        <f t="shared" si="109"/>
        <v/>
      </c>
      <c r="H387" s="195" t="str">
        <f t="shared" si="93"/>
        <v/>
      </c>
      <c r="I387" s="217" t="str">
        <f t="shared" si="104"/>
        <v>Bitte Auswahl treffen! Neu- oder Folgeantrag?</v>
      </c>
      <c r="J387" s="196" t="str">
        <f t="shared" si="105"/>
        <v/>
      </c>
      <c r="K387" s="196" t="str">
        <f t="shared" si="94"/>
        <v/>
      </c>
      <c r="L387" s="196" t="str">
        <f t="shared" si="102"/>
        <v/>
      </c>
      <c r="M387" s="235" t="str">
        <f t="shared" si="95"/>
        <v/>
      </c>
      <c r="N387" s="217" t="str">
        <f t="shared" si="103"/>
        <v/>
      </c>
      <c r="O387" s="219"/>
      <c r="Q387" s="177" t="e">
        <f t="shared" si="96"/>
        <v>#NUM!</v>
      </c>
      <c r="R387" s="177" t="e">
        <f t="shared" si="106"/>
        <v>#NUM!</v>
      </c>
      <c r="S387" s="177" t="e">
        <f t="shared" si="97"/>
        <v>#NUM!</v>
      </c>
      <c r="T387" s="177" t="e">
        <f t="shared" si="107"/>
        <v>#NUM!</v>
      </c>
      <c r="AB387" s="177" t="str">
        <f t="shared" si="98"/>
        <v/>
      </c>
      <c r="AC387" s="177" t="str">
        <f t="shared" si="99"/>
        <v/>
      </c>
      <c r="AD387" s="218" t="str">
        <f t="shared" si="100"/>
        <v/>
      </c>
      <c r="AE387" s="218" t="str">
        <f t="shared" si="101"/>
        <v/>
      </c>
    </row>
    <row r="388" spans="1:31" ht="27.95" customHeight="1" x14ac:dyDescent="0.2">
      <c r="A388" s="192"/>
      <c r="B388" s="192"/>
      <c r="C388" s="193"/>
      <c r="D388" s="194"/>
      <c r="E388" s="194"/>
      <c r="F388" s="208" t="str">
        <f t="shared" si="108"/>
        <v/>
      </c>
      <c r="G388" s="208" t="str">
        <f t="shared" si="109"/>
        <v/>
      </c>
      <c r="H388" s="195" t="str">
        <f t="shared" si="93"/>
        <v/>
      </c>
      <c r="I388" s="217" t="str">
        <f t="shared" si="104"/>
        <v>Bitte Auswahl treffen! Neu- oder Folgeantrag?</v>
      </c>
      <c r="J388" s="196" t="str">
        <f t="shared" si="105"/>
        <v/>
      </c>
      <c r="K388" s="196" t="str">
        <f t="shared" si="94"/>
        <v/>
      </c>
      <c r="L388" s="196" t="str">
        <f t="shared" si="102"/>
        <v/>
      </c>
      <c r="M388" s="235" t="str">
        <f t="shared" si="95"/>
        <v/>
      </c>
      <c r="N388" s="217" t="str">
        <f t="shared" si="103"/>
        <v/>
      </c>
      <c r="O388" s="219"/>
      <c r="Q388" s="177" t="e">
        <f t="shared" si="96"/>
        <v>#NUM!</v>
      </c>
      <c r="R388" s="177" t="e">
        <f t="shared" si="106"/>
        <v>#NUM!</v>
      </c>
      <c r="S388" s="177" t="e">
        <f t="shared" si="97"/>
        <v>#NUM!</v>
      </c>
      <c r="T388" s="177" t="e">
        <f t="shared" si="107"/>
        <v>#NUM!</v>
      </c>
      <c r="AB388" s="177" t="str">
        <f t="shared" si="98"/>
        <v/>
      </c>
      <c r="AC388" s="177" t="str">
        <f t="shared" si="99"/>
        <v/>
      </c>
      <c r="AD388" s="218" t="str">
        <f t="shared" si="100"/>
        <v/>
      </c>
      <c r="AE388" s="218" t="str">
        <f t="shared" si="101"/>
        <v/>
      </c>
    </row>
    <row r="389" spans="1:31" ht="27.95" customHeight="1" x14ac:dyDescent="0.2">
      <c r="A389" s="192"/>
      <c r="B389" s="192"/>
      <c r="C389" s="193"/>
      <c r="D389" s="194"/>
      <c r="E389" s="194"/>
      <c r="F389" s="208" t="str">
        <f t="shared" si="108"/>
        <v/>
      </c>
      <c r="G389" s="208" t="str">
        <f t="shared" si="109"/>
        <v/>
      </c>
      <c r="H389" s="195" t="str">
        <f t="shared" si="93"/>
        <v/>
      </c>
      <c r="I389" s="217" t="str">
        <f t="shared" si="104"/>
        <v>Bitte Auswahl treffen! Neu- oder Folgeantrag?</v>
      </c>
      <c r="J389" s="196" t="str">
        <f t="shared" si="105"/>
        <v/>
      </c>
      <c r="K389" s="196" t="str">
        <f t="shared" si="94"/>
        <v/>
      </c>
      <c r="L389" s="196" t="str">
        <f t="shared" si="102"/>
        <v/>
      </c>
      <c r="M389" s="235" t="str">
        <f t="shared" si="95"/>
        <v/>
      </c>
      <c r="N389" s="217" t="str">
        <f t="shared" si="103"/>
        <v/>
      </c>
      <c r="O389" s="219"/>
      <c r="Q389" s="177" t="e">
        <f t="shared" si="96"/>
        <v>#NUM!</v>
      </c>
      <c r="R389" s="177" t="e">
        <f t="shared" si="106"/>
        <v>#NUM!</v>
      </c>
      <c r="S389" s="177" t="e">
        <f t="shared" si="97"/>
        <v>#NUM!</v>
      </c>
      <c r="T389" s="177" t="e">
        <f t="shared" si="107"/>
        <v>#NUM!</v>
      </c>
      <c r="AB389" s="177" t="str">
        <f t="shared" si="98"/>
        <v/>
      </c>
      <c r="AC389" s="177" t="str">
        <f t="shared" si="99"/>
        <v/>
      </c>
      <c r="AD389" s="218" t="str">
        <f t="shared" si="100"/>
        <v/>
      </c>
      <c r="AE389" s="218" t="str">
        <f t="shared" si="101"/>
        <v/>
      </c>
    </row>
    <row r="390" spans="1:31" ht="27.95" customHeight="1" x14ac:dyDescent="0.2">
      <c r="A390" s="192"/>
      <c r="B390" s="192"/>
      <c r="C390" s="193"/>
      <c r="D390" s="194"/>
      <c r="E390" s="194"/>
      <c r="F390" s="208" t="str">
        <f t="shared" si="108"/>
        <v/>
      </c>
      <c r="G390" s="208" t="str">
        <f t="shared" si="109"/>
        <v/>
      </c>
      <c r="H390" s="195" t="str">
        <f t="shared" si="93"/>
        <v/>
      </c>
      <c r="I390" s="217" t="str">
        <f t="shared" si="104"/>
        <v>Bitte Auswahl treffen! Neu- oder Folgeantrag?</v>
      </c>
      <c r="J390" s="196" t="str">
        <f t="shared" si="105"/>
        <v/>
      </c>
      <c r="K390" s="196" t="str">
        <f t="shared" si="94"/>
        <v/>
      </c>
      <c r="L390" s="196" t="str">
        <f t="shared" si="102"/>
        <v/>
      </c>
      <c r="M390" s="235" t="str">
        <f t="shared" si="95"/>
        <v/>
      </c>
      <c r="N390" s="217" t="str">
        <f t="shared" si="103"/>
        <v/>
      </c>
      <c r="O390" s="219"/>
      <c r="Q390" s="177" t="e">
        <f t="shared" si="96"/>
        <v>#NUM!</v>
      </c>
      <c r="R390" s="177" t="e">
        <f t="shared" si="106"/>
        <v>#NUM!</v>
      </c>
      <c r="S390" s="177" t="e">
        <f t="shared" si="97"/>
        <v>#NUM!</v>
      </c>
      <c r="T390" s="177" t="e">
        <f t="shared" si="107"/>
        <v>#NUM!</v>
      </c>
      <c r="AB390" s="177" t="str">
        <f t="shared" si="98"/>
        <v/>
      </c>
      <c r="AC390" s="177" t="str">
        <f t="shared" si="99"/>
        <v/>
      </c>
      <c r="AD390" s="218" t="str">
        <f t="shared" si="100"/>
        <v/>
      </c>
      <c r="AE390" s="218" t="str">
        <f t="shared" si="101"/>
        <v/>
      </c>
    </row>
    <row r="391" spans="1:31" ht="27.95" customHeight="1" x14ac:dyDescent="0.2">
      <c r="A391" s="192"/>
      <c r="B391" s="192"/>
      <c r="C391" s="193"/>
      <c r="D391" s="194"/>
      <c r="E391" s="194"/>
      <c r="F391" s="208" t="str">
        <f t="shared" si="108"/>
        <v/>
      </c>
      <c r="G391" s="208" t="str">
        <f t="shared" si="109"/>
        <v/>
      </c>
      <c r="H391" s="195" t="str">
        <f t="shared" si="93"/>
        <v/>
      </c>
      <c r="I391" s="217" t="str">
        <f t="shared" si="104"/>
        <v>Bitte Auswahl treffen! Neu- oder Folgeantrag?</v>
      </c>
      <c r="J391" s="196" t="str">
        <f t="shared" si="105"/>
        <v/>
      </c>
      <c r="K391" s="196" t="str">
        <f t="shared" si="94"/>
        <v/>
      </c>
      <c r="L391" s="196" t="str">
        <f t="shared" si="102"/>
        <v/>
      </c>
      <c r="M391" s="235" t="str">
        <f t="shared" si="95"/>
        <v/>
      </c>
      <c r="N391" s="217" t="str">
        <f t="shared" si="103"/>
        <v/>
      </c>
      <c r="O391" s="219"/>
      <c r="Q391" s="177" t="e">
        <f t="shared" si="96"/>
        <v>#NUM!</v>
      </c>
      <c r="R391" s="177" t="e">
        <f t="shared" si="106"/>
        <v>#NUM!</v>
      </c>
      <c r="S391" s="177" t="e">
        <f t="shared" si="97"/>
        <v>#NUM!</v>
      </c>
      <c r="T391" s="177" t="e">
        <f t="shared" si="107"/>
        <v>#NUM!</v>
      </c>
      <c r="AB391" s="177" t="str">
        <f t="shared" si="98"/>
        <v/>
      </c>
      <c r="AC391" s="177" t="str">
        <f t="shared" si="99"/>
        <v/>
      </c>
      <c r="AD391" s="218" t="str">
        <f t="shared" si="100"/>
        <v/>
      </c>
      <c r="AE391" s="218" t="str">
        <f t="shared" si="101"/>
        <v/>
      </c>
    </row>
    <row r="392" spans="1:31" ht="27.95" customHeight="1" x14ac:dyDescent="0.2">
      <c r="A392" s="192"/>
      <c r="B392" s="192"/>
      <c r="C392" s="193"/>
      <c r="D392" s="194"/>
      <c r="E392" s="194"/>
      <c r="F392" s="208" t="str">
        <f t="shared" si="108"/>
        <v/>
      </c>
      <c r="G392" s="208" t="str">
        <f t="shared" si="109"/>
        <v/>
      </c>
      <c r="H392" s="195" t="str">
        <f t="shared" si="93"/>
        <v/>
      </c>
      <c r="I392" s="217" t="str">
        <f t="shared" si="104"/>
        <v>Bitte Auswahl treffen! Neu- oder Folgeantrag?</v>
      </c>
      <c r="J392" s="196" t="str">
        <f t="shared" si="105"/>
        <v/>
      </c>
      <c r="K392" s="196" t="str">
        <f t="shared" si="94"/>
        <v/>
      </c>
      <c r="L392" s="196" t="str">
        <f t="shared" si="102"/>
        <v/>
      </c>
      <c r="M392" s="235" t="str">
        <f t="shared" si="95"/>
        <v/>
      </c>
      <c r="N392" s="217" t="str">
        <f t="shared" si="103"/>
        <v/>
      </c>
      <c r="O392" s="219"/>
      <c r="Q392" s="177" t="e">
        <f t="shared" si="96"/>
        <v>#NUM!</v>
      </c>
      <c r="R392" s="177" t="e">
        <f t="shared" si="106"/>
        <v>#NUM!</v>
      </c>
      <c r="S392" s="177" t="e">
        <f t="shared" si="97"/>
        <v>#NUM!</v>
      </c>
      <c r="T392" s="177" t="e">
        <f t="shared" si="107"/>
        <v>#NUM!</v>
      </c>
      <c r="AB392" s="177" t="str">
        <f t="shared" si="98"/>
        <v/>
      </c>
      <c r="AC392" s="177" t="str">
        <f t="shared" si="99"/>
        <v/>
      </c>
      <c r="AD392" s="218" t="str">
        <f t="shared" si="100"/>
        <v/>
      </c>
      <c r="AE392" s="218" t="str">
        <f t="shared" si="101"/>
        <v/>
      </c>
    </row>
    <row r="393" spans="1:31" ht="27.95" customHeight="1" x14ac:dyDescent="0.2">
      <c r="A393" s="192"/>
      <c r="B393" s="192"/>
      <c r="C393" s="193"/>
      <c r="D393" s="194"/>
      <c r="E393" s="194"/>
      <c r="F393" s="208" t="str">
        <f t="shared" si="108"/>
        <v/>
      </c>
      <c r="G393" s="208" t="str">
        <f t="shared" si="109"/>
        <v/>
      </c>
      <c r="H393" s="195" t="str">
        <f t="shared" si="93"/>
        <v/>
      </c>
      <c r="I393" s="217" t="str">
        <f t="shared" si="104"/>
        <v>Bitte Auswahl treffen! Neu- oder Folgeantrag?</v>
      </c>
      <c r="J393" s="196" t="str">
        <f t="shared" si="105"/>
        <v/>
      </c>
      <c r="K393" s="196" t="str">
        <f t="shared" si="94"/>
        <v/>
      </c>
      <c r="L393" s="196" t="str">
        <f t="shared" si="102"/>
        <v/>
      </c>
      <c r="M393" s="235" t="str">
        <f t="shared" si="95"/>
        <v/>
      </c>
      <c r="N393" s="217" t="str">
        <f t="shared" si="103"/>
        <v/>
      </c>
      <c r="O393" s="219"/>
      <c r="Q393" s="177" t="e">
        <f t="shared" si="96"/>
        <v>#NUM!</v>
      </c>
      <c r="R393" s="177" t="e">
        <f t="shared" si="106"/>
        <v>#NUM!</v>
      </c>
      <c r="S393" s="177" t="e">
        <f t="shared" si="97"/>
        <v>#NUM!</v>
      </c>
      <c r="T393" s="177" t="e">
        <f t="shared" si="107"/>
        <v>#NUM!</v>
      </c>
      <c r="AB393" s="177" t="str">
        <f t="shared" si="98"/>
        <v/>
      </c>
      <c r="AC393" s="177" t="str">
        <f t="shared" si="99"/>
        <v/>
      </c>
      <c r="AD393" s="218" t="str">
        <f t="shared" si="100"/>
        <v/>
      </c>
      <c r="AE393" s="218" t="str">
        <f t="shared" si="101"/>
        <v/>
      </c>
    </row>
    <row r="394" spans="1:31" ht="27.95" customHeight="1" x14ac:dyDescent="0.2">
      <c r="A394" s="192"/>
      <c r="B394" s="192"/>
      <c r="C394" s="193"/>
      <c r="D394" s="194"/>
      <c r="E394" s="194"/>
      <c r="F394" s="208" t="str">
        <f t="shared" si="108"/>
        <v/>
      </c>
      <c r="G394" s="208" t="str">
        <f t="shared" si="109"/>
        <v/>
      </c>
      <c r="H394" s="195" t="str">
        <f t="shared" si="93"/>
        <v/>
      </c>
      <c r="I394" s="217" t="str">
        <f t="shared" si="104"/>
        <v>Bitte Auswahl treffen! Neu- oder Folgeantrag?</v>
      </c>
      <c r="J394" s="196" t="str">
        <f t="shared" si="105"/>
        <v/>
      </c>
      <c r="K394" s="196" t="str">
        <f t="shared" si="94"/>
        <v/>
      </c>
      <c r="L394" s="196" t="str">
        <f t="shared" si="102"/>
        <v/>
      </c>
      <c r="M394" s="235" t="str">
        <f t="shared" si="95"/>
        <v/>
      </c>
      <c r="N394" s="217" t="str">
        <f t="shared" si="103"/>
        <v/>
      </c>
      <c r="O394" s="219"/>
      <c r="Q394" s="177" t="e">
        <f t="shared" si="96"/>
        <v>#NUM!</v>
      </c>
      <c r="R394" s="177" t="e">
        <f t="shared" si="106"/>
        <v>#NUM!</v>
      </c>
      <c r="S394" s="177" t="e">
        <f t="shared" si="97"/>
        <v>#NUM!</v>
      </c>
      <c r="T394" s="177" t="e">
        <f t="shared" si="107"/>
        <v>#NUM!</v>
      </c>
      <c r="AB394" s="177" t="str">
        <f t="shared" si="98"/>
        <v/>
      </c>
      <c r="AC394" s="177" t="str">
        <f t="shared" si="99"/>
        <v/>
      </c>
      <c r="AD394" s="218" t="str">
        <f t="shared" si="100"/>
        <v/>
      </c>
      <c r="AE394" s="218" t="str">
        <f t="shared" si="101"/>
        <v/>
      </c>
    </row>
    <row r="395" spans="1:31" ht="27.95" customHeight="1" x14ac:dyDescent="0.2">
      <c r="A395" s="192"/>
      <c r="B395" s="192"/>
      <c r="C395" s="193"/>
      <c r="D395" s="194"/>
      <c r="E395" s="194"/>
      <c r="F395" s="208" t="str">
        <f t="shared" si="108"/>
        <v/>
      </c>
      <c r="G395" s="208" t="str">
        <f t="shared" si="109"/>
        <v/>
      </c>
      <c r="H395" s="195" t="str">
        <f t="shared" si="93"/>
        <v/>
      </c>
      <c r="I395" s="217" t="str">
        <f t="shared" si="104"/>
        <v>Bitte Auswahl treffen! Neu- oder Folgeantrag?</v>
      </c>
      <c r="J395" s="196" t="str">
        <f t="shared" si="105"/>
        <v/>
      </c>
      <c r="K395" s="196" t="str">
        <f t="shared" si="94"/>
        <v/>
      </c>
      <c r="L395" s="196" t="str">
        <f t="shared" si="102"/>
        <v/>
      </c>
      <c r="M395" s="235" t="str">
        <f t="shared" si="95"/>
        <v/>
      </c>
      <c r="N395" s="217" t="str">
        <f t="shared" si="103"/>
        <v/>
      </c>
      <c r="O395" s="219"/>
      <c r="Q395" s="177" t="e">
        <f t="shared" si="96"/>
        <v>#NUM!</v>
      </c>
      <c r="R395" s="177" t="e">
        <f t="shared" si="106"/>
        <v>#NUM!</v>
      </c>
      <c r="S395" s="177" t="e">
        <f t="shared" si="97"/>
        <v>#NUM!</v>
      </c>
      <c r="T395" s="177" t="e">
        <f t="shared" si="107"/>
        <v>#NUM!</v>
      </c>
      <c r="AB395" s="177" t="str">
        <f t="shared" si="98"/>
        <v/>
      </c>
      <c r="AC395" s="177" t="str">
        <f t="shared" si="99"/>
        <v/>
      </c>
      <c r="AD395" s="218" t="str">
        <f t="shared" si="100"/>
        <v/>
      </c>
      <c r="AE395" s="218" t="str">
        <f t="shared" si="101"/>
        <v/>
      </c>
    </row>
    <row r="396" spans="1:31" ht="27.95" customHeight="1" x14ac:dyDescent="0.2">
      <c r="A396" s="192"/>
      <c r="B396" s="192"/>
      <c r="C396" s="193"/>
      <c r="D396" s="194"/>
      <c r="E396" s="194"/>
      <c r="F396" s="208" t="str">
        <f t="shared" si="108"/>
        <v/>
      </c>
      <c r="G396" s="208" t="str">
        <f t="shared" si="109"/>
        <v/>
      </c>
      <c r="H396" s="195" t="str">
        <f t="shared" si="93"/>
        <v/>
      </c>
      <c r="I396" s="217" t="str">
        <f t="shared" si="104"/>
        <v>Bitte Auswahl treffen! Neu- oder Folgeantrag?</v>
      </c>
      <c r="J396" s="196" t="str">
        <f t="shared" si="105"/>
        <v/>
      </c>
      <c r="K396" s="196" t="str">
        <f t="shared" si="94"/>
        <v/>
      </c>
      <c r="L396" s="196" t="str">
        <f t="shared" si="102"/>
        <v/>
      </c>
      <c r="M396" s="235" t="str">
        <f t="shared" si="95"/>
        <v/>
      </c>
      <c r="N396" s="217" t="str">
        <f t="shared" si="103"/>
        <v/>
      </c>
      <c r="O396" s="219"/>
      <c r="Q396" s="177" t="e">
        <f t="shared" si="96"/>
        <v>#NUM!</v>
      </c>
      <c r="R396" s="177" t="e">
        <f t="shared" si="106"/>
        <v>#NUM!</v>
      </c>
      <c r="S396" s="177" t="e">
        <f t="shared" si="97"/>
        <v>#NUM!</v>
      </c>
      <c r="T396" s="177" t="e">
        <f t="shared" si="107"/>
        <v>#NUM!</v>
      </c>
      <c r="AB396" s="177" t="str">
        <f t="shared" si="98"/>
        <v/>
      </c>
      <c r="AC396" s="177" t="str">
        <f t="shared" si="99"/>
        <v/>
      </c>
      <c r="AD396" s="218" t="str">
        <f t="shared" si="100"/>
        <v/>
      </c>
      <c r="AE396" s="218" t="str">
        <f t="shared" si="101"/>
        <v/>
      </c>
    </row>
    <row r="397" spans="1:31" ht="27.95" customHeight="1" x14ac:dyDescent="0.2">
      <c r="A397" s="192"/>
      <c r="B397" s="192"/>
      <c r="C397" s="193"/>
      <c r="D397" s="194"/>
      <c r="E397" s="194"/>
      <c r="F397" s="208" t="str">
        <f t="shared" si="108"/>
        <v/>
      </c>
      <c r="G397" s="208" t="str">
        <f t="shared" si="109"/>
        <v/>
      </c>
      <c r="H397" s="195" t="str">
        <f t="shared" si="93"/>
        <v/>
      </c>
      <c r="I397" s="217" t="str">
        <f t="shared" si="104"/>
        <v>Bitte Auswahl treffen! Neu- oder Folgeantrag?</v>
      </c>
      <c r="J397" s="196" t="str">
        <f t="shared" si="105"/>
        <v/>
      </c>
      <c r="K397" s="196" t="str">
        <f t="shared" si="94"/>
        <v/>
      </c>
      <c r="L397" s="196" t="str">
        <f t="shared" si="102"/>
        <v/>
      </c>
      <c r="M397" s="235" t="str">
        <f t="shared" si="95"/>
        <v/>
      </c>
      <c r="N397" s="217" t="str">
        <f t="shared" si="103"/>
        <v/>
      </c>
      <c r="O397" s="219"/>
      <c r="Q397" s="177" t="e">
        <f t="shared" si="96"/>
        <v>#NUM!</v>
      </c>
      <c r="R397" s="177" t="e">
        <f t="shared" si="106"/>
        <v>#NUM!</v>
      </c>
      <c r="S397" s="177" t="e">
        <f t="shared" si="97"/>
        <v>#NUM!</v>
      </c>
      <c r="T397" s="177" t="e">
        <f t="shared" si="107"/>
        <v>#NUM!</v>
      </c>
      <c r="AB397" s="177" t="str">
        <f t="shared" si="98"/>
        <v/>
      </c>
      <c r="AC397" s="177" t="str">
        <f t="shared" si="99"/>
        <v/>
      </c>
      <c r="AD397" s="218" t="str">
        <f t="shared" si="100"/>
        <v/>
      </c>
      <c r="AE397" s="218" t="str">
        <f t="shared" si="101"/>
        <v/>
      </c>
    </row>
    <row r="398" spans="1:31" ht="27.95" customHeight="1" x14ac:dyDescent="0.2">
      <c r="A398" s="192"/>
      <c r="B398" s="192"/>
      <c r="C398" s="193"/>
      <c r="D398" s="194"/>
      <c r="E398" s="194"/>
      <c r="F398" s="208" t="str">
        <f t="shared" si="108"/>
        <v/>
      </c>
      <c r="G398" s="208" t="str">
        <f t="shared" si="109"/>
        <v/>
      </c>
      <c r="H398" s="195" t="str">
        <f t="shared" si="93"/>
        <v/>
      </c>
      <c r="I398" s="217" t="str">
        <f t="shared" si="104"/>
        <v>Bitte Auswahl treffen! Neu- oder Folgeantrag?</v>
      </c>
      <c r="J398" s="196" t="str">
        <f t="shared" si="105"/>
        <v/>
      </c>
      <c r="K398" s="196" t="str">
        <f t="shared" si="94"/>
        <v/>
      </c>
      <c r="L398" s="196" t="str">
        <f t="shared" si="102"/>
        <v/>
      </c>
      <c r="M398" s="235" t="str">
        <f t="shared" si="95"/>
        <v/>
      </c>
      <c r="N398" s="217" t="str">
        <f t="shared" si="103"/>
        <v/>
      </c>
      <c r="O398" s="219"/>
      <c r="Q398" s="177" t="e">
        <f t="shared" si="96"/>
        <v>#NUM!</v>
      </c>
      <c r="R398" s="177" t="e">
        <f t="shared" si="106"/>
        <v>#NUM!</v>
      </c>
      <c r="S398" s="177" t="e">
        <f t="shared" si="97"/>
        <v>#NUM!</v>
      </c>
      <c r="T398" s="177" t="e">
        <f t="shared" si="107"/>
        <v>#NUM!</v>
      </c>
      <c r="AB398" s="177" t="str">
        <f t="shared" si="98"/>
        <v/>
      </c>
      <c r="AC398" s="177" t="str">
        <f t="shared" si="99"/>
        <v/>
      </c>
      <c r="AD398" s="218" t="str">
        <f t="shared" si="100"/>
        <v/>
      </c>
      <c r="AE398" s="218" t="str">
        <f t="shared" si="101"/>
        <v/>
      </c>
    </row>
    <row r="399" spans="1:31" ht="27.95" customHeight="1" x14ac:dyDescent="0.2">
      <c r="A399" s="192"/>
      <c r="B399" s="192"/>
      <c r="C399" s="193"/>
      <c r="D399" s="194"/>
      <c r="E399" s="194"/>
      <c r="F399" s="208" t="str">
        <f t="shared" si="108"/>
        <v/>
      </c>
      <c r="G399" s="208" t="str">
        <f t="shared" si="109"/>
        <v/>
      </c>
      <c r="H399" s="195" t="str">
        <f t="shared" si="93"/>
        <v/>
      </c>
      <c r="I399" s="217" t="str">
        <f t="shared" si="104"/>
        <v>Bitte Auswahl treffen! Neu- oder Folgeantrag?</v>
      </c>
      <c r="J399" s="196" t="str">
        <f t="shared" si="105"/>
        <v/>
      </c>
      <c r="K399" s="196" t="str">
        <f t="shared" si="94"/>
        <v/>
      </c>
      <c r="L399" s="196" t="str">
        <f t="shared" si="102"/>
        <v/>
      </c>
      <c r="M399" s="235" t="str">
        <f t="shared" si="95"/>
        <v/>
      </c>
      <c r="N399" s="217" t="str">
        <f t="shared" si="103"/>
        <v/>
      </c>
      <c r="O399" s="219"/>
      <c r="Q399" s="177" t="e">
        <f t="shared" si="96"/>
        <v>#NUM!</v>
      </c>
      <c r="R399" s="177" t="e">
        <f t="shared" si="106"/>
        <v>#NUM!</v>
      </c>
      <c r="S399" s="177" t="e">
        <f t="shared" si="97"/>
        <v>#NUM!</v>
      </c>
      <c r="T399" s="177" t="e">
        <f t="shared" si="107"/>
        <v>#NUM!</v>
      </c>
      <c r="AB399" s="177" t="str">
        <f t="shared" si="98"/>
        <v/>
      </c>
      <c r="AC399" s="177" t="str">
        <f t="shared" si="99"/>
        <v/>
      </c>
      <c r="AD399" s="218" t="str">
        <f t="shared" si="100"/>
        <v/>
      </c>
      <c r="AE399" s="218" t="str">
        <f t="shared" si="101"/>
        <v/>
      </c>
    </row>
    <row r="400" spans="1:31" ht="27.95" customHeight="1" x14ac:dyDescent="0.2">
      <c r="A400" s="192"/>
      <c r="B400" s="192"/>
      <c r="C400" s="193"/>
      <c r="D400" s="194"/>
      <c r="E400" s="194"/>
      <c r="F400" s="208" t="str">
        <f t="shared" si="108"/>
        <v/>
      </c>
      <c r="G400" s="208" t="str">
        <f t="shared" si="109"/>
        <v/>
      </c>
      <c r="H400" s="195" t="str">
        <f t="shared" si="93"/>
        <v/>
      </c>
      <c r="I400" s="217" t="str">
        <f t="shared" si="104"/>
        <v>Bitte Auswahl treffen! Neu- oder Folgeantrag?</v>
      </c>
      <c r="J400" s="196" t="str">
        <f t="shared" si="105"/>
        <v/>
      </c>
      <c r="K400" s="196" t="str">
        <f t="shared" si="94"/>
        <v/>
      </c>
      <c r="L400" s="196" t="str">
        <f t="shared" si="102"/>
        <v/>
      </c>
      <c r="M400" s="235" t="str">
        <f t="shared" si="95"/>
        <v/>
      </c>
      <c r="N400" s="217" t="str">
        <f t="shared" si="103"/>
        <v/>
      </c>
      <c r="O400" s="219"/>
      <c r="Q400" s="177" t="e">
        <f t="shared" si="96"/>
        <v>#NUM!</v>
      </c>
      <c r="R400" s="177" t="e">
        <f t="shared" si="106"/>
        <v>#NUM!</v>
      </c>
      <c r="S400" s="177" t="e">
        <f t="shared" si="97"/>
        <v>#NUM!</v>
      </c>
      <c r="T400" s="177" t="e">
        <f t="shared" si="107"/>
        <v>#NUM!</v>
      </c>
      <c r="AB400" s="177" t="str">
        <f t="shared" si="98"/>
        <v/>
      </c>
      <c r="AC400" s="177" t="str">
        <f t="shared" si="99"/>
        <v/>
      </c>
      <c r="AD400" s="218" t="str">
        <f t="shared" si="100"/>
        <v/>
      </c>
      <c r="AE400" s="218" t="str">
        <f t="shared" si="101"/>
        <v/>
      </c>
    </row>
    <row r="401" spans="1:31" ht="27.95" customHeight="1" x14ac:dyDescent="0.2">
      <c r="A401" s="192"/>
      <c r="B401" s="192"/>
      <c r="C401" s="193"/>
      <c r="D401" s="194"/>
      <c r="E401" s="194"/>
      <c r="F401" s="208" t="str">
        <f t="shared" si="108"/>
        <v/>
      </c>
      <c r="G401" s="208" t="str">
        <f t="shared" si="109"/>
        <v/>
      </c>
      <c r="H401" s="195" t="str">
        <f t="shared" si="93"/>
        <v/>
      </c>
      <c r="I401" s="217" t="str">
        <f t="shared" si="104"/>
        <v>Bitte Auswahl treffen! Neu- oder Folgeantrag?</v>
      </c>
      <c r="J401" s="196" t="str">
        <f t="shared" si="105"/>
        <v/>
      </c>
      <c r="K401" s="196" t="str">
        <f t="shared" si="94"/>
        <v/>
      </c>
      <c r="L401" s="196" t="str">
        <f t="shared" si="102"/>
        <v/>
      </c>
      <c r="M401" s="235" t="str">
        <f t="shared" si="95"/>
        <v/>
      </c>
      <c r="N401" s="217" t="str">
        <f t="shared" si="103"/>
        <v/>
      </c>
      <c r="O401" s="219"/>
      <c r="Q401" s="177" t="e">
        <f t="shared" si="96"/>
        <v>#NUM!</v>
      </c>
      <c r="R401" s="177" t="e">
        <f t="shared" si="106"/>
        <v>#NUM!</v>
      </c>
      <c r="S401" s="177" t="e">
        <f t="shared" si="97"/>
        <v>#NUM!</v>
      </c>
      <c r="T401" s="177" t="e">
        <f t="shared" si="107"/>
        <v>#NUM!</v>
      </c>
      <c r="AB401" s="177" t="str">
        <f t="shared" si="98"/>
        <v/>
      </c>
      <c r="AC401" s="177" t="str">
        <f t="shared" si="99"/>
        <v/>
      </c>
      <c r="AD401" s="218" t="str">
        <f t="shared" si="100"/>
        <v/>
      </c>
      <c r="AE401" s="218" t="str">
        <f t="shared" si="101"/>
        <v/>
      </c>
    </row>
    <row r="402" spans="1:31" ht="27.95" customHeight="1" x14ac:dyDescent="0.2">
      <c r="A402" s="192"/>
      <c r="B402" s="192"/>
      <c r="C402" s="193"/>
      <c r="D402" s="194"/>
      <c r="E402" s="194"/>
      <c r="F402" s="208" t="str">
        <f t="shared" si="108"/>
        <v/>
      </c>
      <c r="G402" s="208" t="str">
        <f t="shared" si="109"/>
        <v/>
      </c>
      <c r="H402" s="195" t="str">
        <f t="shared" si="93"/>
        <v/>
      </c>
      <c r="I402" s="217" t="str">
        <f t="shared" si="104"/>
        <v>Bitte Auswahl treffen! Neu- oder Folgeantrag?</v>
      </c>
      <c r="J402" s="196" t="str">
        <f t="shared" si="105"/>
        <v/>
      </c>
      <c r="K402" s="196" t="str">
        <f t="shared" si="94"/>
        <v/>
      </c>
      <c r="L402" s="196" t="str">
        <f t="shared" si="102"/>
        <v/>
      </c>
      <c r="M402" s="235" t="str">
        <f t="shared" si="95"/>
        <v/>
      </c>
      <c r="N402" s="217" t="str">
        <f t="shared" si="103"/>
        <v/>
      </c>
      <c r="O402" s="219"/>
      <c r="Q402" s="177" t="e">
        <f t="shared" si="96"/>
        <v>#NUM!</v>
      </c>
      <c r="R402" s="177" t="e">
        <f t="shared" si="106"/>
        <v>#NUM!</v>
      </c>
      <c r="S402" s="177" t="e">
        <f t="shared" si="97"/>
        <v>#NUM!</v>
      </c>
      <c r="T402" s="177" t="e">
        <f t="shared" si="107"/>
        <v>#NUM!</v>
      </c>
      <c r="AB402" s="177" t="str">
        <f t="shared" si="98"/>
        <v/>
      </c>
      <c r="AC402" s="177" t="str">
        <f t="shared" si="99"/>
        <v/>
      </c>
      <c r="AD402" s="218" t="str">
        <f t="shared" si="100"/>
        <v/>
      </c>
      <c r="AE402" s="218" t="str">
        <f t="shared" si="101"/>
        <v/>
      </c>
    </row>
    <row r="403" spans="1:31" ht="27.95" customHeight="1" x14ac:dyDescent="0.2">
      <c r="A403" s="192"/>
      <c r="B403" s="192"/>
      <c r="C403" s="193"/>
      <c r="D403" s="194"/>
      <c r="E403" s="194"/>
      <c r="F403" s="208" t="str">
        <f t="shared" si="108"/>
        <v/>
      </c>
      <c r="G403" s="208" t="str">
        <f t="shared" si="109"/>
        <v/>
      </c>
      <c r="H403" s="195" t="str">
        <f t="shared" ref="H403:H466" si="110">IF(OR(ISBLANK(D403),ISBLANK(E403),ISBLANK(B403),(B403="weiblich")),"",IF(AND(R403="ja",T403="ja"),"ja","nein"))</f>
        <v/>
      </c>
      <c r="I403" s="217" t="str">
        <f t="shared" si="104"/>
        <v>Bitte Auswahl treffen! Neu- oder Folgeantrag?</v>
      </c>
      <c r="J403" s="196" t="str">
        <f t="shared" si="105"/>
        <v/>
      </c>
      <c r="K403" s="196" t="str">
        <f t="shared" ref="K403:K466" si="111">IF(B403="weiblich","weiblich",IF(AND(B403="",C403&lt;&gt;"",D403&lt;&gt;"",E403&lt;&gt;""),"Bitte Geschlecht auswählen!",IF(AND($R$8=TRUE,$R$9=FALSE),AD403,IF(AND($R$8=FALSE,$R$9=TRUE),AE403,IF(AND($R$8=FALSE,$R$9=FALSE),"",IF(AND($R$8=TRUE,$R$9=TRUE),""))))))</f>
        <v/>
      </c>
      <c r="L403" s="196" t="str">
        <f t="shared" si="102"/>
        <v/>
      </c>
      <c r="M403" s="235" t="str">
        <f t="shared" ref="M403:M466" si="112">IF(OR(ISBLANK(D403),ISBLANK(E403)),"",COUNTIFS($D$19:$D$1603,"&gt;="&amp;D403,$D$19:$D$1603,"&lt;"&amp;E403))</f>
        <v/>
      </c>
      <c r="N403" s="217" t="str">
        <f t="shared" si="103"/>
        <v/>
      </c>
      <c r="O403" s="219"/>
      <c r="Q403" s="177" t="e">
        <f t="shared" ref="Q403:Q466" si="113">DATEDIF(C403-1,D403,"d")</f>
        <v>#NUM!</v>
      </c>
      <c r="R403" s="177" t="e">
        <f t="shared" si="106"/>
        <v>#NUM!</v>
      </c>
      <c r="S403" s="177" t="e">
        <f t="shared" ref="S403:S466" si="114">DATEDIF(C403-1,E403,"d")</f>
        <v>#NUM!</v>
      </c>
      <c r="T403" s="177" t="e">
        <f t="shared" si="107"/>
        <v>#NUM!</v>
      </c>
      <c r="AB403" s="177" t="str">
        <f t="shared" ref="AB403:AB466" si="115">IF(OR(ISBLANK(C403),(B403="weiblich")),"",(IF(AND(H403="ja",G403&lt;=$R$4,F403&gt;=$R$2),"ja","nein")))</f>
        <v/>
      </c>
      <c r="AC403" s="177" t="str">
        <f t="shared" ref="AC403:AC466" si="116">IF(OR(ISBLANK(C403),(B403="weiblich")),"",(IF(AND(H403="ja",G403&lt;=$R$4,F403&gt;=$R$6),"ja","nein")))</f>
        <v/>
      </c>
      <c r="AD403" s="218" t="str">
        <f t="shared" ref="AD403:AD466" si="117">IF(OR(ISBLANK(D403),ISBLANK(E403),(B403="weiblich"),AND(F403&gt;=$R$2,G403&lt;=$R$4,H403="ja")),"",IF(F403&lt;$R$2,"Das Tier ist vor Maßnahmenbeginn 7 Wochen alt",IF(G403&gt;$R$4,"Das Tier hat das Ende der 12. Lebenswoche erst im Folgejahr erreicht",IF(H403="nein",""))))</f>
        <v/>
      </c>
      <c r="AE403" s="218" t="str">
        <f t="shared" ref="AE403:AE466" si="118">IF(OR(ISBLANK(D403),ISBLANK(E403),(B403="weiblich"),AND(F403&gt;=$R$6,G403&lt;=$R$4,H403="ja")),"",IF(F403&lt;$R$6,"Das Tier ist vor Maßnahmenbeginn 7 Wochen alt",IF(G403&gt;$R$4,"Das Tier hat das Ende der 12. Lebenswoche erst im Folgejahr erreicht",IF(H403="nein",""))))</f>
        <v/>
      </c>
    </row>
    <row r="404" spans="1:31" ht="27.95" customHeight="1" x14ac:dyDescent="0.2">
      <c r="A404" s="192"/>
      <c r="B404" s="192"/>
      <c r="C404" s="193"/>
      <c r="D404" s="194"/>
      <c r="E404" s="194"/>
      <c r="F404" s="208" t="str">
        <f t="shared" si="108"/>
        <v/>
      </c>
      <c r="G404" s="208" t="str">
        <f t="shared" si="109"/>
        <v/>
      </c>
      <c r="H404" s="195" t="str">
        <f t="shared" si="110"/>
        <v/>
      </c>
      <c r="I404" s="217" t="str">
        <f t="shared" si="104"/>
        <v>Bitte Auswahl treffen! Neu- oder Folgeantrag?</v>
      </c>
      <c r="J404" s="196" t="str">
        <f t="shared" si="105"/>
        <v/>
      </c>
      <c r="K404" s="196" t="str">
        <f t="shared" si="111"/>
        <v/>
      </c>
      <c r="L404" s="196" t="str">
        <f t="shared" ref="L404:L467" si="119">IF(ISBLANK(A404),"",IF(OR(LEFT(A404,4)="DE08",(LEFT(A404,5)="DE 08")),"Tier ist aus BW","Tier ist nicht aus BW"))</f>
        <v/>
      </c>
      <c r="M404" s="235" t="str">
        <f t="shared" si="112"/>
        <v/>
      </c>
      <c r="N404" s="217" t="str">
        <f t="shared" ref="N404:N467" si="120">IF(OR(ISBLANK(D404),ISBLANK(E404)),"",IF(ISTEXT($R$10),"Bitte Iglu/Bucht in Zelle B7 auswählen",IF(M404&lt;=$R$10,"in Ordnung","Überschreitung")))</f>
        <v/>
      </c>
      <c r="O404" s="219"/>
      <c r="Q404" s="177" t="e">
        <f t="shared" si="113"/>
        <v>#NUM!</v>
      </c>
      <c r="R404" s="177" t="e">
        <f t="shared" si="106"/>
        <v>#NUM!</v>
      </c>
      <c r="S404" s="177" t="e">
        <f t="shared" si="114"/>
        <v>#NUM!</v>
      </c>
      <c r="T404" s="177" t="e">
        <f t="shared" si="107"/>
        <v>#NUM!</v>
      </c>
      <c r="AB404" s="177" t="str">
        <f t="shared" si="115"/>
        <v/>
      </c>
      <c r="AC404" s="177" t="str">
        <f t="shared" si="116"/>
        <v/>
      </c>
      <c r="AD404" s="218" t="str">
        <f t="shared" si="117"/>
        <v/>
      </c>
      <c r="AE404" s="218" t="str">
        <f t="shared" si="118"/>
        <v/>
      </c>
    </row>
    <row r="405" spans="1:31" ht="27.95" customHeight="1" x14ac:dyDescent="0.2">
      <c r="A405" s="192"/>
      <c r="B405" s="192"/>
      <c r="C405" s="193"/>
      <c r="D405" s="194"/>
      <c r="E405" s="194"/>
      <c r="F405" s="208" t="str">
        <f t="shared" si="108"/>
        <v/>
      </c>
      <c r="G405" s="208" t="str">
        <f t="shared" si="109"/>
        <v/>
      </c>
      <c r="H405" s="195" t="str">
        <f t="shared" si="110"/>
        <v/>
      </c>
      <c r="I405" s="217" t="str">
        <f t="shared" si="104"/>
        <v>Bitte Auswahl treffen! Neu- oder Folgeantrag?</v>
      </c>
      <c r="J405" s="196" t="str">
        <f t="shared" si="105"/>
        <v/>
      </c>
      <c r="K405" s="196" t="str">
        <f t="shared" si="111"/>
        <v/>
      </c>
      <c r="L405" s="196" t="str">
        <f t="shared" si="119"/>
        <v/>
      </c>
      <c r="M405" s="235" t="str">
        <f t="shared" si="112"/>
        <v/>
      </c>
      <c r="N405" s="217" t="str">
        <f t="shared" si="120"/>
        <v/>
      </c>
      <c r="O405" s="219"/>
      <c r="Q405" s="177" t="e">
        <f t="shared" si="113"/>
        <v>#NUM!</v>
      </c>
      <c r="R405" s="177" t="e">
        <f t="shared" si="106"/>
        <v>#NUM!</v>
      </c>
      <c r="S405" s="177" t="e">
        <f t="shared" si="114"/>
        <v>#NUM!</v>
      </c>
      <c r="T405" s="177" t="e">
        <f t="shared" si="107"/>
        <v>#NUM!</v>
      </c>
      <c r="AB405" s="177" t="str">
        <f t="shared" si="115"/>
        <v/>
      </c>
      <c r="AC405" s="177" t="str">
        <f t="shared" si="116"/>
        <v/>
      </c>
      <c r="AD405" s="218" t="str">
        <f t="shared" si="117"/>
        <v/>
      </c>
      <c r="AE405" s="218" t="str">
        <f t="shared" si="118"/>
        <v/>
      </c>
    </row>
    <row r="406" spans="1:31" ht="27.95" customHeight="1" x14ac:dyDescent="0.2">
      <c r="A406" s="192"/>
      <c r="B406" s="192"/>
      <c r="C406" s="193"/>
      <c r="D406" s="194"/>
      <c r="E406" s="194"/>
      <c r="F406" s="208" t="str">
        <f t="shared" si="108"/>
        <v/>
      </c>
      <c r="G406" s="208" t="str">
        <f t="shared" si="109"/>
        <v/>
      </c>
      <c r="H406" s="195" t="str">
        <f t="shared" si="110"/>
        <v/>
      </c>
      <c r="I406" s="217" t="str">
        <f t="shared" si="104"/>
        <v>Bitte Auswahl treffen! Neu- oder Folgeantrag?</v>
      </c>
      <c r="J406" s="196" t="str">
        <f t="shared" si="105"/>
        <v/>
      </c>
      <c r="K406" s="196" t="str">
        <f t="shared" si="111"/>
        <v/>
      </c>
      <c r="L406" s="196" t="str">
        <f t="shared" si="119"/>
        <v/>
      </c>
      <c r="M406" s="235" t="str">
        <f t="shared" si="112"/>
        <v/>
      </c>
      <c r="N406" s="217" t="str">
        <f t="shared" si="120"/>
        <v/>
      </c>
      <c r="O406" s="219"/>
      <c r="Q406" s="177" t="e">
        <f t="shared" si="113"/>
        <v>#NUM!</v>
      </c>
      <c r="R406" s="177" t="e">
        <f t="shared" si="106"/>
        <v>#NUM!</v>
      </c>
      <c r="S406" s="177" t="e">
        <f t="shared" si="114"/>
        <v>#NUM!</v>
      </c>
      <c r="T406" s="177" t="e">
        <f t="shared" si="107"/>
        <v>#NUM!</v>
      </c>
      <c r="AB406" s="177" t="str">
        <f t="shared" si="115"/>
        <v/>
      </c>
      <c r="AC406" s="177" t="str">
        <f t="shared" si="116"/>
        <v/>
      </c>
      <c r="AD406" s="218" t="str">
        <f t="shared" si="117"/>
        <v/>
      </c>
      <c r="AE406" s="218" t="str">
        <f t="shared" si="118"/>
        <v/>
      </c>
    </row>
    <row r="407" spans="1:31" ht="27.95" customHeight="1" x14ac:dyDescent="0.2">
      <c r="A407" s="192"/>
      <c r="B407" s="192"/>
      <c r="C407" s="193"/>
      <c r="D407" s="194"/>
      <c r="E407" s="194"/>
      <c r="F407" s="208" t="str">
        <f t="shared" si="108"/>
        <v/>
      </c>
      <c r="G407" s="208" t="str">
        <f t="shared" si="109"/>
        <v/>
      </c>
      <c r="H407" s="195" t="str">
        <f t="shared" si="110"/>
        <v/>
      </c>
      <c r="I407" s="217" t="str">
        <f t="shared" si="104"/>
        <v>Bitte Auswahl treffen! Neu- oder Folgeantrag?</v>
      </c>
      <c r="J407" s="196" t="str">
        <f t="shared" si="105"/>
        <v/>
      </c>
      <c r="K407" s="196" t="str">
        <f t="shared" si="111"/>
        <v/>
      </c>
      <c r="L407" s="196" t="str">
        <f t="shared" si="119"/>
        <v/>
      </c>
      <c r="M407" s="235" t="str">
        <f t="shared" si="112"/>
        <v/>
      </c>
      <c r="N407" s="217" t="str">
        <f t="shared" si="120"/>
        <v/>
      </c>
      <c r="O407" s="219"/>
      <c r="Q407" s="177" t="e">
        <f t="shared" si="113"/>
        <v>#NUM!</v>
      </c>
      <c r="R407" s="177" t="e">
        <f t="shared" si="106"/>
        <v>#NUM!</v>
      </c>
      <c r="S407" s="177" t="e">
        <f t="shared" si="114"/>
        <v>#NUM!</v>
      </c>
      <c r="T407" s="177" t="e">
        <f t="shared" si="107"/>
        <v>#NUM!</v>
      </c>
      <c r="AB407" s="177" t="str">
        <f t="shared" si="115"/>
        <v/>
      </c>
      <c r="AC407" s="177" t="str">
        <f t="shared" si="116"/>
        <v/>
      </c>
      <c r="AD407" s="218" t="str">
        <f t="shared" si="117"/>
        <v/>
      </c>
      <c r="AE407" s="218" t="str">
        <f t="shared" si="118"/>
        <v/>
      </c>
    </row>
    <row r="408" spans="1:31" ht="27.95" customHeight="1" x14ac:dyDescent="0.2">
      <c r="A408" s="192"/>
      <c r="B408" s="192"/>
      <c r="C408" s="193"/>
      <c r="D408" s="194"/>
      <c r="E408" s="194"/>
      <c r="F408" s="208" t="str">
        <f t="shared" si="108"/>
        <v/>
      </c>
      <c r="G408" s="208" t="str">
        <f t="shared" si="109"/>
        <v/>
      </c>
      <c r="H408" s="195" t="str">
        <f t="shared" si="110"/>
        <v/>
      </c>
      <c r="I408" s="217" t="str">
        <f t="shared" ref="I408:I471" si="121">IF(B408="weiblich","nein",IF(L408="Tier ist nicht aus BW","nein",IF(AND($R$8=TRUE,$R$9=FALSE),AB408,IF(AND($R$8=FALSE,$R$9=TRUE),AC408,IF(AND($R$8=FALSE,$R$9=FALSE),"Bitte Auswahl treffen! Neu- oder Folgeantrag?","Nur eine Auswahl treffen! Neu- oder Folgeantrag?")))))</f>
        <v>Bitte Auswahl treffen! Neu- oder Folgeantrag?</v>
      </c>
      <c r="J408" s="196" t="str">
        <f t="shared" ref="J408:J471" si="122">IF(OR(ISBLANK(D408),ISBLANK(E408)),"",IF(AND(R408="ja",T408="ja",I408="ja"),"",IF(AND(R408="ja",T408="ja",I408="nein",K408="",L408="Tier ist aus BW"),"Der Haltungszeitraum befindet sich nicht im Antragsjahr",IF(AND(R408="ja",T408="ja",I408="nein",K408="",L408="Tier ist nicht aus BW"),"",IF(AND(R408="ja",T408="ja",I408="nein",K408="weiblich"),"",IF(AND(R408="nein",T408="nein"),"Ein- und Ausstalldatum nicht eingehalten",IF(R408="nein","Einstallung später als zum Beginn der 7. Lebenswoche",IF(T408="nein","Ausstallung vor Ende der 12. Lebenswoche"))))))))</f>
        <v/>
      </c>
      <c r="K408" s="196" t="str">
        <f t="shared" si="111"/>
        <v/>
      </c>
      <c r="L408" s="196" t="str">
        <f t="shared" si="119"/>
        <v/>
      </c>
      <c r="M408" s="235" t="str">
        <f t="shared" si="112"/>
        <v/>
      </c>
      <c r="N408" s="217" t="str">
        <f t="shared" si="120"/>
        <v/>
      </c>
      <c r="O408" s="219"/>
      <c r="Q408" s="177" t="e">
        <f t="shared" si="113"/>
        <v>#NUM!</v>
      </c>
      <c r="R408" s="177" t="e">
        <f t="shared" si="106"/>
        <v>#NUM!</v>
      </c>
      <c r="S408" s="177" t="e">
        <f t="shared" si="114"/>
        <v>#NUM!</v>
      </c>
      <c r="T408" s="177" t="e">
        <f t="shared" si="107"/>
        <v>#NUM!</v>
      </c>
      <c r="AB408" s="177" t="str">
        <f t="shared" si="115"/>
        <v/>
      </c>
      <c r="AC408" s="177" t="str">
        <f t="shared" si="116"/>
        <v/>
      </c>
      <c r="AD408" s="218" t="str">
        <f t="shared" si="117"/>
        <v/>
      </c>
      <c r="AE408" s="218" t="str">
        <f t="shared" si="118"/>
        <v/>
      </c>
    </row>
    <row r="409" spans="1:31" ht="27.95" customHeight="1" x14ac:dyDescent="0.2">
      <c r="A409" s="192"/>
      <c r="B409" s="192"/>
      <c r="C409" s="193"/>
      <c r="D409" s="194"/>
      <c r="E409" s="194"/>
      <c r="F409" s="208" t="str">
        <f t="shared" si="108"/>
        <v/>
      </c>
      <c r="G409" s="208" t="str">
        <f t="shared" si="109"/>
        <v/>
      </c>
      <c r="H409" s="195" t="str">
        <f t="shared" si="110"/>
        <v/>
      </c>
      <c r="I409" s="217" t="str">
        <f t="shared" si="121"/>
        <v>Bitte Auswahl treffen! Neu- oder Folgeantrag?</v>
      </c>
      <c r="J409" s="196" t="str">
        <f t="shared" si="122"/>
        <v/>
      </c>
      <c r="K409" s="196" t="str">
        <f t="shared" si="111"/>
        <v/>
      </c>
      <c r="L409" s="196" t="str">
        <f t="shared" si="119"/>
        <v/>
      </c>
      <c r="M409" s="235" t="str">
        <f t="shared" si="112"/>
        <v/>
      </c>
      <c r="N409" s="217" t="str">
        <f t="shared" si="120"/>
        <v/>
      </c>
      <c r="O409" s="219"/>
      <c r="Q409" s="177" t="e">
        <f t="shared" si="113"/>
        <v>#NUM!</v>
      </c>
      <c r="R409" s="177" t="e">
        <f t="shared" si="106"/>
        <v>#NUM!</v>
      </c>
      <c r="S409" s="177" t="e">
        <f t="shared" si="114"/>
        <v>#NUM!</v>
      </c>
      <c r="T409" s="177" t="e">
        <f t="shared" si="107"/>
        <v>#NUM!</v>
      </c>
      <c r="AB409" s="177" t="str">
        <f t="shared" si="115"/>
        <v/>
      </c>
      <c r="AC409" s="177" t="str">
        <f t="shared" si="116"/>
        <v/>
      </c>
      <c r="AD409" s="218" t="str">
        <f t="shared" si="117"/>
        <v/>
      </c>
      <c r="AE409" s="218" t="str">
        <f t="shared" si="118"/>
        <v/>
      </c>
    </row>
    <row r="410" spans="1:31" ht="27.95" customHeight="1" x14ac:dyDescent="0.2">
      <c r="A410" s="192"/>
      <c r="B410" s="192"/>
      <c r="C410" s="193"/>
      <c r="D410" s="194"/>
      <c r="E410" s="194"/>
      <c r="F410" s="208" t="str">
        <f t="shared" si="108"/>
        <v/>
      </c>
      <c r="G410" s="208" t="str">
        <f t="shared" si="109"/>
        <v/>
      </c>
      <c r="H410" s="195" t="str">
        <f t="shared" si="110"/>
        <v/>
      </c>
      <c r="I410" s="217" t="str">
        <f t="shared" si="121"/>
        <v>Bitte Auswahl treffen! Neu- oder Folgeantrag?</v>
      </c>
      <c r="J410" s="196" t="str">
        <f t="shared" si="122"/>
        <v/>
      </c>
      <c r="K410" s="196" t="str">
        <f t="shared" si="111"/>
        <v/>
      </c>
      <c r="L410" s="196" t="str">
        <f t="shared" si="119"/>
        <v/>
      </c>
      <c r="M410" s="235" t="str">
        <f t="shared" si="112"/>
        <v/>
      </c>
      <c r="N410" s="217" t="str">
        <f t="shared" si="120"/>
        <v/>
      </c>
      <c r="O410" s="219"/>
      <c r="Q410" s="177" t="e">
        <f t="shared" si="113"/>
        <v>#NUM!</v>
      </c>
      <c r="R410" s="177" t="e">
        <f t="shared" si="106"/>
        <v>#NUM!</v>
      </c>
      <c r="S410" s="177" t="e">
        <f t="shared" si="114"/>
        <v>#NUM!</v>
      </c>
      <c r="T410" s="177" t="e">
        <f t="shared" si="107"/>
        <v>#NUM!</v>
      </c>
      <c r="AB410" s="177" t="str">
        <f t="shared" si="115"/>
        <v/>
      </c>
      <c r="AC410" s="177" t="str">
        <f t="shared" si="116"/>
        <v/>
      </c>
      <c r="AD410" s="218" t="str">
        <f t="shared" si="117"/>
        <v/>
      </c>
      <c r="AE410" s="218" t="str">
        <f t="shared" si="118"/>
        <v/>
      </c>
    </row>
    <row r="411" spans="1:31" ht="27.95" customHeight="1" x14ac:dyDescent="0.2">
      <c r="A411" s="192"/>
      <c r="B411" s="192"/>
      <c r="C411" s="193"/>
      <c r="D411" s="194"/>
      <c r="E411" s="194"/>
      <c r="F411" s="208" t="str">
        <f t="shared" si="108"/>
        <v/>
      </c>
      <c r="G411" s="208" t="str">
        <f t="shared" si="109"/>
        <v/>
      </c>
      <c r="H411" s="195" t="str">
        <f t="shared" si="110"/>
        <v/>
      </c>
      <c r="I411" s="217" t="str">
        <f t="shared" si="121"/>
        <v>Bitte Auswahl treffen! Neu- oder Folgeantrag?</v>
      </c>
      <c r="J411" s="196" t="str">
        <f t="shared" si="122"/>
        <v/>
      </c>
      <c r="K411" s="196" t="str">
        <f t="shared" si="111"/>
        <v/>
      </c>
      <c r="L411" s="196" t="str">
        <f t="shared" si="119"/>
        <v/>
      </c>
      <c r="M411" s="235" t="str">
        <f t="shared" si="112"/>
        <v/>
      </c>
      <c r="N411" s="217" t="str">
        <f t="shared" si="120"/>
        <v/>
      </c>
      <c r="O411" s="219"/>
      <c r="Q411" s="177" t="e">
        <f t="shared" si="113"/>
        <v>#NUM!</v>
      </c>
      <c r="R411" s="177" t="e">
        <f t="shared" si="106"/>
        <v>#NUM!</v>
      </c>
      <c r="S411" s="177" t="e">
        <f t="shared" si="114"/>
        <v>#NUM!</v>
      </c>
      <c r="T411" s="177" t="e">
        <f t="shared" si="107"/>
        <v>#NUM!</v>
      </c>
      <c r="AB411" s="177" t="str">
        <f t="shared" si="115"/>
        <v/>
      </c>
      <c r="AC411" s="177" t="str">
        <f t="shared" si="116"/>
        <v/>
      </c>
      <c r="AD411" s="218" t="str">
        <f t="shared" si="117"/>
        <v/>
      </c>
      <c r="AE411" s="218" t="str">
        <f t="shared" si="118"/>
        <v/>
      </c>
    </row>
    <row r="412" spans="1:31" ht="27.95" customHeight="1" x14ac:dyDescent="0.2">
      <c r="A412" s="192"/>
      <c r="B412" s="192"/>
      <c r="C412" s="193"/>
      <c r="D412" s="194"/>
      <c r="E412" s="194"/>
      <c r="F412" s="208" t="str">
        <f t="shared" si="108"/>
        <v/>
      </c>
      <c r="G412" s="208" t="str">
        <f t="shared" si="109"/>
        <v/>
      </c>
      <c r="H412" s="195" t="str">
        <f t="shared" si="110"/>
        <v/>
      </c>
      <c r="I412" s="217" t="str">
        <f t="shared" si="121"/>
        <v>Bitte Auswahl treffen! Neu- oder Folgeantrag?</v>
      </c>
      <c r="J412" s="196" t="str">
        <f t="shared" si="122"/>
        <v/>
      </c>
      <c r="K412" s="196" t="str">
        <f t="shared" si="111"/>
        <v/>
      </c>
      <c r="L412" s="196" t="str">
        <f t="shared" si="119"/>
        <v/>
      </c>
      <c r="M412" s="235" t="str">
        <f t="shared" si="112"/>
        <v/>
      </c>
      <c r="N412" s="217" t="str">
        <f t="shared" si="120"/>
        <v/>
      </c>
      <c r="O412" s="219"/>
      <c r="Q412" s="177" t="e">
        <f t="shared" si="113"/>
        <v>#NUM!</v>
      </c>
      <c r="R412" s="177" t="e">
        <f t="shared" si="106"/>
        <v>#NUM!</v>
      </c>
      <c r="S412" s="177" t="e">
        <f t="shared" si="114"/>
        <v>#NUM!</v>
      </c>
      <c r="T412" s="177" t="e">
        <f t="shared" si="107"/>
        <v>#NUM!</v>
      </c>
      <c r="AB412" s="177" t="str">
        <f t="shared" si="115"/>
        <v/>
      </c>
      <c r="AC412" s="177" t="str">
        <f t="shared" si="116"/>
        <v/>
      </c>
      <c r="AD412" s="218" t="str">
        <f t="shared" si="117"/>
        <v/>
      </c>
      <c r="AE412" s="218" t="str">
        <f t="shared" si="118"/>
        <v/>
      </c>
    </row>
    <row r="413" spans="1:31" ht="27.95" customHeight="1" x14ac:dyDescent="0.2">
      <c r="A413" s="192"/>
      <c r="B413" s="192"/>
      <c r="C413" s="193"/>
      <c r="D413" s="194"/>
      <c r="E413" s="194"/>
      <c r="F413" s="208" t="str">
        <f t="shared" si="108"/>
        <v/>
      </c>
      <c r="G413" s="208" t="str">
        <f t="shared" si="109"/>
        <v/>
      </c>
      <c r="H413" s="195" t="str">
        <f t="shared" si="110"/>
        <v/>
      </c>
      <c r="I413" s="217" t="str">
        <f t="shared" si="121"/>
        <v>Bitte Auswahl treffen! Neu- oder Folgeantrag?</v>
      </c>
      <c r="J413" s="196" t="str">
        <f t="shared" si="122"/>
        <v/>
      </c>
      <c r="K413" s="196" t="str">
        <f t="shared" si="111"/>
        <v/>
      </c>
      <c r="L413" s="196" t="str">
        <f t="shared" si="119"/>
        <v/>
      </c>
      <c r="M413" s="235" t="str">
        <f t="shared" si="112"/>
        <v/>
      </c>
      <c r="N413" s="217" t="str">
        <f t="shared" si="120"/>
        <v/>
      </c>
      <c r="O413" s="219"/>
      <c r="Q413" s="177" t="e">
        <f t="shared" si="113"/>
        <v>#NUM!</v>
      </c>
      <c r="R413" s="177" t="e">
        <f t="shared" si="106"/>
        <v>#NUM!</v>
      </c>
      <c r="S413" s="177" t="e">
        <f t="shared" si="114"/>
        <v>#NUM!</v>
      </c>
      <c r="T413" s="177" t="e">
        <f t="shared" si="107"/>
        <v>#NUM!</v>
      </c>
      <c r="AB413" s="177" t="str">
        <f t="shared" si="115"/>
        <v/>
      </c>
      <c r="AC413" s="177" t="str">
        <f t="shared" si="116"/>
        <v/>
      </c>
      <c r="AD413" s="218" t="str">
        <f t="shared" si="117"/>
        <v/>
      </c>
      <c r="AE413" s="218" t="str">
        <f t="shared" si="118"/>
        <v/>
      </c>
    </row>
    <row r="414" spans="1:31" ht="27.95" customHeight="1" x14ac:dyDescent="0.2">
      <c r="A414" s="192"/>
      <c r="B414" s="192"/>
      <c r="C414" s="193"/>
      <c r="D414" s="194"/>
      <c r="E414" s="194"/>
      <c r="F414" s="208" t="str">
        <f t="shared" si="108"/>
        <v/>
      </c>
      <c r="G414" s="208" t="str">
        <f t="shared" si="109"/>
        <v/>
      </c>
      <c r="H414" s="195" t="str">
        <f t="shared" si="110"/>
        <v/>
      </c>
      <c r="I414" s="217" t="str">
        <f t="shared" si="121"/>
        <v>Bitte Auswahl treffen! Neu- oder Folgeantrag?</v>
      </c>
      <c r="J414" s="196" t="str">
        <f t="shared" si="122"/>
        <v/>
      </c>
      <c r="K414" s="196" t="str">
        <f t="shared" si="111"/>
        <v/>
      </c>
      <c r="L414" s="196" t="str">
        <f t="shared" si="119"/>
        <v/>
      </c>
      <c r="M414" s="235" t="str">
        <f t="shared" si="112"/>
        <v/>
      </c>
      <c r="N414" s="217" t="str">
        <f t="shared" si="120"/>
        <v/>
      </c>
      <c r="O414" s="219"/>
      <c r="Q414" s="177" t="e">
        <f t="shared" si="113"/>
        <v>#NUM!</v>
      </c>
      <c r="R414" s="177" t="e">
        <f t="shared" si="106"/>
        <v>#NUM!</v>
      </c>
      <c r="S414" s="177" t="e">
        <f t="shared" si="114"/>
        <v>#NUM!</v>
      </c>
      <c r="T414" s="177" t="e">
        <f t="shared" si="107"/>
        <v>#NUM!</v>
      </c>
      <c r="AB414" s="177" t="str">
        <f t="shared" si="115"/>
        <v/>
      </c>
      <c r="AC414" s="177" t="str">
        <f t="shared" si="116"/>
        <v/>
      </c>
      <c r="AD414" s="218" t="str">
        <f t="shared" si="117"/>
        <v/>
      </c>
      <c r="AE414" s="218" t="str">
        <f t="shared" si="118"/>
        <v/>
      </c>
    </row>
    <row r="415" spans="1:31" ht="27.95" customHeight="1" x14ac:dyDescent="0.2">
      <c r="A415" s="192"/>
      <c r="B415" s="192"/>
      <c r="C415" s="193"/>
      <c r="D415" s="194"/>
      <c r="E415" s="194"/>
      <c r="F415" s="208" t="str">
        <f t="shared" si="108"/>
        <v/>
      </c>
      <c r="G415" s="208" t="str">
        <f t="shared" si="109"/>
        <v/>
      </c>
      <c r="H415" s="195" t="str">
        <f t="shared" si="110"/>
        <v/>
      </c>
      <c r="I415" s="217" t="str">
        <f t="shared" si="121"/>
        <v>Bitte Auswahl treffen! Neu- oder Folgeantrag?</v>
      </c>
      <c r="J415" s="196" t="str">
        <f t="shared" si="122"/>
        <v/>
      </c>
      <c r="K415" s="196" t="str">
        <f t="shared" si="111"/>
        <v/>
      </c>
      <c r="L415" s="196" t="str">
        <f t="shared" si="119"/>
        <v/>
      </c>
      <c r="M415" s="235" t="str">
        <f t="shared" si="112"/>
        <v/>
      </c>
      <c r="N415" s="217" t="str">
        <f t="shared" si="120"/>
        <v/>
      </c>
      <c r="O415" s="219"/>
      <c r="Q415" s="177" t="e">
        <f t="shared" si="113"/>
        <v>#NUM!</v>
      </c>
      <c r="R415" s="177" t="e">
        <f t="shared" si="106"/>
        <v>#NUM!</v>
      </c>
      <c r="S415" s="177" t="e">
        <f t="shared" si="114"/>
        <v>#NUM!</v>
      </c>
      <c r="T415" s="177" t="e">
        <f t="shared" si="107"/>
        <v>#NUM!</v>
      </c>
      <c r="AB415" s="177" t="str">
        <f t="shared" si="115"/>
        <v/>
      </c>
      <c r="AC415" s="177" t="str">
        <f t="shared" si="116"/>
        <v/>
      </c>
      <c r="AD415" s="218" t="str">
        <f t="shared" si="117"/>
        <v/>
      </c>
      <c r="AE415" s="218" t="str">
        <f t="shared" si="118"/>
        <v/>
      </c>
    </row>
    <row r="416" spans="1:31" ht="27.95" customHeight="1" x14ac:dyDescent="0.2">
      <c r="A416" s="192"/>
      <c r="B416" s="192"/>
      <c r="C416" s="193"/>
      <c r="D416" s="194"/>
      <c r="E416" s="194"/>
      <c r="F416" s="208" t="str">
        <f t="shared" si="108"/>
        <v/>
      </c>
      <c r="G416" s="208" t="str">
        <f t="shared" si="109"/>
        <v/>
      </c>
      <c r="H416" s="195" t="str">
        <f t="shared" si="110"/>
        <v/>
      </c>
      <c r="I416" s="217" t="str">
        <f t="shared" si="121"/>
        <v>Bitte Auswahl treffen! Neu- oder Folgeantrag?</v>
      </c>
      <c r="J416" s="196" t="str">
        <f t="shared" si="122"/>
        <v/>
      </c>
      <c r="K416" s="196" t="str">
        <f t="shared" si="111"/>
        <v/>
      </c>
      <c r="L416" s="196" t="str">
        <f t="shared" si="119"/>
        <v/>
      </c>
      <c r="M416" s="235" t="str">
        <f t="shared" si="112"/>
        <v/>
      </c>
      <c r="N416" s="217" t="str">
        <f t="shared" si="120"/>
        <v/>
      </c>
      <c r="O416" s="219"/>
      <c r="Q416" s="177" t="e">
        <f t="shared" si="113"/>
        <v>#NUM!</v>
      </c>
      <c r="R416" s="177" t="e">
        <f t="shared" si="106"/>
        <v>#NUM!</v>
      </c>
      <c r="S416" s="177" t="e">
        <f t="shared" si="114"/>
        <v>#NUM!</v>
      </c>
      <c r="T416" s="177" t="e">
        <f t="shared" si="107"/>
        <v>#NUM!</v>
      </c>
      <c r="AB416" s="177" t="str">
        <f t="shared" si="115"/>
        <v/>
      </c>
      <c r="AC416" s="177" t="str">
        <f t="shared" si="116"/>
        <v/>
      </c>
      <c r="AD416" s="218" t="str">
        <f t="shared" si="117"/>
        <v/>
      </c>
      <c r="AE416" s="218" t="str">
        <f t="shared" si="118"/>
        <v/>
      </c>
    </row>
    <row r="417" spans="1:31" ht="27.95" customHeight="1" x14ac:dyDescent="0.2">
      <c r="A417" s="192"/>
      <c r="B417" s="192"/>
      <c r="C417" s="193"/>
      <c r="D417" s="194"/>
      <c r="E417" s="194"/>
      <c r="F417" s="208" t="str">
        <f t="shared" si="108"/>
        <v/>
      </c>
      <c r="G417" s="208" t="str">
        <f t="shared" si="109"/>
        <v/>
      </c>
      <c r="H417" s="195" t="str">
        <f t="shared" si="110"/>
        <v/>
      </c>
      <c r="I417" s="217" t="str">
        <f t="shared" si="121"/>
        <v>Bitte Auswahl treffen! Neu- oder Folgeantrag?</v>
      </c>
      <c r="J417" s="196" t="str">
        <f t="shared" si="122"/>
        <v/>
      </c>
      <c r="K417" s="196" t="str">
        <f t="shared" si="111"/>
        <v/>
      </c>
      <c r="L417" s="196" t="str">
        <f t="shared" si="119"/>
        <v/>
      </c>
      <c r="M417" s="235" t="str">
        <f t="shared" si="112"/>
        <v/>
      </c>
      <c r="N417" s="217" t="str">
        <f t="shared" si="120"/>
        <v/>
      </c>
      <c r="O417" s="219"/>
      <c r="Q417" s="177" t="e">
        <f t="shared" si="113"/>
        <v>#NUM!</v>
      </c>
      <c r="R417" s="177" t="e">
        <f t="shared" ref="R417:R480" si="123">IF(Q417&lt;=43,"ja","nein")</f>
        <v>#NUM!</v>
      </c>
      <c r="S417" s="177" t="e">
        <f t="shared" si="114"/>
        <v>#NUM!</v>
      </c>
      <c r="T417" s="177" t="e">
        <f t="shared" ref="T417:T480" si="124">IF(S417&gt;=84,"ja","nein")</f>
        <v>#NUM!</v>
      </c>
      <c r="AB417" s="177" t="str">
        <f t="shared" si="115"/>
        <v/>
      </c>
      <c r="AC417" s="177" t="str">
        <f t="shared" si="116"/>
        <v/>
      </c>
      <c r="AD417" s="218" t="str">
        <f t="shared" si="117"/>
        <v/>
      </c>
      <c r="AE417" s="218" t="str">
        <f t="shared" si="118"/>
        <v/>
      </c>
    </row>
    <row r="418" spans="1:31" ht="27.95" customHeight="1" x14ac:dyDescent="0.2">
      <c r="A418" s="192"/>
      <c r="B418" s="192"/>
      <c r="C418" s="193"/>
      <c r="D418" s="194"/>
      <c r="E418" s="194"/>
      <c r="F418" s="208" t="str">
        <f t="shared" si="108"/>
        <v/>
      </c>
      <c r="G418" s="208" t="str">
        <f t="shared" si="109"/>
        <v/>
      </c>
      <c r="H418" s="195" t="str">
        <f t="shared" si="110"/>
        <v/>
      </c>
      <c r="I418" s="217" t="str">
        <f t="shared" si="121"/>
        <v>Bitte Auswahl treffen! Neu- oder Folgeantrag?</v>
      </c>
      <c r="J418" s="196" t="str">
        <f t="shared" si="122"/>
        <v/>
      </c>
      <c r="K418" s="196" t="str">
        <f t="shared" si="111"/>
        <v/>
      </c>
      <c r="L418" s="196" t="str">
        <f t="shared" si="119"/>
        <v/>
      </c>
      <c r="M418" s="235" t="str">
        <f t="shared" si="112"/>
        <v/>
      </c>
      <c r="N418" s="217" t="str">
        <f t="shared" si="120"/>
        <v/>
      </c>
      <c r="O418" s="219"/>
      <c r="Q418" s="177" t="e">
        <f t="shared" si="113"/>
        <v>#NUM!</v>
      </c>
      <c r="R418" s="177" t="e">
        <f t="shared" si="123"/>
        <v>#NUM!</v>
      </c>
      <c r="S418" s="177" t="e">
        <f t="shared" si="114"/>
        <v>#NUM!</v>
      </c>
      <c r="T418" s="177" t="e">
        <f t="shared" si="124"/>
        <v>#NUM!</v>
      </c>
      <c r="AB418" s="177" t="str">
        <f t="shared" si="115"/>
        <v/>
      </c>
      <c r="AC418" s="177" t="str">
        <f t="shared" si="116"/>
        <v/>
      </c>
      <c r="AD418" s="218" t="str">
        <f t="shared" si="117"/>
        <v/>
      </c>
      <c r="AE418" s="218" t="str">
        <f t="shared" si="118"/>
        <v/>
      </c>
    </row>
    <row r="419" spans="1:31" ht="27.95" customHeight="1" x14ac:dyDescent="0.2">
      <c r="A419" s="192"/>
      <c r="B419" s="192"/>
      <c r="C419" s="193"/>
      <c r="D419" s="194"/>
      <c r="E419" s="194"/>
      <c r="F419" s="208" t="str">
        <f t="shared" ref="F419:F482" si="125">IF(OR(ISBLANK(C419),(B419="weiblich")),"",C419+42)</f>
        <v/>
      </c>
      <c r="G419" s="208" t="str">
        <f t="shared" ref="G419:G482" si="126">IF(OR(ISBLANK(C419),(B419="weiblich")),"",C419+83)</f>
        <v/>
      </c>
      <c r="H419" s="195" t="str">
        <f t="shared" si="110"/>
        <v/>
      </c>
      <c r="I419" s="217" t="str">
        <f t="shared" si="121"/>
        <v>Bitte Auswahl treffen! Neu- oder Folgeantrag?</v>
      </c>
      <c r="J419" s="196" t="str">
        <f t="shared" si="122"/>
        <v/>
      </c>
      <c r="K419" s="196" t="str">
        <f t="shared" si="111"/>
        <v/>
      </c>
      <c r="L419" s="196" t="str">
        <f t="shared" si="119"/>
        <v/>
      </c>
      <c r="M419" s="235" t="str">
        <f t="shared" si="112"/>
        <v/>
      </c>
      <c r="N419" s="217" t="str">
        <f t="shared" si="120"/>
        <v/>
      </c>
      <c r="O419" s="219"/>
      <c r="Q419" s="177" t="e">
        <f t="shared" si="113"/>
        <v>#NUM!</v>
      </c>
      <c r="R419" s="177" t="e">
        <f t="shared" si="123"/>
        <v>#NUM!</v>
      </c>
      <c r="S419" s="177" t="e">
        <f t="shared" si="114"/>
        <v>#NUM!</v>
      </c>
      <c r="T419" s="177" t="e">
        <f t="shared" si="124"/>
        <v>#NUM!</v>
      </c>
      <c r="AB419" s="177" t="str">
        <f t="shared" si="115"/>
        <v/>
      </c>
      <c r="AC419" s="177" t="str">
        <f t="shared" si="116"/>
        <v/>
      </c>
      <c r="AD419" s="218" t="str">
        <f t="shared" si="117"/>
        <v/>
      </c>
      <c r="AE419" s="218" t="str">
        <f t="shared" si="118"/>
        <v/>
      </c>
    </row>
    <row r="420" spans="1:31" ht="27.95" customHeight="1" x14ac:dyDescent="0.2">
      <c r="A420" s="192"/>
      <c r="B420" s="192"/>
      <c r="C420" s="193"/>
      <c r="D420" s="194"/>
      <c r="E420" s="194"/>
      <c r="F420" s="208" t="str">
        <f t="shared" si="125"/>
        <v/>
      </c>
      <c r="G420" s="208" t="str">
        <f t="shared" si="126"/>
        <v/>
      </c>
      <c r="H420" s="195" t="str">
        <f t="shared" si="110"/>
        <v/>
      </c>
      <c r="I420" s="217" t="str">
        <f t="shared" si="121"/>
        <v>Bitte Auswahl treffen! Neu- oder Folgeantrag?</v>
      </c>
      <c r="J420" s="196" t="str">
        <f t="shared" si="122"/>
        <v/>
      </c>
      <c r="K420" s="196" t="str">
        <f t="shared" si="111"/>
        <v/>
      </c>
      <c r="L420" s="196" t="str">
        <f t="shared" si="119"/>
        <v/>
      </c>
      <c r="M420" s="235" t="str">
        <f t="shared" si="112"/>
        <v/>
      </c>
      <c r="N420" s="217" t="str">
        <f t="shared" si="120"/>
        <v/>
      </c>
      <c r="O420" s="219"/>
      <c r="Q420" s="177" t="e">
        <f t="shared" si="113"/>
        <v>#NUM!</v>
      </c>
      <c r="R420" s="177" t="e">
        <f t="shared" si="123"/>
        <v>#NUM!</v>
      </c>
      <c r="S420" s="177" t="e">
        <f t="shared" si="114"/>
        <v>#NUM!</v>
      </c>
      <c r="T420" s="177" t="e">
        <f t="shared" si="124"/>
        <v>#NUM!</v>
      </c>
      <c r="AB420" s="177" t="str">
        <f t="shared" si="115"/>
        <v/>
      </c>
      <c r="AC420" s="177" t="str">
        <f t="shared" si="116"/>
        <v/>
      </c>
      <c r="AD420" s="218" t="str">
        <f t="shared" si="117"/>
        <v/>
      </c>
      <c r="AE420" s="218" t="str">
        <f t="shared" si="118"/>
        <v/>
      </c>
    </row>
    <row r="421" spans="1:31" ht="27.95" customHeight="1" x14ac:dyDescent="0.2">
      <c r="A421" s="192"/>
      <c r="B421" s="192"/>
      <c r="C421" s="193"/>
      <c r="D421" s="194"/>
      <c r="E421" s="194"/>
      <c r="F421" s="208" t="str">
        <f t="shared" si="125"/>
        <v/>
      </c>
      <c r="G421" s="208" t="str">
        <f t="shared" si="126"/>
        <v/>
      </c>
      <c r="H421" s="195" t="str">
        <f t="shared" si="110"/>
        <v/>
      </c>
      <c r="I421" s="217" t="str">
        <f t="shared" si="121"/>
        <v>Bitte Auswahl treffen! Neu- oder Folgeantrag?</v>
      </c>
      <c r="J421" s="196" t="str">
        <f t="shared" si="122"/>
        <v/>
      </c>
      <c r="K421" s="196" t="str">
        <f t="shared" si="111"/>
        <v/>
      </c>
      <c r="L421" s="196" t="str">
        <f t="shared" si="119"/>
        <v/>
      </c>
      <c r="M421" s="235" t="str">
        <f t="shared" si="112"/>
        <v/>
      </c>
      <c r="N421" s="217" t="str">
        <f t="shared" si="120"/>
        <v/>
      </c>
      <c r="O421" s="219"/>
      <c r="Q421" s="177" t="e">
        <f t="shared" si="113"/>
        <v>#NUM!</v>
      </c>
      <c r="R421" s="177" t="e">
        <f t="shared" si="123"/>
        <v>#NUM!</v>
      </c>
      <c r="S421" s="177" t="e">
        <f t="shared" si="114"/>
        <v>#NUM!</v>
      </c>
      <c r="T421" s="177" t="e">
        <f t="shared" si="124"/>
        <v>#NUM!</v>
      </c>
      <c r="AB421" s="177" t="str">
        <f t="shared" si="115"/>
        <v/>
      </c>
      <c r="AC421" s="177" t="str">
        <f t="shared" si="116"/>
        <v/>
      </c>
      <c r="AD421" s="218" t="str">
        <f t="shared" si="117"/>
        <v/>
      </c>
      <c r="AE421" s="218" t="str">
        <f t="shared" si="118"/>
        <v/>
      </c>
    </row>
    <row r="422" spans="1:31" ht="27.95" customHeight="1" x14ac:dyDescent="0.2">
      <c r="A422" s="192"/>
      <c r="B422" s="192"/>
      <c r="C422" s="193"/>
      <c r="D422" s="194"/>
      <c r="E422" s="194"/>
      <c r="F422" s="208" t="str">
        <f t="shared" si="125"/>
        <v/>
      </c>
      <c r="G422" s="208" t="str">
        <f t="shared" si="126"/>
        <v/>
      </c>
      <c r="H422" s="195" t="str">
        <f t="shared" si="110"/>
        <v/>
      </c>
      <c r="I422" s="217" t="str">
        <f t="shared" si="121"/>
        <v>Bitte Auswahl treffen! Neu- oder Folgeantrag?</v>
      </c>
      <c r="J422" s="196" t="str">
        <f t="shared" si="122"/>
        <v/>
      </c>
      <c r="K422" s="196" t="str">
        <f t="shared" si="111"/>
        <v/>
      </c>
      <c r="L422" s="196" t="str">
        <f t="shared" si="119"/>
        <v/>
      </c>
      <c r="M422" s="235" t="str">
        <f t="shared" si="112"/>
        <v/>
      </c>
      <c r="N422" s="217" t="str">
        <f t="shared" si="120"/>
        <v/>
      </c>
      <c r="O422" s="219"/>
      <c r="Q422" s="177" t="e">
        <f t="shared" si="113"/>
        <v>#NUM!</v>
      </c>
      <c r="R422" s="177" t="e">
        <f t="shared" si="123"/>
        <v>#NUM!</v>
      </c>
      <c r="S422" s="177" t="e">
        <f t="shared" si="114"/>
        <v>#NUM!</v>
      </c>
      <c r="T422" s="177" t="e">
        <f t="shared" si="124"/>
        <v>#NUM!</v>
      </c>
      <c r="AB422" s="177" t="str">
        <f t="shared" si="115"/>
        <v/>
      </c>
      <c r="AC422" s="177" t="str">
        <f t="shared" si="116"/>
        <v/>
      </c>
      <c r="AD422" s="218" t="str">
        <f t="shared" si="117"/>
        <v/>
      </c>
      <c r="AE422" s="218" t="str">
        <f t="shared" si="118"/>
        <v/>
      </c>
    </row>
    <row r="423" spans="1:31" ht="27.95" customHeight="1" x14ac:dyDescent="0.2">
      <c r="A423" s="192"/>
      <c r="B423" s="192"/>
      <c r="C423" s="193"/>
      <c r="D423" s="194"/>
      <c r="E423" s="194"/>
      <c r="F423" s="208" t="str">
        <f t="shared" si="125"/>
        <v/>
      </c>
      <c r="G423" s="208" t="str">
        <f t="shared" si="126"/>
        <v/>
      </c>
      <c r="H423" s="195" t="str">
        <f t="shared" si="110"/>
        <v/>
      </c>
      <c r="I423" s="217" t="str">
        <f t="shared" si="121"/>
        <v>Bitte Auswahl treffen! Neu- oder Folgeantrag?</v>
      </c>
      <c r="J423" s="196" t="str">
        <f t="shared" si="122"/>
        <v/>
      </c>
      <c r="K423" s="196" t="str">
        <f t="shared" si="111"/>
        <v/>
      </c>
      <c r="L423" s="196" t="str">
        <f t="shared" si="119"/>
        <v/>
      </c>
      <c r="M423" s="235" t="str">
        <f t="shared" si="112"/>
        <v/>
      </c>
      <c r="N423" s="217" t="str">
        <f t="shared" si="120"/>
        <v/>
      </c>
      <c r="O423" s="219"/>
      <c r="Q423" s="177" t="e">
        <f t="shared" si="113"/>
        <v>#NUM!</v>
      </c>
      <c r="R423" s="177" t="e">
        <f t="shared" si="123"/>
        <v>#NUM!</v>
      </c>
      <c r="S423" s="177" t="e">
        <f t="shared" si="114"/>
        <v>#NUM!</v>
      </c>
      <c r="T423" s="177" t="e">
        <f t="shared" si="124"/>
        <v>#NUM!</v>
      </c>
      <c r="AB423" s="177" t="str">
        <f t="shared" si="115"/>
        <v/>
      </c>
      <c r="AC423" s="177" t="str">
        <f t="shared" si="116"/>
        <v/>
      </c>
      <c r="AD423" s="218" t="str">
        <f t="shared" si="117"/>
        <v/>
      </c>
      <c r="AE423" s="218" t="str">
        <f t="shared" si="118"/>
        <v/>
      </c>
    </row>
    <row r="424" spans="1:31" ht="27.95" customHeight="1" x14ac:dyDescent="0.2">
      <c r="A424" s="192"/>
      <c r="B424" s="192"/>
      <c r="C424" s="193"/>
      <c r="D424" s="194"/>
      <c r="E424" s="194"/>
      <c r="F424" s="208" t="str">
        <f t="shared" si="125"/>
        <v/>
      </c>
      <c r="G424" s="208" t="str">
        <f t="shared" si="126"/>
        <v/>
      </c>
      <c r="H424" s="195" t="str">
        <f t="shared" si="110"/>
        <v/>
      </c>
      <c r="I424" s="217" t="str">
        <f t="shared" si="121"/>
        <v>Bitte Auswahl treffen! Neu- oder Folgeantrag?</v>
      </c>
      <c r="J424" s="196" t="str">
        <f t="shared" si="122"/>
        <v/>
      </c>
      <c r="K424" s="196" t="str">
        <f t="shared" si="111"/>
        <v/>
      </c>
      <c r="L424" s="196" t="str">
        <f t="shared" si="119"/>
        <v/>
      </c>
      <c r="M424" s="235" t="str">
        <f t="shared" si="112"/>
        <v/>
      </c>
      <c r="N424" s="217" t="str">
        <f t="shared" si="120"/>
        <v/>
      </c>
      <c r="O424" s="219"/>
      <c r="Q424" s="177" t="e">
        <f t="shared" si="113"/>
        <v>#NUM!</v>
      </c>
      <c r="R424" s="177" t="e">
        <f t="shared" si="123"/>
        <v>#NUM!</v>
      </c>
      <c r="S424" s="177" t="e">
        <f t="shared" si="114"/>
        <v>#NUM!</v>
      </c>
      <c r="T424" s="177" t="e">
        <f t="shared" si="124"/>
        <v>#NUM!</v>
      </c>
      <c r="AB424" s="177" t="str">
        <f t="shared" si="115"/>
        <v/>
      </c>
      <c r="AC424" s="177" t="str">
        <f t="shared" si="116"/>
        <v/>
      </c>
      <c r="AD424" s="218" t="str">
        <f t="shared" si="117"/>
        <v/>
      </c>
      <c r="AE424" s="218" t="str">
        <f t="shared" si="118"/>
        <v/>
      </c>
    </row>
    <row r="425" spans="1:31" ht="27.95" customHeight="1" x14ac:dyDescent="0.2">
      <c r="A425" s="192"/>
      <c r="B425" s="192"/>
      <c r="C425" s="193"/>
      <c r="D425" s="194"/>
      <c r="E425" s="194"/>
      <c r="F425" s="208" t="str">
        <f t="shared" si="125"/>
        <v/>
      </c>
      <c r="G425" s="208" t="str">
        <f t="shared" si="126"/>
        <v/>
      </c>
      <c r="H425" s="195" t="str">
        <f t="shared" si="110"/>
        <v/>
      </c>
      <c r="I425" s="217" t="str">
        <f t="shared" si="121"/>
        <v>Bitte Auswahl treffen! Neu- oder Folgeantrag?</v>
      </c>
      <c r="J425" s="196" t="str">
        <f t="shared" si="122"/>
        <v/>
      </c>
      <c r="K425" s="196" t="str">
        <f t="shared" si="111"/>
        <v/>
      </c>
      <c r="L425" s="196" t="str">
        <f t="shared" si="119"/>
        <v/>
      </c>
      <c r="M425" s="235" t="str">
        <f t="shared" si="112"/>
        <v/>
      </c>
      <c r="N425" s="217" t="str">
        <f t="shared" si="120"/>
        <v/>
      </c>
      <c r="O425" s="219"/>
      <c r="Q425" s="177" t="e">
        <f t="shared" si="113"/>
        <v>#NUM!</v>
      </c>
      <c r="R425" s="177" t="e">
        <f t="shared" si="123"/>
        <v>#NUM!</v>
      </c>
      <c r="S425" s="177" t="e">
        <f t="shared" si="114"/>
        <v>#NUM!</v>
      </c>
      <c r="T425" s="177" t="e">
        <f t="shared" si="124"/>
        <v>#NUM!</v>
      </c>
      <c r="AB425" s="177" t="str">
        <f t="shared" si="115"/>
        <v/>
      </c>
      <c r="AC425" s="177" t="str">
        <f t="shared" si="116"/>
        <v/>
      </c>
      <c r="AD425" s="218" t="str">
        <f t="shared" si="117"/>
        <v/>
      </c>
      <c r="AE425" s="218" t="str">
        <f t="shared" si="118"/>
        <v/>
      </c>
    </row>
    <row r="426" spans="1:31" ht="27.95" customHeight="1" x14ac:dyDescent="0.2">
      <c r="A426" s="192"/>
      <c r="B426" s="192"/>
      <c r="C426" s="193"/>
      <c r="D426" s="194"/>
      <c r="E426" s="194"/>
      <c r="F426" s="208" t="str">
        <f t="shared" si="125"/>
        <v/>
      </c>
      <c r="G426" s="208" t="str">
        <f t="shared" si="126"/>
        <v/>
      </c>
      <c r="H426" s="195" t="str">
        <f t="shared" si="110"/>
        <v/>
      </c>
      <c r="I426" s="217" t="str">
        <f t="shared" si="121"/>
        <v>Bitte Auswahl treffen! Neu- oder Folgeantrag?</v>
      </c>
      <c r="J426" s="196" t="str">
        <f t="shared" si="122"/>
        <v/>
      </c>
      <c r="K426" s="196" t="str">
        <f t="shared" si="111"/>
        <v/>
      </c>
      <c r="L426" s="196" t="str">
        <f t="shared" si="119"/>
        <v/>
      </c>
      <c r="M426" s="235" t="str">
        <f t="shared" si="112"/>
        <v/>
      </c>
      <c r="N426" s="217" t="str">
        <f t="shared" si="120"/>
        <v/>
      </c>
      <c r="O426" s="219"/>
      <c r="Q426" s="177" t="e">
        <f t="shared" si="113"/>
        <v>#NUM!</v>
      </c>
      <c r="R426" s="177" t="e">
        <f t="shared" si="123"/>
        <v>#NUM!</v>
      </c>
      <c r="S426" s="177" t="e">
        <f t="shared" si="114"/>
        <v>#NUM!</v>
      </c>
      <c r="T426" s="177" t="e">
        <f t="shared" si="124"/>
        <v>#NUM!</v>
      </c>
      <c r="AB426" s="177" t="str">
        <f t="shared" si="115"/>
        <v/>
      </c>
      <c r="AC426" s="177" t="str">
        <f t="shared" si="116"/>
        <v/>
      </c>
      <c r="AD426" s="218" t="str">
        <f t="shared" si="117"/>
        <v/>
      </c>
      <c r="AE426" s="218" t="str">
        <f t="shared" si="118"/>
        <v/>
      </c>
    </row>
    <row r="427" spans="1:31" ht="27.95" customHeight="1" x14ac:dyDescent="0.2">
      <c r="A427" s="192"/>
      <c r="B427" s="192"/>
      <c r="C427" s="193"/>
      <c r="D427" s="194"/>
      <c r="E427" s="194"/>
      <c r="F427" s="208" t="str">
        <f t="shared" si="125"/>
        <v/>
      </c>
      <c r="G427" s="208" t="str">
        <f t="shared" si="126"/>
        <v/>
      </c>
      <c r="H427" s="195" t="str">
        <f t="shared" si="110"/>
        <v/>
      </c>
      <c r="I427" s="217" t="str">
        <f t="shared" si="121"/>
        <v>Bitte Auswahl treffen! Neu- oder Folgeantrag?</v>
      </c>
      <c r="J427" s="196" t="str">
        <f t="shared" si="122"/>
        <v/>
      </c>
      <c r="K427" s="196" t="str">
        <f t="shared" si="111"/>
        <v/>
      </c>
      <c r="L427" s="196" t="str">
        <f t="shared" si="119"/>
        <v/>
      </c>
      <c r="M427" s="235" t="str">
        <f t="shared" si="112"/>
        <v/>
      </c>
      <c r="N427" s="217" t="str">
        <f t="shared" si="120"/>
        <v/>
      </c>
      <c r="O427" s="219"/>
      <c r="Q427" s="177" t="e">
        <f t="shared" si="113"/>
        <v>#NUM!</v>
      </c>
      <c r="R427" s="177" t="e">
        <f t="shared" si="123"/>
        <v>#NUM!</v>
      </c>
      <c r="S427" s="177" t="e">
        <f t="shared" si="114"/>
        <v>#NUM!</v>
      </c>
      <c r="T427" s="177" t="e">
        <f t="shared" si="124"/>
        <v>#NUM!</v>
      </c>
      <c r="AB427" s="177" t="str">
        <f t="shared" si="115"/>
        <v/>
      </c>
      <c r="AC427" s="177" t="str">
        <f t="shared" si="116"/>
        <v/>
      </c>
      <c r="AD427" s="218" t="str">
        <f t="shared" si="117"/>
        <v/>
      </c>
      <c r="AE427" s="218" t="str">
        <f t="shared" si="118"/>
        <v/>
      </c>
    </row>
    <row r="428" spans="1:31" ht="27.95" customHeight="1" x14ac:dyDescent="0.2">
      <c r="A428" s="192"/>
      <c r="B428" s="192"/>
      <c r="C428" s="193"/>
      <c r="D428" s="194"/>
      <c r="E428" s="194"/>
      <c r="F428" s="208" t="str">
        <f t="shared" si="125"/>
        <v/>
      </c>
      <c r="G428" s="208" t="str">
        <f t="shared" si="126"/>
        <v/>
      </c>
      <c r="H428" s="195" t="str">
        <f t="shared" si="110"/>
        <v/>
      </c>
      <c r="I428" s="217" t="str">
        <f t="shared" si="121"/>
        <v>Bitte Auswahl treffen! Neu- oder Folgeantrag?</v>
      </c>
      <c r="J428" s="196" t="str">
        <f t="shared" si="122"/>
        <v/>
      </c>
      <c r="K428" s="196" t="str">
        <f t="shared" si="111"/>
        <v/>
      </c>
      <c r="L428" s="196" t="str">
        <f t="shared" si="119"/>
        <v/>
      </c>
      <c r="M428" s="235" t="str">
        <f t="shared" si="112"/>
        <v/>
      </c>
      <c r="N428" s="217" t="str">
        <f t="shared" si="120"/>
        <v/>
      </c>
      <c r="O428" s="219"/>
      <c r="Q428" s="177" t="e">
        <f t="shared" si="113"/>
        <v>#NUM!</v>
      </c>
      <c r="R428" s="177" t="e">
        <f t="shared" si="123"/>
        <v>#NUM!</v>
      </c>
      <c r="S428" s="177" t="e">
        <f t="shared" si="114"/>
        <v>#NUM!</v>
      </c>
      <c r="T428" s="177" t="e">
        <f t="shared" si="124"/>
        <v>#NUM!</v>
      </c>
      <c r="AB428" s="177" t="str">
        <f t="shared" si="115"/>
        <v/>
      </c>
      <c r="AC428" s="177" t="str">
        <f t="shared" si="116"/>
        <v/>
      </c>
      <c r="AD428" s="218" t="str">
        <f t="shared" si="117"/>
        <v/>
      </c>
      <c r="AE428" s="218" t="str">
        <f t="shared" si="118"/>
        <v/>
      </c>
    </row>
    <row r="429" spans="1:31" ht="27.95" customHeight="1" x14ac:dyDescent="0.2">
      <c r="A429" s="192"/>
      <c r="B429" s="192"/>
      <c r="C429" s="193"/>
      <c r="D429" s="194"/>
      <c r="E429" s="194"/>
      <c r="F429" s="208" t="str">
        <f t="shared" si="125"/>
        <v/>
      </c>
      <c r="G429" s="208" t="str">
        <f t="shared" si="126"/>
        <v/>
      </c>
      <c r="H429" s="195" t="str">
        <f t="shared" si="110"/>
        <v/>
      </c>
      <c r="I429" s="217" t="str">
        <f t="shared" si="121"/>
        <v>Bitte Auswahl treffen! Neu- oder Folgeantrag?</v>
      </c>
      <c r="J429" s="196" t="str">
        <f t="shared" si="122"/>
        <v/>
      </c>
      <c r="K429" s="196" t="str">
        <f t="shared" si="111"/>
        <v/>
      </c>
      <c r="L429" s="196" t="str">
        <f t="shared" si="119"/>
        <v/>
      </c>
      <c r="M429" s="235" t="str">
        <f t="shared" si="112"/>
        <v/>
      </c>
      <c r="N429" s="217" t="str">
        <f t="shared" si="120"/>
        <v/>
      </c>
      <c r="O429" s="219"/>
      <c r="Q429" s="177" t="e">
        <f t="shared" si="113"/>
        <v>#NUM!</v>
      </c>
      <c r="R429" s="177" t="e">
        <f t="shared" si="123"/>
        <v>#NUM!</v>
      </c>
      <c r="S429" s="177" t="e">
        <f t="shared" si="114"/>
        <v>#NUM!</v>
      </c>
      <c r="T429" s="177" t="e">
        <f t="shared" si="124"/>
        <v>#NUM!</v>
      </c>
      <c r="AB429" s="177" t="str">
        <f t="shared" si="115"/>
        <v/>
      </c>
      <c r="AC429" s="177" t="str">
        <f t="shared" si="116"/>
        <v/>
      </c>
      <c r="AD429" s="218" t="str">
        <f t="shared" si="117"/>
        <v/>
      </c>
      <c r="AE429" s="218" t="str">
        <f t="shared" si="118"/>
        <v/>
      </c>
    </row>
    <row r="430" spans="1:31" ht="27.95" customHeight="1" x14ac:dyDescent="0.2">
      <c r="A430" s="192"/>
      <c r="B430" s="192"/>
      <c r="C430" s="193"/>
      <c r="D430" s="194"/>
      <c r="E430" s="194"/>
      <c r="F430" s="208" t="str">
        <f t="shared" si="125"/>
        <v/>
      </c>
      <c r="G430" s="208" t="str">
        <f t="shared" si="126"/>
        <v/>
      </c>
      <c r="H430" s="195" t="str">
        <f t="shared" si="110"/>
        <v/>
      </c>
      <c r="I430" s="217" t="str">
        <f t="shared" si="121"/>
        <v>Bitte Auswahl treffen! Neu- oder Folgeantrag?</v>
      </c>
      <c r="J430" s="196" t="str">
        <f t="shared" si="122"/>
        <v/>
      </c>
      <c r="K430" s="196" t="str">
        <f t="shared" si="111"/>
        <v/>
      </c>
      <c r="L430" s="196" t="str">
        <f t="shared" si="119"/>
        <v/>
      </c>
      <c r="M430" s="235" t="str">
        <f t="shared" si="112"/>
        <v/>
      </c>
      <c r="N430" s="217" t="str">
        <f t="shared" si="120"/>
        <v/>
      </c>
      <c r="O430" s="219"/>
      <c r="Q430" s="177" t="e">
        <f t="shared" si="113"/>
        <v>#NUM!</v>
      </c>
      <c r="R430" s="177" t="e">
        <f t="shared" si="123"/>
        <v>#NUM!</v>
      </c>
      <c r="S430" s="177" t="e">
        <f t="shared" si="114"/>
        <v>#NUM!</v>
      </c>
      <c r="T430" s="177" t="e">
        <f t="shared" si="124"/>
        <v>#NUM!</v>
      </c>
      <c r="AB430" s="177" t="str">
        <f t="shared" si="115"/>
        <v/>
      </c>
      <c r="AC430" s="177" t="str">
        <f t="shared" si="116"/>
        <v/>
      </c>
      <c r="AD430" s="218" t="str">
        <f t="shared" si="117"/>
        <v/>
      </c>
      <c r="AE430" s="218" t="str">
        <f t="shared" si="118"/>
        <v/>
      </c>
    </row>
    <row r="431" spans="1:31" ht="27.95" customHeight="1" x14ac:dyDescent="0.2">
      <c r="A431" s="192"/>
      <c r="B431" s="192"/>
      <c r="C431" s="193"/>
      <c r="D431" s="194"/>
      <c r="E431" s="194"/>
      <c r="F431" s="208" t="str">
        <f t="shared" si="125"/>
        <v/>
      </c>
      <c r="G431" s="208" t="str">
        <f t="shared" si="126"/>
        <v/>
      </c>
      <c r="H431" s="195" t="str">
        <f t="shared" si="110"/>
        <v/>
      </c>
      <c r="I431" s="217" t="str">
        <f t="shared" si="121"/>
        <v>Bitte Auswahl treffen! Neu- oder Folgeantrag?</v>
      </c>
      <c r="J431" s="196" t="str">
        <f t="shared" si="122"/>
        <v/>
      </c>
      <c r="K431" s="196" t="str">
        <f t="shared" si="111"/>
        <v/>
      </c>
      <c r="L431" s="196" t="str">
        <f t="shared" si="119"/>
        <v/>
      </c>
      <c r="M431" s="235" t="str">
        <f t="shared" si="112"/>
        <v/>
      </c>
      <c r="N431" s="217" t="str">
        <f t="shared" si="120"/>
        <v/>
      </c>
      <c r="O431" s="219"/>
      <c r="Q431" s="177" t="e">
        <f t="shared" si="113"/>
        <v>#NUM!</v>
      </c>
      <c r="R431" s="177" t="e">
        <f t="shared" si="123"/>
        <v>#NUM!</v>
      </c>
      <c r="S431" s="177" t="e">
        <f t="shared" si="114"/>
        <v>#NUM!</v>
      </c>
      <c r="T431" s="177" t="e">
        <f t="shared" si="124"/>
        <v>#NUM!</v>
      </c>
      <c r="AB431" s="177" t="str">
        <f t="shared" si="115"/>
        <v/>
      </c>
      <c r="AC431" s="177" t="str">
        <f t="shared" si="116"/>
        <v/>
      </c>
      <c r="AD431" s="218" t="str">
        <f t="shared" si="117"/>
        <v/>
      </c>
      <c r="AE431" s="218" t="str">
        <f t="shared" si="118"/>
        <v/>
      </c>
    </row>
    <row r="432" spans="1:31" ht="27.95" customHeight="1" x14ac:dyDescent="0.2">
      <c r="A432" s="192"/>
      <c r="B432" s="192"/>
      <c r="C432" s="193"/>
      <c r="D432" s="194"/>
      <c r="E432" s="194"/>
      <c r="F432" s="208" t="str">
        <f t="shared" si="125"/>
        <v/>
      </c>
      <c r="G432" s="208" t="str">
        <f t="shared" si="126"/>
        <v/>
      </c>
      <c r="H432" s="195" t="str">
        <f t="shared" si="110"/>
        <v/>
      </c>
      <c r="I432" s="217" t="str">
        <f t="shared" si="121"/>
        <v>Bitte Auswahl treffen! Neu- oder Folgeantrag?</v>
      </c>
      <c r="J432" s="196" t="str">
        <f t="shared" si="122"/>
        <v/>
      </c>
      <c r="K432" s="196" t="str">
        <f t="shared" si="111"/>
        <v/>
      </c>
      <c r="L432" s="196" t="str">
        <f t="shared" si="119"/>
        <v/>
      </c>
      <c r="M432" s="235" t="str">
        <f t="shared" si="112"/>
        <v/>
      </c>
      <c r="N432" s="217" t="str">
        <f t="shared" si="120"/>
        <v/>
      </c>
      <c r="O432" s="219"/>
      <c r="Q432" s="177" t="e">
        <f t="shared" si="113"/>
        <v>#NUM!</v>
      </c>
      <c r="R432" s="177" t="e">
        <f t="shared" si="123"/>
        <v>#NUM!</v>
      </c>
      <c r="S432" s="177" t="e">
        <f t="shared" si="114"/>
        <v>#NUM!</v>
      </c>
      <c r="T432" s="177" t="e">
        <f t="shared" si="124"/>
        <v>#NUM!</v>
      </c>
      <c r="AB432" s="177" t="str">
        <f t="shared" si="115"/>
        <v/>
      </c>
      <c r="AC432" s="177" t="str">
        <f t="shared" si="116"/>
        <v/>
      </c>
      <c r="AD432" s="218" t="str">
        <f t="shared" si="117"/>
        <v/>
      </c>
      <c r="AE432" s="218" t="str">
        <f t="shared" si="118"/>
        <v/>
      </c>
    </row>
    <row r="433" spans="1:31" ht="27.95" customHeight="1" x14ac:dyDescent="0.2">
      <c r="A433" s="192"/>
      <c r="B433" s="192"/>
      <c r="C433" s="193"/>
      <c r="D433" s="194"/>
      <c r="E433" s="194"/>
      <c r="F433" s="208" t="str">
        <f t="shared" si="125"/>
        <v/>
      </c>
      <c r="G433" s="208" t="str">
        <f t="shared" si="126"/>
        <v/>
      </c>
      <c r="H433" s="195" t="str">
        <f t="shared" si="110"/>
        <v/>
      </c>
      <c r="I433" s="217" t="str">
        <f t="shared" si="121"/>
        <v>Bitte Auswahl treffen! Neu- oder Folgeantrag?</v>
      </c>
      <c r="J433" s="196" t="str">
        <f t="shared" si="122"/>
        <v/>
      </c>
      <c r="K433" s="196" t="str">
        <f t="shared" si="111"/>
        <v/>
      </c>
      <c r="L433" s="196" t="str">
        <f t="shared" si="119"/>
        <v/>
      </c>
      <c r="M433" s="235" t="str">
        <f t="shared" si="112"/>
        <v/>
      </c>
      <c r="N433" s="217" t="str">
        <f t="shared" si="120"/>
        <v/>
      </c>
      <c r="O433" s="219"/>
      <c r="Q433" s="177" t="e">
        <f t="shared" si="113"/>
        <v>#NUM!</v>
      </c>
      <c r="R433" s="177" t="e">
        <f t="shared" si="123"/>
        <v>#NUM!</v>
      </c>
      <c r="S433" s="177" t="e">
        <f t="shared" si="114"/>
        <v>#NUM!</v>
      </c>
      <c r="T433" s="177" t="e">
        <f t="shared" si="124"/>
        <v>#NUM!</v>
      </c>
      <c r="AB433" s="177" t="str">
        <f t="shared" si="115"/>
        <v/>
      </c>
      <c r="AC433" s="177" t="str">
        <f t="shared" si="116"/>
        <v/>
      </c>
      <c r="AD433" s="218" t="str">
        <f t="shared" si="117"/>
        <v/>
      </c>
      <c r="AE433" s="218" t="str">
        <f t="shared" si="118"/>
        <v/>
      </c>
    </row>
    <row r="434" spans="1:31" ht="27.95" customHeight="1" x14ac:dyDescent="0.2">
      <c r="A434" s="192"/>
      <c r="B434" s="192"/>
      <c r="C434" s="193"/>
      <c r="D434" s="194"/>
      <c r="E434" s="194"/>
      <c r="F434" s="208" t="str">
        <f t="shared" si="125"/>
        <v/>
      </c>
      <c r="G434" s="208" t="str">
        <f t="shared" si="126"/>
        <v/>
      </c>
      <c r="H434" s="195" t="str">
        <f t="shared" si="110"/>
        <v/>
      </c>
      <c r="I434" s="217" t="str">
        <f t="shared" si="121"/>
        <v>Bitte Auswahl treffen! Neu- oder Folgeantrag?</v>
      </c>
      <c r="J434" s="196" t="str">
        <f t="shared" si="122"/>
        <v/>
      </c>
      <c r="K434" s="196" t="str">
        <f t="shared" si="111"/>
        <v/>
      </c>
      <c r="L434" s="196" t="str">
        <f t="shared" si="119"/>
        <v/>
      </c>
      <c r="M434" s="235" t="str">
        <f t="shared" si="112"/>
        <v/>
      </c>
      <c r="N434" s="217" t="str">
        <f t="shared" si="120"/>
        <v/>
      </c>
      <c r="O434" s="219"/>
      <c r="Q434" s="177" t="e">
        <f t="shared" si="113"/>
        <v>#NUM!</v>
      </c>
      <c r="R434" s="177" t="e">
        <f t="shared" si="123"/>
        <v>#NUM!</v>
      </c>
      <c r="S434" s="177" t="e">
        <f t="shared" si="114"/>
        <v>#NUM!</v>
      </c>
      <c r="T434" s="177" t="e">
        <f t="shared" si="124"/>
        <v>#NUM!</v>
      </c>
      <c r="AB434" s="177" t="str">
        <f t="shared" si="115"/>
        <v/>
      </c>
      <c r="AC434" s="177" t="str">
        <f t="shared" si="116"/>
        <v/>
      </c>
      <c r="AD434" s="218" t="str">
        <f t="shared" si="117"/>
        <v/>
      </c>
      <c r="AE434" s="218" t="str">
        <f t="shared" si="118"/>
        <v/>
      </c>
    </row>
    <row r="435" spans="1:31" ht="27.95" customHeight="1" x14ac:dyDescent="0.2">
      <c r="A435" s="192"/>
      <c r="B435" s="192"/>
      <c r="C435" s="193"/>
      <c r="D435" s="194"/>
      <c r="E435" s="194"/>
      <c r="F435" s="208" t="str">
        <f t="shared" si="125"/>
        <v/>
      </c>
      <c r="G435" s="208" t="str">
        <f t="shared" si="126"/>
        <v/>
      </c>
      <c r="H435" s="195" t="str">
        <f t="shared" si="110"/>
        <v/>
      </c>
      <c r="I435" s="217" t="str">
        <f t="shared" si="121"/>
        <v>Bitte Auswahl treffen! Neu- oder Folgeantrag?</v>
      </c>
      <c r="J435" s="196" t="str">
        <f t="shared" si="122"/>
        <v/>
      </c>
      <c r="K435" s="196" t="str">
        <f t="shared" si="111"/>
        <v/>
      </c>
      <c r="L435" s="196" t="str">
        <f t="shared" si="119"/>
        <v/>
      </c>
      <c r="M435" s="235" t="str">
        <f t="shared" si="112"/>
        <v/>
      </c>
      <c r="N435" s="217" t="str">
        <f t="shared" si="120"/>
        <v/>
      </c>
      <c r="O435" s="219"/>
      <c r="Q435" s="177" t="e">
        <f t="shared" si="113"/>
        <v>#NUM!</v>
      </c>
      <c r="R435" s="177" t="e">
        <f t="shared" si="123"/>
        <v>#NUM!</v>
      </c>
      <c r="S435" s="177" t="e">
        <f t="shared" si="114"/>
        <v>#NUM!</v>
      </c>
      <c r="T435" s="177" t="e">
        <f t="shared" si="124"/>
        <v>#NUM!</v>
      </c>
      <c r="AB435" s="177" t="str">
        <f t="shared" si="115"/>
        <v/>
      </c>
      <c r="AC435" s="177" t="str">
        <f t="shared" si="116"/>
        <v/>
      </c>
      <c r="AD435" s="218" t="str">
        <f t="shared" si="117"/>
        <v/>
      </c>
      <c r="AE435" s="218" t="str">
        <f t="shared" si="118"/>
        <v/>
      </c>
    </row>
    <row r="436" spans="1:31" ht="27.95" customHeight="1" x14ac:dyDescent="0.2">
      <c r="A436" s="192"/>
      <c r="B436" s="192"/>
      <c r="C436" s="193"/>
      <c r="D436" s="194"/>
      <c r="E436" s="194"/>
      <c r="F436" s="208" t="str">
        <f t="shared" si="125"/>
        <v/>
      </c>
      <c r="G436" s="208" t="str">
        <f t="shared" si="126"/>
        <v/>
      </c>
      <c r="H436" s="195" t="str">
        <f t="shared" si="110"/>
        <v/>
      </c>
      <c r="I436" s="217" t="str">
        <f t="shared" si="121"/>
        <v>Bitte Auswahl treffen! Neu- oder Folgeantrag?</v>
      </c>
      <c r="J436" s="196" t="str">
        <f t="shared" si="122"/>
        <v/>
      </c>
      <c r="K436" s="196" t="str">
        <f t="shared" si="111"/>
        <v/>
      </c>
      <c r="L436" s="196" t="str">
        <f t="shared" si="119"/>
        <v/>
      </c>
      <c r="M436" s="235" t="str">
        <f t="shared" si="112"/>
        <v/>
      </c>
      <c r="N436" s="217" t="str">
        <f t="shared" si="120"/>
        <v/>
      </c>
      <c r="O436" s="219"/>
      <c r="Q436" s="177" t="e">
        <f t="shared" si="113"/>
        <v>#NUM!</v>
      </c>
      <c r="R436" s="177" t="e">
        <f t="shared" si="123"/>
        <v>#NUM!</v>
      </c>
      <c r="S436" s="177" t="e">
        <f t="shared" si="114"/>
        <v>#NUM!</v>
      </c>
      <c r="T436" s="177" t="e">
        <f t="shared" si="124"/>
        <v>#NUM!</v>
      </c>
      <c r="AB436" s="177" t="str">
        <f t="shared" si="115"/>
        <v/>
      </c>
      <c r="AC436" s="177" t="str">
        <f t="shared" si="116"/>
        <v/>
      </c>
      <c r="AD436" s="218" t="str">
        <f t="shared" si="117"/>
        <v/>
      </c>
      <c r="AE436" s="218" t="str">
        <f t="shared" si="118"/>
        <v/>
      </c>
    </row>
    <row r="437" spans="1:31" ht="27.95" customHeight="1" x14ac:dyDescent="0.2">
      <c r="A437" s="192"/>
      <c r="B437" s="192"/>
      <c r="C437" s="193"/>
      <c r="D437" s="194"/>
      <c r="E437" s="194"/>
      <c r="F437" s="208" t="str">
        <f t="shared" si="125"/>
        <v/>
      </c>
      <c r="G437" s="208" t="str">
        <f t="shared" si="126"/>
        <v/>
      </c>
      <c r="H437" s="195" t="str">
        <f t="shared" si="110"/>
        <v/>
      </c>
      <c r="I437" s="217" t="str">
        <f t="shared" si="121"/>
        <v>Bitte Auswahl treffen! Neu- oder Folgeantrag?</v>
      </c>
      <c r="J437" s="196" t="str">
        <f t="shared" si="122"/>
        <v/>
      </c>
      <c r="K437" s="196" t="str">
        <f t="shared" si="111"/>
        <v/>
      </c>
      <c r="L437" s="196" t="str">
        <f t="shared" si="119"/>
        <v/>
      </c>
      <c r="M437" s="235" t="str">
        <f t="shared" si="112"/>
        <v/>
      </c>
      <c r="N437" s="217" t="str">
        <f t="shared" si="120"/>
        <v/>
      </c>
      <c r="O437" s="219"/>
      <c r="Q437" s="177" t="e">
        <f t="shared" si="113"/>
        <v>#NUM!</v>
      </c>
      <c r="R437" s="177" t="e">
        <f t="shared" si="123"/>
        <v>#NUM!</v>
      </c>
      <c r="S437" s="177" t="e">
        <f t="shared" si="114"/>
        <v>#NUM!</v>
      </c>
      <c r="T437" s="177" t="e">
        <f t="shared" si="124"/>
        <v>#NUM!</v>
      </c>
      <c r="AB437" s="177" t="str">
        <f t="shared" si="115"/>
        <v/>
      </c>
      <c r="AC437" s="177" t="str">
        <f t="shared" si="116"/>
        <v/>
      </c>
      <c r="AD437" s="218" t="str">
        <f t="shared" si="117"/>
        <v/>
      </c>
      <c r="AE437" s="218" t="str">
        <f t="shared" si="118"/>
        <v/>
      </c>
    </row>
    <row r="438" spans="1:31" ht="27.95" customHeight="1" x14ac:dyDescent="0.2">
      <c r="A438" s="192"/>
      <c r="B438" s="192"/>
      <c r="C438" s="193"/>
      <c r="D438" s="194"/>
      <c r="E438" s="194"/>
      <c r="F438" s="208" t="str">
        <f t="shared" si="125"/>
        <v/>
      </c>
      <c r="G438" s="208" t="str">
        <f t="shared" si="126"/>
        <v/>
      </c>
      <c r="H438" s="195" t="str">
        <f t="shared" si="110"/>
        <v/>
      </c>
      <c r="I438" s="217" t="str">
        <f t="shared" si="121"/>
        <v>Bitte Auswahl treffen! Neu- oder Folgeantrag?</v>
      </c>
      <c r="J438" s="196" t="str">
        <f t="shared" si="122"/>
        <v/>
      </c>
      <c r="K438" s="196" t="str">
        <f t="shared" si="111"/>
        <v/>
      </c>
      <c r="L438" s="196" t="str">
        <f t="shared" si="119"/>
        <v/>
      </c>
      <c r="M438" s="235" t="str">
        <f t="shared" si="112"/>
        <v/>
      </c>
      <c r="N438" s="217" t="str">
        <f t="shared" si="120"/>
        <v/>
      </c>
      <c r="O438" s="219"/>
      <c r="Q438" s="177" t="e">
        <f t="shared" si="113"/>
        <v>#NUM!</v>
      </c>
      <c r="R438" s="177" t="e">
        <f t="shared" si="123"/>
        <v>#NUM!</v>
      </c>
      <c r="S438" s="177" t="e">
        <f t="shared" si="114"/>
        <v>#NUM!</v>
      </c>
      <c r="T438" s="177" t="e">
        <f t="shared" si="124"/>
        <v>#NUM!</v>
      </c>
      <c r="AB438" s="177" t="str">
        <f t="shared" si="115"/>
        <v/>
      </c>
      <c r="AC438" s="177" t="str">
        <f t="shared" si="116"/>
        <v/>
      </c>
      <c r="AD438" s="218" t="str">
        <f t="shared" si="117"/>
        <v/>
      </c>
      <c r="AE438" s="218" t="str">
        <f t="shared" si="118"/>
        <v/>
      </c>
    </row>
    <row r="439" spans="1:31" ht="27.95" customHeight="1" x14ac:dyDescent="0.2">
      <c r="A439" s="192"/>
      <c r="B439" s="192"/>
      <c r="C439" s="193"/>
      <c r="D439" s="194"/>
      <c r="E439" s="194"/>
      <c r="F439" s="208" t="str">
        <f t="shared" si="125"/>
        <v/>
      </c>
      <c r="G439" s="208" t="str">
        <f t="shared" si="126"/>
        <v/>
      </c>
      <c r="H439" s="195" t="str">
        <f t="shared" si="110"/>
        <v/>
      </c>
      <c r="I439" s="217" t="str">
        <f t="shared" si="121"/>
        <v>Bitte Auswahl treffen! Neu- oder Folgeantrag?</v>
      </c>
      <c r="J439" s="196" t="str">
        <f t="shared" si="122"/>
        <v/>
      </c>
      <c r="K439" s="196" t="str">
        <f t="shared" si="111"/>
        <v/>
      </c>
      <c r="L439" s="196" t="str">
        <f t="shared" si="119"/>
        <v/>
      </c>
      <c r="M439" s="235" t="str">
        <f t="shared" si="112"/>
        <v/>
      </c>
      <c r="N439" s="217" t="str">
        <f t="shared" si="120"/>
        <v/>
      </c>
      <c r="O439" s="219"/>
      <c r="Q439" s="177" t="e">
        <f t="shared" si="113"/>
        <v>#NUM!</v>
      </c>
      <c r="R439" s="177" t="e">
        <f t="shared" si="123"/>
        <v>#NUM!</v>
      </c>
      <c r="S439" s="177" t="e">
        <f t="shared" si="114"/>
        <v>#NUM!</v>
      </c>
      <c r="T439" s="177" t="e">
        <f t="shared" si="124"/>
        <v>#NUM!</v>
      </c>
      <c r="AB439" s="177" t="str">
        <f t="shared" si="115"/>
        <v/>
      </c>
      <c r="AC439" s="177" t="str">
        <f t="shared" si="116"/>
        <v/>
      </c>
      <c r="AD439" s="218" t="str">
        <f t="shared" si="117"/>
        <v/>
      </c>
      <c r="AE439" s="218" t="str">
        <f t="shared" si="118"/>
        <v/>
      </c>
    </row>
    <row r="440" spans="1:31" ht="27.95" customHeight="1" x14ac:dyDescent="0.2">
      <c r="A440" s="192"/>
      <c r="B440" s="192"/>
      <c r="C440" s="193"/>
      <c r="D440" s="194"/>
      <c r="E440" s="194"/>
      <c r="F440" s="208" t="str">
        <f t="shared" si="125"/>
        <v/>
      </c>
      <c r="G440" s="208" t="str">
        <f t="shared" si="126"/>
        <v/>
      </c>
      <c r="H440" s="195" t="str">
        <f t="shared" si="110"/>
        <v/>
      </c>
      <c r="I440" s="217" t="str">
        <f t="shared" si="121"/>
        <v>Bitte Auswahl treffen! Neu- oder Folgeantrag?</v>
      </c>
      <c r="J440" s="196" t="str">
        <f t="shared" si="122"/>
        <v/>
      </c>
      <c r="K440" s="196" t="str">
        <f t="shared" si="111"/>
        <v/>
      </c>
      <c r="L440" s="196" t="str">
        <f t="shared" si="119"/>
        <v/>
      </c>
      <c r="M440" s="235" t="str">
        <f t="shared" si="112"/>
        <v/>
      </c>
      <c r="N440" s="217" t="str">
        <f t="shared" si="120"/>
        <v/>
      </c>
      <c r="O440" s="219"/>
      <c r="Q440" s="177" t="e">
        <f t="shared" si="113"/>
        <v>#NUM!</v>
      </c>
      <c r="R440" s="177" t="e">
        <f t="shared" si="123"/>
        <v>#NUM!</v>
      </c>
      <c r="S440" s="177" t="e">
        <f t="shared" si="114"/>
        <v>#NUM!</v>
      </c>
      <c r="T440" s="177" t="e">
        <f t="shared" si="124"/>
        <v>#NUM!</v>
      </c>
      <c r="AB440" s="177" t="str">
        <f t="shared" si="115"/>
        <v/>
      </c>
      <c r="AC440" s="177" t="str">
        <f t="shared" si="116"/>
        <v/>
      </c>
      <c r="AD440" s="218" t="str">
        <f t="shared" si="117"/>
        <v/>
      </c>
      <c r="AE440" s="218" t="str">
        <f t="shared" si="118"/>
        <v/>
      </c>
    </row>
    <row r="441" spans="1:31" ht="27.95" customHeight="1" x14ac:dyDescent="0.2">
      <c r="A441" s="192"/>
      <c r="B441" s="192"/>
      <c r="C441" s="193"/>
      <c r="D441" s="194"/>
      <c r="E441" s="194"/>
      <c r="F441" s="208" t="str">
        <f t="shared" si="125"/>
        <v/>
      </c>
      <c r="G441" s="208" t="str">
        <f t="shared" si="126"/>
        <v/>
      </c>
      <c r="H441" s="195" t="str">
        <f t="shared" si="110"/>
        <v/>
      </c>
      <c r="I441" s="217" t="str">
        <f t="shared" si="121"/>
        <v>Bitte Auswahl treffen! Neu- oder Folgeantrag?</v>
      </c>
      <c r="J441" s="196" t="str">
        <f t="shared" si="122"/>
        <v/>
      </c>
      <c r="K441" s="196" t="str">
        <f t="shared" si="111"/>
        <v/>
      </c>
      <c r="L441" s="196" t="str">
        <f t="shared" si="119"/>
        <v/>
      </c>
      <c r="M441" s="235" t="str">
        <f t="shared" si="112"/>
        <v/>
      </c>
      <c r="N441" s="217" t="str">
        <f t="shared" si="120"/>
        <v/>
      </c>
      <c r="O441" s="219"/>
      <c r="Q441" s="177" t="e">
        <f t="shared" si="113"/>
        <v>#NUM!</v>
      </c>
      <c r="R441" s="177" t="e">
        <f t="shared" si="123"/>
        <v>#NUM!</v>
      </c>
      <c r="S441" s="177" t="e">
        <f t="shared" si="114"/>
        <v>#NUM!</v>
      </c>
      <c r="T441" s="177" t="e">
        <f t="shared" si="124"/>
        <v>#NUM!</v>
      </c>
      <c r="AB441" s="177" t="str">
        <f t="shared" si="115"/>
        <v/>
      </c>
      <c r="AC441" s="177" t="str">
        <f t="shared" si="116"/>
        <v/>
      </c>
      <c r="AD441" s="218" t="str">
        <f t="shared" si="117"/>
        <v/>
      </c>
      <c r="AE441" s="218" t="str">
        <f t="shared" si="118"/>
        <v/>
      </c>
    </row>
    <row r="442" spans="1:31" ht="27.95" customHeight="1" x14ac:dyDescent="0.2">
      <c r="A442" s="192"/>
      <c r="B442" s="192"/>
      <c r="C442" s="193"/>
      <c r="D442" s="194"/>
      <c r="E442" s="194"/>
      <c r="F442" s="208" t="str">
        <f t="shared" si="125"/>
        <v/>
      </c>
      <c r="G442" s="208" t="str">
        <f t="shared" si="126"/>
        <v/>
      </c>
      <c r="H442" s="195" t="str">
        <f t="shared" si="110"/>
        <v/>
      </c>
      <c r="I442" s="217" t="str">
        <f t="shared" si="121"/>
        <v>Bitte Auswahl treffen! Neu- oder Folgeantrag?</v>
      </c>
      <c r="J442" s="196" t="str">
        <f t="shared" si="122"/>
        <v/>
      </c>
      <c r="K442" s="196" t="str">
        <f t="shared" si="111"/>
        <v/>
      </c>
      <c r="L442" s="196" t="str">
        <f t="shared" si="119"/>
        <v/>
      </c>
      <c r="M442" s="235" t="str">
        <f t="shared" si="112"/>
        <v/>
      </c>
      <c r="N442" s="217" t="str">
        <f t="shared" si="120"/>
        <v/>
      </c>
      <c r="O442" s="219"/>
      <c r="Q442" s="177" t="e">
        <f t="shared" si="113"/>
        <v>#NUM!</v>
      </c>
      <c r="R442" s="177" t="e">
        <f t="shared" si="123"/>
        <v>#NUM!</v>
      </c>
      <c r="S442" s="177" t="e">
        <f t="shared" si="114"/>
        <v>#NUM!</v>
      </c>
      <c r="T442" s="177" t="e">
        <f t="shared" si="124"/>
        <v>#NUM!</v>
      </c>
      <c r="AB442" s="177" t="str">
        <f t="shared" si="115"/>
        <v/>
      </c>
      <c r="AC442" s="177" t="str">
        <f t="shared" si="116"/>
        <v/>
      </c>
      <c r="AD442" s="218" t="str">
        <f t="shared" si="117"/>
        <v/>
      </c>
      <c r="AE442" s="218" t="str">
        <f t="shared" si="118"/>
        <v/>
      </c>
    </row>
    <row r="443" spans="1:31" ht="27.95" customHeight="1" x14ac:dyDescent="0.2">
      <c r="A443" s="192"/>
      <c r="B443" s="192"/>
      <c r="C443" s="193"/>
      <c r="D443" s="194"/>
      <c r="E443" s="194"/>
      <c r="F443" s="208" t="str">
        <f t="shared" si="125"/>
        <v/>
      </c>
      <c r="G443" s="208" t="str">
        <f t="shared" si="126"/>
        <v/>
      </c>
      <c r="H443" s="195" t="str">
        <f t="shared" si="110"/>
        <v/>
      </c>
      <c r="I443" s="217" t="str">
        <f t="shared" si="121"/>
        <v>Bitte Auswahl treffen! Neu- oder Folgeantrag?</v>
      </c>
      <c r="J443" s="196" t="str">
        <f t="shared" si="122"/>
        <v/>
      </c>
      <c r="K443" s="196" t="str">
        <f t="shared" si="111"/>
        <v/>
      </c>
      <c r="L443" s="196" t="str">
        <f t="shared" si="119"/>
        <v/>
      </c>
      <c r="M443" s="235" t="str">
        <f t="shared" si="112"/>
        <v/>
      </c>
      <c r="N443" s="217" t="str">
        <f t="shared" si="120"/>
        <v/>
      </c>
      <c r="O443" s="219"/>
      <c r="Q443" s="177" t="e">
        <f t="shared" si="113"/>
        <v>#NUM!</v>
      </c>
      <c r="R443" s="177" t="e">
        <f t="shared" si="123"/>
        <v>#NUM!</v>
      </c>
      <c r="S443" s="177" t="e">
        <f t="shared" si="114"/>
        <v>#NUM!</v>
      </c>
      <c r="T443" s="177" t="e">
        <f t="shared" si="124"/>
        <v>#NUM!</v>
      </c>
      <c r="AB443" s="177" t="str">
        <f t="shared" si="115"/>
        <v/>
      </c>
      <c r="AC443" s="177" t="str">
        <f t="shared" si="116"/>
        <v/>
      </c>
      <c r="AD443" s="218" t="str">
        <f t="shared" si="117"/>
        <v/>
      </c>
      <c r="AE443" s="218" t="str">
        <f t="shared" si="118"/>
        <v/>
      </c>
    </row>
    <row r="444" spans="1:31" ht="27.95" customHeight="1" x14ac:dyDescent="0.2">
      <c r="A444" s="192"/>
      <c r="B444" s="192"/>
      <c r="C444" s="193"/>
      <c r="D444" s="194"/>
      <c r="E444" s="194"/>
      <c r="F444" s="208" t="str">
        <f t="shared" si="125"/>
        <v/>
      </c>
      <c r="G444" s="208" t="str">
        <f t="shared" si="126"/>
        <v/>
      </c>
      <c r="H444" s="195" t="str">
        <f t="shared" si="110"/>
        <v/>
      </c>
      <c r="I444" s="217" t="str">
        <f t="shared" si="121"/>
        <v>Bitte Auswahl treffen! Neu- oder Folgeantrag?</v>
      </c>
      <c r="J444" s="196" t="str">
        <f t="shared" si="122"/>
        <v/>
      </c>
      <c r="K444" s="196" t="str">
        <f t="shared" si="111"/>
        <v/>
      </c>
      <c r="L444" s="196" t="str">
        <f t="shared" si="119"/>
        <v/>
      </c>
      <c r="M444" s="235" t="str">
        <f t="shared" si="112"/>
        <v/>
      </c>
      <c r="N444" s="217" t="str">
        <f t="shared" si="120"/>
        <v/>
      </c>
      <c r="O444" s="219"/>
      <c r="Q444" s="177" t="e">
        <f t="shared" si="113"/>
        <v>#NUM!</v>
      </c>
      <c r="R444" s="177" t="e">
        <f t="shared" si="123"/>
        <v>#NUM!</v>
      </c>
      <c r="S444" s="177" t="e">
        <f t="shared" si="114"/>
        <v>#NUM!</v>
      </c>
      <c r="T444" s="177" t="e">
        <f t="shared" si="124"/>
        <v>#NUM!</v>
      </c>
      <c r="AB444" s="177" t="str">
        <f t="shared" si="115"/>
        <v/>
      </c>
      <c r="AC444" s="177" t="str">
        <f t="shared" si="116"/>
        <v/>
      </c>
      <c r="AD444" s="218" t="str">
        <f t="shared" si="117"/>
        <v/>
      </c>
      <c r="AE444" s="218" t="str">
        <f t="shared" si="118"/>
        <v/>
      </c>
    </row>
    <row r="445" spans="1:31" ht="27.95" customHeight="1" x14ac:dyDescent="0.2">
      <c r="A445" s="192"/>
      <c r="B445" s="192"/>
      <c r="C445" s="193"/>
      <c r="D445" s="194"/>
      <c r="E445" s="194"/>
      <c r="F445" s="208" t="str">
        <f t="shared" si="125"/>
        <v/>
      </c>
      <c r="G445" s="208" t="str">
        <f t="shared" si="126"/>
        <v/>
      </c>
      <c r="H445" s="195" t="str">
        <f t="shared" si="110"/>
        <v/>
      </c>
      <c r="I445" s="217" t="str">
        <f t="shared" si="121"/>
        <v>Bitte Auswahl treffen! Neu- oder Folgeantrag?</v>
      </c>
      <c r="J445" s="196" t="str">
        <f t="shared" si="122"/>
        <v/>
      </c>
      <c r="K445" s="196" t="str">
        <f t="shared" si="111"/>
        <v/>
      </c>
      <c r="L445" s="196" t="str">
        <f t="shared" si="119"/>
        <v/>
      </c>
      <c r="M445" s="235" t="str">
        <f t="shared" si="112"/>
        <v/>
      </c>
      <c r="N445" s="217" t="str">
        <f t="shared" si="120"/>
        <v/>
      </c>
      <c r="O445" s="219"/>
      <c r="Q445" s="177" t="e">
        <f t="shared" si="113"/>
        <v>#NUM!</v>
      </c>
      <c r="R445" s="177" t="e">
        <f t="shared" si="123"/>
        <v>#NUM!</v>
      </c>
      <c r="S445" s="177" t="e">
        <f t="shared" si="114"/>
        <v>#NUM!</v>
      </c>
      <c r="T445" s="177" t="e">
        <f t="shared" si="124"/>
        <v>#NUM!</v>
      </c>
      <c r="AB445" s="177" t="str">
        <f t="shared" si="115"/>
        <v/>
      </c>
      <c r="AC445" s="177" t="str">
        <f t="shared" si="116"/>
        <v/>
      </c>
      <c r="AD445" s="218" t="str">
        <f t="shared" si="117"/>
        <v/>
      </c>
      <c r="AE445" s="218" t="str">
        <f t="shared" si="118"/>
        <v/>
      </c>
    </row>
    <row r="446" spans="1:31" ht="27.95" customHeight="1" x14ac:dyDescent="0.2">
      <c r="A446" s="192"/>
      <c r="B446" s="192"/>
      <c r="C446" s="193"/>
      <c r="D446" s="194"/>
      <c r="E446" s="194"/>
      <c r="F446" s="208" t="str">
        <f t="shared" si="125"/>
        <v/>
      </c>
      <c r="G446" s="208" t="str">
        <f t="shared" si="126"/>
        <v/>
      </c>
      <c r="H446" s="195" t="str">
        <f t="shared" si="110"/>
        <v/>
      </c>
      <c r="I446" s="217" t="str">
        <f t="shared" si="121"/>
        <v>Bitte Auswahl treffen! Neu- oder Folgeantrag?</v>
      </c>
      <c r="J446" s="196" t="str">
        <f t="shared" si="122"/>
        <v/>
      </c>
      <c r="K446" s="196" t="str">
        <f t="shared" si="111"/>
        <v/>
      </c>
      <c r="L446" s="196" t="str">
        <f t="shared" si="119"/>
        <v/>
      </c>
      <c r="M446" s="235" t="str">
        <f t="shared" si="112"/>
        <v/>
      </c>
      <c r="N446" s="217" t="str">
        <f t="shared" si="120"/>
        <v/>
      </c>
      <c r="O446" s="219"/>
      <c r="Q446" s="177" t="e">
        <f t="shared" si="113"/>
        <v>#NUM!</v>
      </c>
      <c r="R446" s="177" t="e">
        <f t="shared" si="123"/>
        <v>#NUM!</v>
      </c>
      <c r="S446" s="177" t="e">
        <f t="shared" si="114"/>
        <v>#NUM!</v>
      </c>
      <c r="T446" s="177" t="e">
        <f t="shared" si="124"/>
        <v>#NUM!</v>
      </c>
      <c r="AB446" s="177" t="str">
        <f t="shared" si="115"/>
        <v/>
      </c>
      <c r="AC446" s="177" t="str">
        <f t="shared" si="116"/>
        <v/>
      </c>
      <c r="AD446" s="218" t="str">
        <f t="shared" si="117"/>
        <v/>
      </c>
      <c r="AE446" s="218" t="str">
        <f t="shared" si="118"/>
        <v/>
      </c>
    </row>
    <row r="447" spans="1:31" ht="27.95" customHeight="1" x14ac:dyDescent="0.2">
      <c r="A447" s="192"/>
      <c r="B447" s="192"/>
      <c r="C447" s="193"/>
      <c r="D447" s="194"/>
      <c r="E447" s="194"/>
      <c r="F447" s="208" t="str">
        <f t="shared" si="125"/>
        <v/>
      </c>
      <c r="G447" s="208" t="str">
        <f t="shared" si="126"/>
        <v/>
      </c>
      <c r="H447" s="195" t="str">
        <f t="shared" si="110"/>
        <v/>
      </c>
      <c r="I447" s="217" t="str">
        <f t="shared" si="121"/>
        <v>Bitte Auswahl treffen! Neu- oder Folgeantrag?</v>
      </c>
      <c r="J447" s="196" t="str">
        <f t="shared" si="122"/>
        <v/>
      </c>
      <c r="K447" s="196" t="str">
        <f t="shared" si="111"/>
        <v/>
      </c>
      <c r="L447" s="196" t="str">
        <f t="shared" si="119"/>
        <v/>
      </c>
      <c r="M447" s="235" t="str">
        <f t="shared" si="112"/>
        <v/>
      </c>
      <c r="N447" s="217" t="str">
        <f t="shared" si="120"/>
        <v/>
      </c>
      <c r="O447" s="219"/>
      <c r="Q447" s="177" t="e">
        <f t="shared" si="113"/>
        <v>#NUM!</v>
      </c>
      <c r="R447" s="177" t="e">
        <f t="shared" si="123"/>
        <v>#NUM!</v>
      </c>
      <c r="S447" s="177" t="e">
        <f t="shared" si="114"/>
        <v>#NUM!</v>
      </c>
      <c r="T447" s="177" t="e">
        <f t="shared" si="124"/>
        <v>#NUM!</v>
      </c>
      <c r="AB447" s="177" t="str">
        <f t="shared" si="115"/>
        <v/>
      </c>
      <c r="AC447" s="177" t="str">
        <f t="shared" si="116"/>
        <v/>
      </c>
      <c r="AD447" s="218" t="str">
        <f t="shared" si="117"/>
        <v/>
      </c>
      <c r="AE447" s="218" t="str">
        <f t="shared" si="118"/>
        <v/>
      </c>
    </row>
    <row r="448" spans="1:31" ht="27.95" customHeight="1" x14ac:dyDescent="0.2">
      <c r="A448" s="192"/>
      <c r="B448" s="192"/>
      <c r="C448" s="193"/>
      <c r="D448" s="194"/>
      <c r="E448" s="194"/>
      <c r="F448" s="208" t="str">
        <f t="shared" si="125"/>
        <v/>
      </c>
      <c r="G448" s="208" t="str">
        <f t="shared" si="126"/>
        <v/>
      </c>
      <c r="H448" s="195" t="str">
        <f t="shared" si="110"/>
        <v/>
      </c>
      <c r="I448" s="217" t="str">
        <f t="shared" si="121"/>
        <v>Bitte Auswahl treffen! Neu- oder Folgeantrag?</v>
      </c>
      <c r="J448" s="196" t="str">
        <f t="shared" si="122"/>
        <v/>
      </c>
      <c r="K448" s="196" t="str">
        <f t="shared" si="111"/>
        <v/>
      </c>
      <c r="L448" s="196" t="str">
        <f t="shared" si="119"/>
        <v/>
      </c>
      <c r="M448" s="235" t="str">
        <f t="shared" si="112"/>
        <v/>
      </c>
      <c r="N448" s="217" t="str">
        <f t="shared" si="120"/>
        <v/>
      </c>
      <c r="O448" s="219"/>
      <c r="Q448" s="177" t="e">
        <f t="shared" si="113"/>
        <v>#NUM!</v>
      </c>
      <c r="R448" s="177" t="e">
        <f t="shared" si="123"/>
        <v>#NUM!</v>
      </c>
      <c r="S448" s="177" t="e">
        <f t="shared" si="114"/>
        <v>#NUM!</v>
      </c>
      <c r="T448" s="177" t="e">
        <f t="shared" si="124"/>
        <v>#NUM!</v>
      </c>
      <c r="AB448" s="177" t="str">
        <f t="shared" si="115"/>
        <v/>
      </c>
      <c r="AC448" s="177" t="str">
        <f t="shared" si="116"/>
        <v/>
      </c>
      <c r="AD448" s="218" t="str">
        <f t="shared" si="117"/>
        <v/>
      </c>
      <c r="AE448" s="218" t="str">
        <f t="shared" si="118"/>
        <v/>
      </c>
    </row>
    <row r="449" spans="1:31" ht="27.95" customHeight="1" x14ac:dyDescent="0.2">
      <c r="A449" s="192"/>
      <c r="B449" s="192"/>
      <c r="C449" s="193"/>
      <c r="D449" s="194"/>
      <c r="E449" s="194"/>
      <c r="F449" s="208" t="str">
        <f t="shared" si="125"/>
        <v/>
      </c>
      <c r="G449" s="208" t="str">
        <f t="shared" si="126"/>
        <v/>
      </c>
      <c r="H449" s="195" t="str">
        <f t="shared" si="110"/>
        <v/>
      </c>
      <c r="I449" s="217" t="str">
        <f t="shared" si="121"/>
        <v>Bitte Auswahl treffen! Neu- oder Folgeantrag?</v>
      </c>
      <c r="J449" s="196" t="str">
        <f t="shared" si="122"/>
        <v/>
      </c>
      <c r="K449" s="196" t="str">
        <f t="shared" si="111"/>
        <v/>
      </c>
      <c r="L449" s="196" t="str">
        <f t="shared" si="119"/>
        <v/>
      </c>
      <c r="M449" s="235" t="str">
        <f t="shared" si="112"/>
        <v/>
      </c>
      <c r="N449" s="217" t="str">
        <f t="shared" si="120"/>
        <v/>
      </c>
      <c r="O449" s="219"/>
      <c r="Q449" s="177" t="e">
        <f t="shared" si="113"/>
        <v>#NUM!</v>
      </c>
      <c r="R449" s="177" t="e">
        <f t="shared" si="123"/>
        <v>#NUM!</v>
      </c>
      <c r="S449" s="177" t="e">
        <f t="shared" si="114"/>
        <v>#NUM!</v>
      </c>
      <c r="T449" s="177" t="e">
        <f t="shared" si="124"/>
        <v>#NUM!</v>
      </c>
      <c r="AB449" s="177" t="str">
        <f t="shared" si="115"/>
        <v/>
      </c>
      <c r="AC449" s="177" t="str">
        <f t="shared" si="116"/>
        <v/>
      </c>
      <c r="AD449" s="218" t="str">
        <f t="shared" si="117"/>
        <v/>
      </c>
      <c r="AE449" s="218" t="str">
        <f t="shared" si="118"/>
        <v/>
      </c>
    </row>
    <row r="450" spans="1:31" ht="27.95" customHeight="1" x14ac:dyDescent="0.2">
      <c r="A450" s="192"/>
      <c r="B450" s="192"/>
      <c r="C450" s="193"/>
      <c r="D450" s="194"/>
      <c r="E450" s="194"/>
      <c r="F450" s="208" t="str">
        <f t="shared" si="125"/>
        <v/>
      </c>
      <c r="G450" s="208" t="str">
        <f t="shared" si="126"/>
        <v/>
      </c>
      <c r="H450" s="195" t="str">
        <f t="shared" si="110"/>
        <v/>
      </c>
      <c r="I450" s="217" t="str">
        <f t="shared" si="121"/>
        <v>Bitte Auswahl treffen! Neu- oder Folgeantrag?</v>
      </c>
      <c r="J450" s="196" t="str">
        <f t="shared" si="122"/>
        <v/>
      </c>
      <c r="K450" s="196" t="str">
        <f t="shared" si="111"/>
        <v/>
      </c>
      <c r="L450" s="196" t="str">
        <f t="shared" si="119"/>
        <v/>
      </c>
      <c r="M450" s="235" t="str">
        <f t="shared" si="112"/>
        <v/>
      </c>
      <c r="N450" s="217" t="str">
        <f t="shared" si="120"/>
        <v/>
      </c>
      <c r="O450" s="219"/>
      <c r="Q450" s="177" t="e">
        <f t="shared" si="113"/>
        <v>#NUM!</v>
      </c>
      <c r="R450" s="177" t="e">
        <f t="shared" si="123"/>
        <v>#NUM!</v>
      </c>
      <c r="S450" s="177" t="e">
        <f t="shared" si="114"/>
        <v>#NUM!</v>
      </c>
      <c r="T450" s="177" t="e">
        <f t="shared" si="124"/>
        <v>#NUM!</v>
      </c>
      <c r="AB450" s="177" t="str">
        <f t="shared" si="115"/>
        <v/>
      </c>
      <c r="AC450" s="177" t="str">
        <f t="shared" si="116"/>
        <v/>
      </c>
      <c r="AD450" s="218" t="str">
        <f t="shared" si="117"/>
        <v/>
      </c>
      <c r="AE450" s="218" t="str">
        <f t="shared" si="118"/>
        <v/>
      </c>
    </row>
    <row r="451" spans="1:31" ht="27.95" customHeight="1" x14ac:dyDescent="0.2">
      <c r="A451" s="192"/>
      <c r="B451" s="192"/>
      <c r="C451" s="193"/>
      <c r="D451" s="194"/>
      <c r="E451" s="194"/>
      <c r="F451" s="208" t="str">
        <f t="shared" si="125"/>
        <v/>
      </c>
      <c r="G451" s="208" t="str">
        <f t="shared" si="126"/>
        <v/>
      </c>
      <c r="H451" s="195" t="str">
        <f t="shared" si="110"/>
        <v/>
      </c>
      <c r="I451" s="217" t="str">
        <f t="shared" si="121"/>
        <v>Bitte Auswahl treffen! Neu- oder Folgeantrag?</v>
      </c>
      <c r="J451" s="196" t="str">
        <f t="shared" si="122"/>
        <v/>
      </c>
      <c r="K451" s="196" t="str">
        <f t="shared" si="111"/>
        <v/>
      </c>
      <c r="L451" s="196" t="str">
        <f t="shared" si="119"/>
        <v/>
      </c>
      <c r="M451" s="235" t="str">
        <f t="shared" si="112"/>
        <v/>
      </c>
      <c r="N451" s="217" t="str">
        <f t="shared" si="120"/>
        <v/>
      </c>
      <c r="O451" s="219"/>
      <c r="Q451" s="177" t="e">
        <f t="shared" si="113"/>
        <v>#NUM!</v>
      </c>
      <c r="R451" s="177" t="e">
        <f t="shared" si="123"/>
        <v>#NUM!</v>
      </c>
      <c r="S451" s="177" t="e">
        <f t="shared" si="114"/>
        <v>#NUM!</v>
      </c>
      <c r="T451" s="177" t="e">
        <f t="shared" si="124"/>
        <v>#NUM!</v>
      </c>
      <c r="AB451" s="177" t="str">
        <f t="shared" si="115"/>
        <v/>
      </c>
      <c r="AC451" s="177" t="str">
        <f t="shared" si="116"/>
        <v/>
      </c>
      <c r="AD451" s="218" t="str">
        <f t="shared" si="117"/>
        <v/>
      </c>
      <c r="AE451" s="218" t="str">
        <f t="shared" si="118"/>
        <v/>
      </c>
    </row>
    <row r="452" spans="1:31" ht="27.95" customHeight="1" x14ac:dyDescent="0.2">
      <c r="A452" s="192"/>
      <c r="B452" s="192"/>
      <c r="C452" s="193"/>
      <c r="D452" s="194"/>
      <c r="E452" s="194"/>
      <c r="F452" s="208" t="str">
        <f t="shared" si="125"/>
        <v/>
      </c>
      <c r="G452" s="208" t="str">
        <f t="shared" si="126"/>
        <v/>
      </c>
      <c r="H452" s="195" t="str">
        <f t="shared" si="110"/>
        <v/>
      </c>
      <c r="I452" s="217" t="str">
        <f t="shared" si="121"/>
        <v>Bitte Auswahl treffen! Neu- oder Folgeantrag?</v>
      </c>
      <c r="J452" s="196" t="str">
        <f t="shared" si="122"/>
        <v/>
      </c>
      <c r="K452" s="196" t="str">
        <f t="shared" si="111"/>
        <v/>
      </c>
      <c r="L452" s="196" t="str">
        <f t="shared" si="119"/>
        <v/>
      </c>
      <c r="M452" s="235" t="str">
        <f t="shared" si="112"/>
        <v/>
      </c>
      <c r="N452" s="217" t="str">
        <f t="shared" si="120"/>
        <v/>
      </c>
      <c r="O452" s="219"/>
      <c r="Q452" s="177" t="e">
        <f t="shared" si="113"/>
        <v>#NUM!</v>
      </c>
      <c r="R452" s="177" t="e">
        <f t="shared" si="123"/>
        <v>#NUM!</v>
      </c>
      <c r="S452" s="177" t="e">
        <f t="shared" si="114"/>
        <v>#NUM!</v>
      </c>
      <c r="T452" s="177" t="e">
        <f t="shared" si="124"/>
        <v>#NUM!</v>
      </c>
      <c r="AB452" s="177" t="str">
        <f t="shared" si="115"/>
        <v/>
      </c>
      <c r="AC452" s="177" t="str">
        <f t="shared" si="116"/>
        <v/>
      </c>
      <c r="AD452" s="218" t="str">
        <f t="shared" si="117"/>
        <v/>
      </c>
      <c r="AE452" s="218" t="str">
        <f t="shared" si="118"/>
        <v/>
      </c>
    </row>
    <row r="453" spans="1:31" ht="27.95" customHeight="1" x14ac:dyDescent="0.2">
      <c r="A453" s="192"/>
      <c r="B453" s="192"/>
      <c r="C453" s="193"/>
      <c r="D453" s="194"/>
      <c r="E453" s="194"/>
      <c r="F453" s="208" t="str">
        <f t="shared" si="125"/>
        <v/>
      </c>
      <c r="G453" s="208" t="str">
        <f t="shared" si="126"/>
        <v/>
      </c>
      <c r="H453" s="195" t="str">
        <f t="shared" si="110"/>
        <v/>
      </c>
      <c r="I453" s="217" t="str">
        <f t="shared" si="121"/>
        <v>Bitte Auswahl treffen! Neu- oder Folgeantrag?</v>
      </c>
      <c r="J453" s="196" t="str">
        <f t="shared" si="122"/>
        <v/>
      </c>
      <c r="K453" s="196" t="str">
        <f t="shared" si="111"/>
        <v/>
      </c>
      <c r="L453" s="196" t="str">
        <f t="shared" si="119"/>
        <v/>
      </c>
      <c r="M453" s="235" t="str">
        <f t="shared" si="112"/>
        <v/>
      </c>
      <c r="N453" s="217" t="str">
        <f t="shared" si="120"/>
        <v/>
      </c>
      <c r="O453" s="219"/>
      <c r="Q453" s="177" t="e">
        <f t="shared" si="113"/>
        <v>#NUM!</v>
      </c>
      <c r="R453" s="177" t="e">
        <f t="shared" si="123"/>
        <v>#NUM!</v>
      </c>
      <c r="S453" s="177" t="e">
        <f t="shared" si="114"/>
        <v>#NUM!</v>
      </c>
      <c r="T453" s="177" t="e">
        <f t="shared" si="124"/>
        <v>#NUM!</v>
      </c>
      <c r="AB453" s="177" t="str">
        <f t="shared" si="115"/>
        <v/>
      </c>
      <c r="AC453" s="177" t="str">
        <f t="shared" si="116"/>
        <v/>
      </c>
      <c r="AD453" s="218" t="str">
        <f t="shared" si="117"/>
        <v/>
      </c>
      <c r="AE453" s="218" t="str">
        <f t="shared" si="118"/>
        <v/>
      </c>
    </row>
    <row r="454" spans="1:31" ht="27.95" customHeight="1" x14ac:dyDescent="0.2">
      <c r="A454" s="192"/>
      <c r="B454" s="192"/>
      <c r="C454" s="193"/>
      <c r="D454" s="194"/>
      <c r="E454" s="194"/>
      <c r="F454" s="208" t="str">
        <f t="shared" si="125"/>
        <v/>
      </c>
      <c r="G454" s="208" t="str">
        <f t="shared" si="126"/>
        <v/>
      </c>
      <c r="H454" s="195" t="str">
        <f t="shared" si="110"/>
        <v/>
      </c>
      <c r="I454" s="217" t="str">
        <f t="shared" si="121"/>
        <v>Bitte Auswahl treffen! Neu- oder Folgeantrag?</v>
      </c>
      <c r="J454" s="196" t="str">
        <f t="shared" si="122"/>
        <v/>
      </c>
      <c r="K454" s="196" t="str">
        <f t="shared" si="111"/>
        <v/>
      </c>
      <c r="L454" s="196" t="str">
        <f t="shared" si="119"/>
        <v/>
      </c>
      <c r="M454" s="235" t="str">
        <f t="shared" si="112"/>
        <v/>
      </c>
      <c r="N454" s="217" t="str">
        <f t="shared" si="120"/>
        <v/>
      </c>
      <c r="O454" s="219"/>
      <c r="Q454" s="177" t="e">
        <f t="shared" si="113"/>
        <v>#NUM!</v>
      </c>
      <c r="R454" s="177" t="e">
        <f t="shared" si="123"/>
        <v>#NUM!</v>
      </c>
      <c r="S454" s="177" t="e">
        <f t="shared" si="114"/>
        <v>#NUM!</v>
      </c>
      <c r="T454" s="177" t="e">
        <f t="shared" si="124"/>
        <v>#NUM!</v>
      </c>
      <c r="AB454" s="177" t="str">
        <f t="shared" si="115"/>
        <v/>
      </c>
      <c r="AC454" s="177" t="str">
        <f t="shared" si="116"/>
        <v/>
      </c>
      <c r="AD454" s="218" t="str">
        <f t="shared" si="117"/>
        <v/>
      </c>
      <c r="AE454" s="218" t="str">
        <f t="shared" si="118"/>
        <v/>
      </c>
    </row>
    <row r="455" spans="1:31" ht="27.95" customHeight="1" x14ac:dyDescent="0.2">
      <c r="A455" s="192"/>
      <c r="B455" s="192"/>
      <c r="C455" s="193"/>
      <c r="D455" s="194"/>
      <c r="E455" s="194"/>
      <c r="F455" s="208" t="str">
        <f t="shared" si="125"/>
        <v/>
      </c>
      <c r="G455" s="208" t="str">
        <f t="shared" si="126"/>
        <v/>
      </c>
      <c r="H455" s="195" t="str">
        <f t="shared" si="110"/>
        <v/>
      </c>
      <c r="I455" s="217" t="str">
        <f t="shared" si="121"/>
        <v>Bitte Auswahl treffen! Neu- oder Folgeantrag?</v>
      </c>
      <c r="J455" s="196" t="str">
        <f t="shared" si="122"/>
        <v/>
      </c>
      <c r="K455" s="196" t="str">
        <f t="shared" si="111"/>
        <v/>
      </c>
      <c r="L455" s="196" t="str">
        <f t="shared" si="119"/>
        <v/>
      </c>
      <c r="M455" s="235" t="str">
        <f t="shared" si="112"/>
        <v/>
      </c>
      <c r="N455" s="217" t="str">
        <f t="shared" si="120"/>
        <v/>
      </c>
      <c r="O455" s="219"/>
      <c r="Q455" s="177" t="e">
        <f t="shared" si="113"/>
        <v>#NUM!</v>
      </c>
      <c r="R455" s="177" t="e">
        <f t="shared" si="123"/>
        <v>#NUM!</v>
      </c>
      <c r="S455" s="177" t="e">
        <f t="shared" si="114"/>
        <v>#NUM!</v>
      </c>
      <c r="T455" s="177" t="e">
        <f t="shared" si="124"/>
        <v>#NUM!</v>
      </c>
      <c r="AB455" s="177" t="str">
        <f t="shared" si="115"/>
        <v/>
      </c>
      <c r="AC455" s="177" t="str">
        <f t="shared" si="116"/>
        <v/>
      </c>
      <c r="AD455" s="218" t="str">
        <f t="shared" si="117"/>
        <v/>
      </c>
      <c r="AE455" s="218" t="str">
        <f t="shared" si="118"/>
        <v/>
      </c>
    </row>
    <row r="456" spans="1:31" ht="27.95" customHeight="1" x14ac:dyDescent="0.2">
      <c r="A456" s="192"/>
      <c r="B456" s="192"/>
      <c r="C456" s="193"/>
      <c r="D456" s="194"/>
      <c r="E456" s="194"/>
      <c r="F456" s="208" t="str">
        <f t="shared" si="125"/>
        <v/>
      </c>
      <c r="G456" s="208" t="str">
        <f t="shared" si="126"/>
        <v/>
      </c>
      <c r="H456" s="195" t="str">
        <f t="shared" si="110"/>
        <v/>
      </c>
      <c r="I456" s="217" t="str">
        <f t="shared" si="121"/>
        <v>Bitte Auswahl treffen! Neu- oder Folgeantrag?</v>
      </c>
      <c r="J456" s="196" t="str">
        <f t="shared" si="122"/>
        <v/>
      </c>
      <c r="K456" s="196" t="str">
        <f t="shared" si="111"/>
        <v/>
      </c>
      <c r="L456" s="196" t="str">
        <f t="shared" si="119"/>
        <v/>
      </c>
      <c r="M456" s="235" t="str">
        <f t="shared" si="112"/>
        <v/>
      </c>
      <c r="N456" s="217" t="str">
        <f t="shared" si="120"/>
        <v/>
      </c>
      <c r="O456" s="219"/>
      <c r="Q456" s="177" t="e">
        <f t="shared" si="113"/>
        <v>#NUM!</v>
      </c>
      <c r="R456" s="177" t="e">
        <f t="shared" si="123"/>
        <v>#NUM!</v>
      </c>
      <c r="S456" s="177" t="e">
        <f t="shared" si="114"/>
        <v>#NUM!</v>
      </c>
      <c r="T456" s="177" t="e">
        <f t="shared" si="124"/>
        <v>#NUM!</v>
      </c>
      <c r="AB456" s="177" t="str">
        <f t="shared" si="115"/>
        <v/>
      </c>
      <c r="AC456" s="177" t="str">
        <f t="shared" si="116"/>
        <v/>
      </c>
      <c r="AD456" s="218" t="str">
        <f t="shared" si="117"/>
        <v/>
      </c>
      <c r="AE456" s="218" t="str">
        <f t="shared" si="118"/>
        <v/>
      </c>
    </row>
    <row r="457" spans="1:31" ht="27.95" customHeight="1" x14ac:dyDescent="0.2">
      <c r="A457" s="192"/>
      <c r="B457" s="192"/>
      <c r="C457" s="193"/>
      <c r="D457" s="194"/>
      <c r="E457" s="194"/>
      <c r="F457" s="208" t="str">
        <f t="shared" si="125"/>
        <v/>
      </c>
      <c r="G457" s="208" t="str">
        <f t="shared" si="126"/>
        <v/>
      </c>
      <c r="H457" s="195" t="str">
        <f t="shared" si="110"/>
        <v/>
      </c>
      <c r="I457" s="217" t="str">
        <f t="shared" si="121"/>
        <v>Bitte Auswahl treffen! Neu- oder Folgeantrag?</v>
      </c>
      <c r="J457" s="196" t="str">
        <f t="shared" si="122"/>
        <v/>
      </c>
      <c r="K457" s="196" t="str">
        <f t="shared" si="111"/>
        <v/>
      </c>
      <c r="L457" s="196" t="str">
        <f t="shared" si="119"/>
        <v/>
      </c>
      <c r="M457" s="235" t="str">
        <f t="shared" si="112"/>
        <v/>
      </c>
      <c r="N457" s="217" t="str">
        <f t="shared" si="120"/>
        <v/>
      </c>
      <c r="O457" s="219"/>
      <c r="Q457" s="177" t="e">
        <f t="shared" si="113"/>
        <v>#NUM!</v>
      </c>
      <c r="R457" s="177" t="e">
        <f t="shared" si="123"/>
        <v>#NUM!</v>
      </c>
      <c r="S457" s="177" t="e">
        <f t="shared" si="114"/>
        <v>#NUM!</v>
      </c>
      <c r="T457" s="177" t="e">
        <f t="shared" si="124"/>
        <v>#NUM!</v>
      </c>
      <c r="AB457" s="177" t="str">
        <f t="shared" si="115"/>
        <v/>
      </c>
      <c r="AC457" s="177" t="str">
        <f t="shared" si="116"/>
        <v/>
      </c>
      <c r="AD457" s="218" t="str">
        <f t="shared" si="117"/>
        <v/>
      </c>
      <c r="AE457" s="218" t="str">
        <f t="shared" si="118"/>
        <v/>
      </c>
    </row>
    <row r="458" spans="1:31" ht="27.95" customHeight="1" x14ac:dyDescent="0.2">
      <c r="A458" s="192"/>
      <c r="B458" s="192"/>
      <c r="C458" s="193"/>
      <c r="D458" s="194"/>
      <c r="E458" s="194"/>
      <c r="F458" s="208" t="str">
        <f t="shared" si="125"/>
        <v/>
      </c>
      <c r="G458" s="208" t="str">
        <f t="shared" si="126"/>
        <v/>
      </c>
      <c r="H458" s="195" t="str">
        <f t="shared" si="110"/>
        <v/>
      </c>
      <c r="I458" s="217" t="str">
        <f t="shared" si="121"/>
        <v>Bitte Auswahl treffen! Neu- oder Folgeantrag?</v>
      </c>
      <c r="J458" s="196" t="str">
        <f t="shared" si="122"/>
        <v/>
      </c>
      <c r="K458" s="196" t="str">
        <f t="shared" si="111"/>
        <v/>
      </c>
      <c r="L458" s="196" t="str">
        <f t="shared" si="119"/>
        <v/>
      </c>
      <c r="M458" s="235" t="str">
        <f t="shared" si="112"/>
        <v/>
      </c>
      <c r="N458" s="217" t="str">
        <f t="shared" si="120"/>
        <v/>
      </c>
      <c r="O458" s="219"/>
      <c r="Q458" s="177" t="e">
        <f t="shared" si="113"/>
        <v>#NUM!</v>
      </c>
      <c r="R458" s="177" t="e">
        <f t="shared" si="123"/>
        <v>#NUM!</v>
      </c>
      <c r="S458" s="177" t="e">
        <f t="shared" si="114"/>
        <v>#NUM!</v>
      </c>
      <c r="T458" s="177" t="e">
        <f t="shared" si="124"/>
        <v>#NUM!</v>
      </c>
      <c r="AB458" s="177" t="str">
        <f t="shared" si="115"/>
        <v/>
      </c>
      <c r="AC458" s="177" t="str">
        <f t="shared" si="116"/>
        <v/>
      </c>
      <c r="AD458" s="218" t="str">
        <f t="shared" si="117"/>
        <v/>
      </c>
      <c r="AE458" s="218" t="str">
        <f t="shared" si="118"/>
        <v/>
      </c>
    </row>
    <row r="459" spans="1:31" ht="27.95" customHeight="1" x14ac:dyDescent="0.2">
      <c r="A459" s="192"/>
      <c r="B459" s="192"/>
      <c r="C459" s="193"/>
      <c r="D459" s="194"/>
      <c r="E459" s="194"/>
      <c r="F459" s="208" t="str">
        <f t="shared" si="125"/>
        <v/>
      </c>
      <c r="G459" s="208" t="str">
        <f t="shared" si="126"/>
        <v/>
      </c>
      <c r="H459" s="195" t="str">
        <f t="shared" si="110"/>
        <v/>
      </c>
      <c r="I459" s="217" t="str">
        <f t="shared" si="121"/>
        <v>Bitte Auswahl treffen! Neu- oder Folgeantrag?</v>
      </c>
      <c r="J459" s="196" t="str">
        <f t="shared" si="122"/>
        <v/>
      </c>
      <c r="K459" s="196" t="str">
        <f t="shared" si="111"/>
        <v/>
      </c>
      <c r="L459" s="196" t="str">
        <f t="shared" si="119"/>
        <v/>
      </c>
      <c r="M459" s="235" t="str">
        <f t="shared" si="112"/>
        <v/>
      </c>
      <c r="N459" s="217" t="str">
        <f t="shared" si="120"/>
        <v/>
      </c>
      <c r="O459" s="219"/>
      <c r="Q459" s="177" t="e">
        <f t="shared" si="113"/>
        <v>#NUM!</v>
      </c>
      <c r="R459" s="177" t="e">
        <f t="shared" si="123"/>
        <v>#NUM!</v>
      </c>
      <c r="S459" s="177" t="e">
        <f t="shared" si="114"/>
        <v>#NUM!</v>
      </c>
      <c r="T459" s="177" t="e">
        <f t="shared" si="124"/>
        <v>#NUM!</v>
      </c>
      <c r="AB459" s="177" t="str">
        <f t="shared" si="115"/>
        <v/>
      </c>
      <c r="AC459" s="177" t="str">
        <f t="shared" si="116"/>
        <v/>
      </c>
      <c r="AD459" s="218" t="str">
        <f t="shared" si="117"/>
        <v/>
      </c>
      <c r="AE459" s="218" t="str">
        <f t="shared" si="118"/>
        <v/>
      </c>
    </row>
    <row r="460" spans="1:31" ht="27.95" customHeight="1" x14ac:dyDescent="0.2">
      <c r="A460" s="192"/>
      <c r="B460" s="192"/>
      <c r="C460" s="193"/>
      <c r="D460" s="194"/>
      <c r="E460" s="194"/>
      <c r="F460" s="208" t="str">
        <f t="shared" si="125"/>
        <v/>
      </c>
      <c r="G460" s="208" t="str">
        <f t="shared" si="126"/>
        <v/>
      </c>
      <c r="H460" s="195" t="str">
        <f t="shared" si="110"/>
        <v/>
      </c>
      <c r="I460" s="217" t="str">
        <f t="shared" si="121"/>
        <v>Bitte Auswahl treffen! Neu- oder Folgeantrag?</v>
      </c>
      <c r="J460" s="196" t="str">
        <f t="shared" si="122"/>
        <v/>
      </c>
      <c r="K460" s="196" t="str">
        <f t="shared" si="111"/>
        <v/>
      </c>
      <c r="L460" s="196" t="str">
        <f t="shared" si="119"/>
        <v/>
      </c>
      <c r="M460" s="235" t="str">
        <f t="shared" si="112"/>
        <v/>
      </c>
      <c r="N460" s="217" t="str">
        <f t="shared" si="120"/>
        <v/>
      </c>
      <c r="O460" s="219"/>
      <c r="Q460" s="177" t="e">
        <f t="shared" si="113"/>
        <v>#NUM!</v>
      </c>
      <c r="R460" s="177" t="e">
        <f t="shared" si="123"/>
        <v>#NUM!</v>
      </c>
      <c r="S460" s="177" t="e">
        <f t="shared" si="114"/>
        <v>#NUM!</v>
      </c>
      <c r="T460" s="177" t="e">
        <f t="shared" si="124"/>
        <v>#NUM!</v>
      </c>
      <c r="AB460" s="177" t="str">
        <f t="shared" si="115"/>
        <v/>
      </c>
      <c r="AC460" s="177" t="str">
        <f t="shared" si="116"/>
        <v/>
      </c>
      <c r="AD460" s="218" t="str">
        <f t="shared" si="117"/>
        <v/>
      </c>
      <c r="AE460" s="218" t="str">
        <f t="shared" si="118"/>
        <v/>
      </c>
    </row>
    <row r="461" spans="1:31" ht="27.95" customHeight="1" x14ac:dyDescent="0.2">
      <c r="A461" s="192"/>
      <c r="B461" s="192"/>
      <c r="C461" s="193"/>
      <c r="D461" s="194"/>
      <c r="E461" s="194"/>
      <c r="F461" s="208" t="str">
        <f t="shared" si="125"/>
        <v/>
      </c>
      <c r="G461" s="208" t="str">
        <f t="shared" si="126"/>
        <v/>
      </c>
      <c r="H461" s="195" t="str">
        <f t="shared" si="110"/>
        <v/>
      </c>
      <c r="I461" s="217" t="str">
        <f t="shared" si="121"/>
        <v>Bitte Auswahl treffen! Neu- oder Folgeantrag?</v>
      </c>
      <c r="J461" s="196" t="str">
        <f t="shared" si="122"/>
        <v/>
      </c>
      <c r="K461" s="196" t="str">
        <f t="shared" si="111"/>
        <v/>
      </c>
      <c r="L461" s="196" t="str">
        <f t="shared" si="119"/>
        <v/>
      </c>
      <c r="M461" s="235" t="str">
        <f t="shared" si="112"/>
        <v/>
      </c>
      <c r="N461" s="217" t="str">
        <f t="shared" si="120"/>
        <v/>
      </c>
      <c r="O461" s="219"/>
      <c r="Q461" s="177" t="e">
        <f t="shared" si="113"/>
        <v>#NUM!</v>
      </c>
      <c r="R461" s="177" t="e">
        <f t="shared" si="123"/>
        <v>#NUM!</v>
      </c>
      <c r="S461" s="177" t="e">
        <f t="shared" si="114"/>
        <v>#NUM!</v>
      </c>
      <c r="T461" s="177" t="e">
        <f t="shared" si="124"/>
        <v>#NUM!</v>
      </c>
      <c r="AB461" s="177" t="str">
        <f t="shared" si="115"/>
        <v/>
      </c>
      <c r="AC461" s="177" t="str">
        <f t="shared" si="116"/>
        <v/>
      </c>
      <c r="AD461" s="218" t="str">
        <f t="shared" si="117"/>
        <v/>
      </c>
      <c r="AE461" s="218" t="str">
        <f t="shared" si="118"/>
        <v/>
      </c>
    </row>
    <row r="462" spans="1:31" ht="27.95" customHeight="1" x14ac:dyDescent="0.2">
      <c r="A462" s="192"/>
      <c r="B462" s="192"/>
      <c r="C462" s="193"/>
      <c r="D462" s="194"/>
      <c r="E462" s="194"/>
      <c r="F462" s="208" t="str">
        <f t="shared" si="125"/>
        <v/>
      </c>
      <c r="G462" s="208" t="str">
        <f t="shared" si="126"/>
        <v/>
      </c>
      <c r="H462" s="195" t="str">
        <f t="shared" si="110"/>
        <v/>
      </c>
      <c r="I462" s="217" t="str">
        <f t="shared" si="121"/>
        <v>Bitte Auswahl treffen! Neu- oder Folgeantrag?</v>
      </c>
      <c r="J462" s="196" t="str">
        <f t="shared" si="122"/>
        <v/>
      </c>
      <c r="K462" s="196" t="str">
        <f t="shared" si="111"/>
        <v/>
      </c>
      <c r="L462" s="196" t="str">
        <f t="shared" si="119"/>
        <v/>
      </c>
      <c r="M462" s="235" t="str">
        <f t="shared" si="112"/>
        <v/>
      </c>
      <c r="N462" s="217" t="str">
        <f t="shared" si="120"/>
        <v/>
      </c>
      <c r="O462" s="219"/>
      <c r="Q462" s="177" t="e">
        <f t="shared" si="113"/>
        <v>#NUM!</v>
      </c>
      <c r="R462" s="177" t="e">
        <f t="shared" si="123"/>
        <v>#NUM!</v>
      </c>
      <c r="S462" s="177" t="e">
        <f t="shared" si="114"/>
        <v>#NUM!</v>
      </c>
      <c r="T462" s="177" t="e">
        <f t="shared" si="124"/>
        <v>#NUM!</v>
      </c>
      <c r="AB462" s="177" t="str">
        <f t="shared" si="115"/>
        <v/>
      </c>
      <c r="AC462" s="177" t="str">
        <f t="shared" si="116"/>
        <v/>
      </c>
      <c r="AD462" s="218" t="str">
        <f t="shared" si="117"/>
        <v/>
      </c>
      <c r="AE462" s="218" t="str">
        <f t="shared" si="118"/>
        <v/>
      </c>
    </row>
    <row r="463" spans="1:31" ht="27.95" customHeight="1" x14ac:dyDescent="0.2">
      <c r="A463" s="192"/>
      <c r="B463" s="192"/>
      <c r="C463" s="193"/>
      <c r="D463" s="194"/>
      <c r="E463" s="194"/>
      <c r="F463" s="208" t="str">
        <f t="shared" si="125"/>
        <v/>
      </c>
      <c r="G463" s="208" t="str">
        <f t="shared" si="126"/>
        <v/>
      </c>
      <c r="H463" s="195" t="str">
        <f t="shared" si="110"/>
        <v/>
      </c>
      <c r="I463" s="217" t="str">
        <f t="shared" si="121"/>
        <v>Bitte Auswahl treffen! Neu- oder Folgeantrag?</v>
      </c>
      <c r="J463" s="196" t="str">
        <f t="shared" si="122"/>
        <v/>
      </c>
      <c r="K463" s="196" t="str">
        <f t="shared" si="111"/>
        <v/>
      </c>
      <c r="L463" s="196" t="str">
        <f t="shared" si="119"/>
        <v/>
      </c>
      <c r="M463" s="235" t="str">
        <f t="shared" si="112"/>
        <v/>
      </c>
      <c r="N463" s="217" t="str">
        <f t="shared" si="120"/>
        <v/>
      </c>
      <c r="O463" s="219"/>
      <c r="Q463" s="177" t="e">
        <f t="shared" si="113"/>
        <v>#NUM!</v>
      </c>
      <c r="R463" s="177" t="e">
        <f t="shared" si="123"/>
        <v>#NUM!</v>
      </c>
      <c r="S463" s="177" t="e">
        <f t="shared" si="114"/>
        <v>#NUM!</v>
      </c>
      <c r="T463" s="177" t="e">
        <f t="shared" si="124"/>
        <v>#NUM!</v>
      </c>
      <c r="AB463" s="177" t="str">
        <f t="shared" si="115"/>
        <v/>
      </c>
      <c r="AC463" s="177" t="str">
        <f t="shared" si="116"/>
        <v/>
      </c>
      <c r="AD463" s="218" t="str">
        <f t="shared" si="117"/>
        <v/>
      </c>
      <c r="AE463" s="218" t="str">
        <f t="shared" si="118"/>
        <v/>
      </c>
    </row>
    <row r="464" spans="1:31" ht="27.95" customHeight="1" x14ac:dyDescent="0.2">
      <c r="A464" s="192"/>
      <c r="B464" s="192"/>
      <c r="C464" s="193"/>
      <c r="D464" s="194"/>
      <c r="E464" s="194"/>
      <c r="F464" s="208" t="str">
        <f t="shared" si="125"/>
        <v/>
      </c>
      <c r="G464" s="208" t="str">
        <f t="shared" si="126"/>
        <v/>
      </c>
      <c r="H464" s="195" t="str">
        <f t="shared" si="110"/>
        <v/>
      </c>
      <c r="I464" s="217" t="str">
        <f t="shared" si="121"/>
        <v>Bitte Auswahl treffen! Neu- oder Folgeantrag?</v>
      </c>
      <c r="J464" s="196" t="str">
        <f t="shared" si="122"/>
        <v/>
      </c>
      <c r="K464" s="196" t="str">
        <f t="shared" si="111"/>
        <v/>
      </c>
      <c r="L464" s="196" t="str">
        <f t="shared" si="119"/>
        <v/>
      </c>
      <c r="M464" s="235" t="str">
        <f t="shared" si="112"/>
        <v/>
      </c>
      <c r="N464" s="217" t="str">
        <f t="shared" si="120"/>
        <v/>
      </c>
      <c r="O464" s="219"/>
      <c r="Q464" s="177" t="e">
        <f t="shared" si="113"/>
        <v>#NUM!</v>
      </c>
      <c r="R464" s="177" t="e">
        <f t="shared" si="123"/>
        <v>#NUM!</v>
      </c>
      <c r="S464" s="177" t="e">
        <f t="shared" si="114"/>
        <v>#NUM!</v>
      </c>
      <c r="T464" s="177" t="e">
        <f t="shared" si="124"/>
        <v>#NUM!</v>
      </c>
      <c r="AB464" s="177" t="str">
        <f t="shared" si="115"/>
        <v/>
      </c>
      <c r="AC464" s="177" t="str">
        <f t="shared" si="116"/>
        <v/>
      </c>
      <c r="AD464" s="218" t="str">
        <f t="shared" si="117"/>
        <v/>
      </c>
      <c r="AE464" s="218" t="str">
        <f t="shared" si="118"/>
        <v/>
      </c>
    </row>
    <row r="465" spans="1:31" ht="27.95" customHeight="1" x14ac:dyDescent="0.2">
      <c r="A465" s="192"/>
      <c r="B465" s="192"/>
      <c r="C465" s="193"/>
      <c r="D465" s="194"/>
      <c r="E465" s="194"/>
      <c r="F465" s="208" t="str">
        <f t="shared" si="125"/>
        <v/>
      </c>
      <c r="G465" s="208" t="str">
        <f t="shared" si="126"/>
        <v/>
      </c>
      <c r="H465" s="195" t="str">
        <f t="shared" si="110"/>
        <v/>
      </c>
      <c r="I465" s="217" t="str">
        <f t="shared" si="121"/>
        <v>Bitte Auswahl treffen! Neu- oder Folgeantrag?</v>
      </c>
      <c r="J465" s="196" t="str">
        <f t="shared" si="122"/>
        <v/>
      </c>
      <c r="K465" s="196" t="str">
        <f t="shared" si="111"/>
        <v/>
      </c>
      <c r="L465" s="196" t="str">
        <f t="shared" si="119"/>
        <v/>
      </c>
      <c r="M465" s="235" t="str">
        <f t="shared" si="112"/>
        <v/>
      </c>
      <c r="N465" s="217" t="str">
        <f t="shared" si="120"/>
        <v/>
      </c>
      <c r="O465" s="219"/>
      <c r="Q465" s="177" t="e">
        <f t="shared" si="113"/>
        <v>#NUM!</v>
      </c>
      <c r="R465" s="177" t="e">
        <f t="shared" si="123"/>
        <v>#NUM!</v>
      </c>
      <c r="S465" s="177" t="e">
        <f t="shared" si="114"/>
        <v>#NUM!</v>
      </c>
      <c r="T465" s="177" t="e">
        <f t="shared" si="124"/>
        <v>#NUM!</v>
      </c>
      <c r="AB465" s="177" t="str">
        <f t="shared" si="115"/>
        <v/>
      </c>
      <c r="AC465" s="177" t="str">
        <f t="shared" si="116"/>
        <v/>
      </c>
      <c r="AD465" s="218" t="str">
        <f t="shared" si="117"/>
        <v/>
      </c>
      <c r="AE465" s="218" t="str">
        <f t="shared" si="118"/>
        <v/>
      </c>
    </row>
    <row r="466" spans="1:31" ht="27.95" customHeight="1" x14ac:dyDescent="0.2">
      <c r="A466" s="192"/>
      <c r="B466" s="192"/>
      <c r="C466" s="193"/>
      <c r="D466" s="194"/>
      <c r="E466" s="194"/>
      <c r="F466" s="208" t="str">
        <f t="shared" si="125"/>
        <v/>
      </c>
      <c r="G466" s="208" t="str">
        <f t="shared" si="126"/>
        <v/>
      </c>
      <c r="H466" s="195" t="str">
        <f t="shared" si="110"/>
        <v/>
      </c>
      <c r="I466" s="217" t="str">
        <f t="shared" si="121"/>
        <v>Bitte Auswahl treffen! Neu- oder Folgeantrag?</v>
      </c>
      <c r="J466" s="196" t="str">
        <f t="shared" si="122"/>
        <v/>
      </c>
      <c r="K466" s="196" t="str">
        <f t="shared" si="111"/>
        <v/>
      </c>
      <c r="L466" s="196" t="str">
        <f t="shared" si="119"/>
        <v/>
      </c>
      <c r="M466" s="235" t="str">
        <f t="shared" si="112"/>
        <v/>
      </c>
      <c r="N466" s="217" t="str">
        <f t="shared" si="120"/>
        <v/>
      </c>
      <c r="O466" s="219"/>
      <c r="Q466" s="177" t="e">
        <f t="shared" si="113"/>
        <v>#NUM!</v>
      </c>
      <c r="R466" s="177" t="e">
        <f t="shared" si="123"/>
        <v>#NUM!</v>
      </c>
      <c r="S466" s="177" t="e">
        <f t="shared" si="114"/>
        <v>#NUM!</v>
      </c>
      <c r="T466" s="177" t="e">
        <f t="shared" si="124"/>
        <v>#NUM!</v>
      </c>
      <c r="AB466" s="177" t="str">
        <f t="shared" si="115"/>
        <v/>
      </c>
      <c r="AC466" s="177" t="str">
        <f t="shared" si="116"/>
        <v/>
      </c>
      <c r="AD466" s="218" t="str">
        <f t="shared" si="117"/>
        <v/>
      </c>
      <c r="AE466" s="218" t="str">
        <f t="shared" si="118"/>
        <v/>
      </c>
    </row>
    <row r="467" spans="1:31" ht="27.95" customHeight="1" x14ac:dyDescent="0.2">
      <c r="A467" s="192"/>
      <c r="B467" s="192"/>
      <c r="C467" s="193"/>
      <c r="D467" s="194"/>
      <c r="E467" s="194"/>
      <c r="F467" s="208" t="str">
        <f t="shared" si="125"/>
        <v/>
      </c>
      <c r="G467" s="208" t="str">
        <f t="shared" si="126"/>
        <v/>
      </c>
      <c r="H467" s="195" t="str">
        <f t="shared" ref="H467:H530" si="127">IF(OR(ISBLANK(D467),ISBLANK(E467),ISBLANK(B467),(B467="weiblich")),"",IF(AND(R467="ja",T467="ja"),"ja","nein"))</f>
        <v/>
      </c>
      <c r="I467" s="217" t="str">
        <f t="shared" si="121"/>
        <v>Bitte Auswahl treffen! Neu- oder Folgeantrag?</v>
      </c>
      <c r="J467" s="196" t="str">
        <f t="shared" si="122"/>
        <v/>
      </c>
      <c r="K467" s="196" t="str">
        <f t="shared" ref="K467:K530" si="128">IF(B467="weiblich","weiblich",IF(AND(B467="",C467&lt;&gt;"",D467&lt;&gt;"",E467&lt;&gt;""),"Bitte Geschlecht auswählen!",IF(AND($R$8=TRUE,$R$9=FALSE),AD467,IF(AND($R$8=FALSE,$R$9=TRUE),AE467,IF(AND($R$8=FALSE,$R$9=FALSE),"",IF(AND($R$8=TRUE,$R$9=TRUE),""))))))</f>
        <v/>
      </c>
      <c r="L467" s="196" t="str">
        <f t="shared" si="119"/>
        <v/>
      </c>
      <c r="M467" s="235" t="str">
        <f t="shared" ref="M467:M530" si="129">IF(OR(ISBLANK(D467),ISBLANK(E467)),"",COUNTIFS($D$19:$D$1603,"&gt;="&amp;D467,$D$19:$D$1603,"&lt;"&amp;E467))</f>
        <v/>
      </c>
      <c r="N467" s="217" t="str">
        <f t="shared" si="120"/>
        <v/>
      </c>
      <c r="O467" s="219"/>
      <c r="Q467" s="177" t="e">
        <f t="shared" ref="Q467:Q530" si="130">DATEDIF(C467-1,D467,"d")</f>
        <v>#NUM!</v>
      </c>
      <c r="R467" s="177" t="e">
        <f t="shared" si="123"/>
        <v>#NUM!</v>
      </c>
      <c r="S467" s="177" t="e">
        <f t="shared" ref="S467:S530" si="131">DATEDIF(C467-1,E467,"d")</f>
        <v>#NUM!</v>
      </c>
      <c r="T467" s="177" t="e">
        <f t="shared" si="124"/>
        <v>#NUM!</v>
      </c>
      <c r="AB467" s="177" t="str">
        <f t="shared" ref="AB467:AB530" si="132">IF(OR(ISBLANK(C467),(B467="weiblich")),"",(IF(AND(H467="ja",G467&lt;=$R$4,F467&gt;=$R$2),"ja","nein")))</f>
        <v/>
      </c>
      <c r="AC467" s="177" t="str">
        <f t="shared" ref="AC467:AC530" si="133">IF(OR(ISBLANK(C467),(B467="weiblich")),"",(IF(AND(H467="ja",G467&lt;=$R$4,F467&gt;=$R$6),"ja","nein")))</f>
        <v/>
      </c>
      <c r="AD467" s="218" t="str">
        <f t="shared" ref="AD467:AD530" si="134">IF(OR(ISBLANK(D467),ISBLANK(E467),(B467="weiblich"),AND(F467&gt;=$R$2,G467&lt;=$R$4,H467="ja")),"",IF(F467&lt;$R$2,"Das Tier ist vor Maßnahmenbeginn 7 Wochen alt",IF(G467&gt;$R$4,"Das Tier hat das Ende der 12. Lebenswoche erst im Folgejahr erreicht",IF(H467="nein",""))))</f>
        <v/>
      </c>
      <c r="AE467" s="218" t="str">
        <f t="shared" ref="AE467:AE530" si="135">IF(OR(ISBLANK(D467),ISBLANK(E467),(B467="weiblich"),AND(F467&gt;=$R$6,G467&lt;=$R$4,H467="ja")),"",IF(F467&lt;$R$6,"Das Tier ist vor Maßnahmenbeginn 7 Wochen alt",IF(G467&gt;$R$4,"Das Tier hat das Ende der 12. Lebenswoche erst im Folgejahr erreicht",IF(H467="nein",""))))</f>
        <v/>
      </c>
    </row>
    <row r="468" spans="1:31" ht="27.95" customHeight="1" x14ac:dyDescent="0.2">
      <c r="A468" s="192"/>
      <c r="B468" s="192"/>
      <c r="C468" s="193"/>
      <c r="D468" s="194"/>
      <c r="E468" s="194"/>
      <c r="F468" s="208" t="str">
        <f t="shared" si="125"/>
        <v/>
      </c>
      <c r="G468" s="208" t="str">
        <f t="shared" si="126"/>
        <v/>
      </c>
      <c r="H468" s="195" t="str">
        <f t="shared" si="127"/>
        <v/>
      </c>
      <c r="I468" s="217" t="str">
        <f t="shared" si="121"/>
        <v>Bitte Auswahl treffen! Neu- oder Folgeantrag?</v>
      </c>
      <c r="J468" s="196" t="str">
        <f t="shared" si="122"/>
        <v/>
      </c>
      <c r="K468" s="196" t="str">
        <f t="shared" si="128"/>
        <v/>
      </c>
      <c r="L468" s="196" t="str">
        <f t="shared" ref="L468:L531" si="136">IF(ISBLANK(A468),"",IF(OR(LEFT(A468,4)="DE08",(LEFT(A468,5)="DE 08")),"Tier ist aus BW","Tier ist nicht aus BW"))</f>
        <v/>
      </c>
      <c r="M468" s="235" t="str">
        <f t="shared" si="129"/>
        <v/>
      </c>
      <c r="N468" s="217" t="str">
        <f t="shared" ref="N468:N531" si="137">IF(OR(ISBLANK(D468),ISBLANK(E468)),"",IF(ISTEXT($R$10),"Bitte Iglu/Bucht in Zelle B7 auswählen",IF(M468&lt;=$R$10,"in Ordnung","Überschreitung")))</f>
        <v/>
      </c>
      <c r="O468" s="219"/>
      <c r="Q468" s="177" t="e">
        <f t="shared" si="130"/>
        <v>#NUM!</v>
      </c>
      <c r="R468" s="177" t="e">
        <f t="shared" si="123"/>
        <v>#NUM!</v>
      </c>
      <c r="S468" s="177" t="e">
        <f t="shared" si="131"/>
        <v>#NUM!</v>
      </c>
      <c r="T468" s="177" t="e">
        <f t="shared" si="124"/>
        <v>#NUM!</v>
      </c>
      <c r="AB468" s="177" t="str">
        <f t="shared" si="132"/>
        <v/>
      </c>
      <c r="AC468" s="177" t="str">
        <f t="shared" si="133"/>
        <v/>
      </c>
      <c r="AD468" s="218" t="str">
        <f t="shared" si="134"/>
        <v/>
      </c>
      <c r="AE468" s="218" t="str">
        <f t="shared" si="135"/>
        <v/>
      </c>
    </row>
    <row r="469" spans="1:31" ht="27.95" customHeight="1" x14ac:dyDescent="0.2">
      <c r="A469" s="192"/>
      <c r="B469" s="192"/>
      <c r="C469" s="193"/>
      <c r="D469" s="194"/>
      <c r="E469" s="194"/>
      <c r="F469" s="208" t="str">
        <f t="shared" si="125"/>
        <v/>
      </c>
      <c r="G469" s="208" t="str">
        <f t="shared" si="126"/>
        <v/>
      </c>
      <c r="H469" s="195" t="str">
        <f t="shared" si="127"/>
        <v/>
      </c>
      <c r="I469" s="217" t="str">
        <f t="shared" si="121"/>
        <v>Bitte Auswahl treffen! Neu- oder Folgeantrag?</v>
      </c>
      <c r="J469" s="196" t="str">
        <f t="shared" si="122"/>
        <v/>
      </c>
      <c r="K469" s="196" t="str">
        <f t="shared" si="128"/>
        <v/>
      </c>
      <c r="L469" s="196" t="str">
        <f t="shared" si="136"/>
        <v/>
      </c>
      <c r="M469" s="235" t="str">
        <f t="shared" si="129"/>
        <v/>
      </c>
      <c r="N469" s="217" t="str">
        <f t="shared" si="137"/>
        <v/>
      </c>
      <c r="O469" s="219"/>
      <c r="Q469" s="177" t="e">
        <f t="shared" si="130"/>
        <v>#NUM!</v>
      </c>
      <c r="R469" s="177" t="e">
        <f t="shared" si="123"/>
        <v>#NUM!</v>
      </c>
      <c r="S469" s="177" t="e">
        <f t="shared" si="131"/>
        <v>#NUM!</v>
      </c>
      <c r="T469" s="177" t="e">
        <f t="shared" si="124"/>
        <v>#NUM!</v>
      </c>
      <c r="AB469" s="177" t="str">
        <f t="shared" si="132"/>
        <v/>
      </c>
      <c r="AC469" s="177" t="str">
        <f t="shared" si="133"/>
        <v/>
      </c>
      <c r="AD469" s="218" t="str">
        <f t="shared" si="134"/>
        <v/>
      </c>
      <c r="AE469" s="218" t="str">
        <f t="shared" si="135"/>
        <v/>
      </c>
    </row>
    <row r="470" spans="1:31" ht="27.95" customHeight="1" x14ac:dyDescent="0.2">
      <c r="A470" s="192"/>
      <c r="B470" s="192"/>
      <c r="C470" s="193"/>
      <c r="D470" s="194"/>
      <c r="E470" s="194"/>
      <c r="F470" s="208" t="str">
        <f t="shared" si="125"/>
        <v/>
      </c>
      <c r="G470" s="208" t="str">
        <f t="shared" si="126"/>
        <v/>
      </c>
      <c r="H470" s="195" t="str">
        <f t="shared" si="127"/>
        <v/>
      </c>
      <c r="I470" s="217" t="str">
        <f t="shared" si="121"/>
        <v>Bitte Auswahl treffen! Neu- oder Folgeantrag?</v>
      </c>
      <c r="J470" s="196" t="str">
        <f t="shared" si="122"/>
        <v/>
      </c>
      <c r="K470" s="196" t="str">
        <f t="shared" si="128"/>
        <v/>
      </c>
      <c r="L470" s="196" t="str">
        <f t="shared" si="136"/>
        <v/>
      </c>
      <c r="M470" s="235" t="str">
        <f t="shared" si="129"/>
        <v/>
      </c>
      <c r="N470" s="217" t="str">
        <f t="shared" si="137"/>
        <v/>
      </c>
      <c r="O470" s="219"/>
      <c r="Q470" s="177" t="e">
        <f t="shared" si="130"/>
        <v>#NUM!</v>
      </c>
      <c r="R470" s="177" t="e">
        <f t="shared" si="123"/>
        <v>#NUM!</v>
      </c>
      <c r="S470" s="177" t="e">
        <f t="shared" si="131"/>
        <v>#NUM!</v>
      </c>
      <c r="T470" s="177" t="e">
        <f t="shared" si="124"/>
        <v>#NUM!</v>
      </c>
      <c r="AB470" s="177" t="str">
        <f t="shared" si="132"/>
        <v/>
      </c>
      <c r="AC470" s="177" t="str">
        <f t="shared" si="133"/>
        <v/>
      </c>
      <c r="AD470" s="218" t="str">
        <f t="shared" si="134"/>
        <v/>
      </c>
      <c r="AE470" s="218" t="str">
        <f t="shared" si="135"/>
        <v/>
      </c>
    </row>
    <row r="471" spans="1:31" ht="27.95" customHeight="1" x14ac:dyDescent="0.2">
      <c r="A471" s="192"/>
      <c r="B471" s="192"/>
      <c r="C471" s="193"/>
      <c r="D471" s="194"/>
      <c r="E471" s="194"/>
      <c r="F471" s="208" t="str">
        <f t="shared" si="125"/>
        <v/>
      </c>
      <c r="G471" s="208" t="str">
        <f t="shared" si="126"/>
        <v/>
      </c>
      <c r="H471" s="195" t="str">
        <f t="shared" si="127"/>
        <v/>
      </c>
      <c r="I471" s="217" t="str">
        <f t="shared" si="121"/>
        <v>Bitte Auswahl treffen! Neu- oder Folgeantrag?</v>
      </c>
      <c r="J471" s="196" t="str">
        <f t="shared" si="122"/>
        <v/>
      </c>
      <c r="K471" s="196" t="str">
        <f t="shared" si="128"/>
        <v/>
      </c>
      <c r="L471" s="196" t="str">
        <f t="shared" si="136"/>
        <v/>
      </c>
      <c r="M471" s="235" t="str">
        <f t="shared" si="129"/>
        <v/>
      </c>
      <c r="N471" s="217" t="str">
        <f t="shared" si="137"/>
        <v/>
      </c>
      <c r="O471" s="219"/>
      <c r="Q471" s="177" t="e">
        <f t="shared" si="130"/>
        <v>#NUM!</v>
      </c>
      <c r="R471" s="177" t="e">
        <f t="shared" si="123"/>
        <v>#NUM!</v>
      </c>
      <c r="S471" s="177" t="e">
        <f t="shared" si="131"/>
        <v>#NUM!</v>
      </c>
      <c r="T471" s="177" t="e">
        <f t="shared" si="124"/>
        <v>#NUM!</v>
      </c>
      <c r="AB471" s="177" t="str">
        <f t="shared" si="132"/>
        <v/>
      </c>
      <c r="AC471" s="177" t="str">
        <f t="shared" si="133"/>
        <v/>
      </c>
      <c r="AD471" s="218" t="str">
        <f t="shared" si="134"/>
        <v/>
      </c>
      <c r="AE471" s="218" t="str">
        <f t="shared" si="135"/>
        <v/>
      </c>
    </row>
    <row r="472" spans="1:31" ht="27.95" customHeight="1" x14ac:dyDescent="0.2">
      <c r="A472" s="192"/>
      <c r="B472" s="192"/>
      <c r="C472" s="193"/>
      <c r="D472" s="194"/>
      <c r="E472" s="194"/>
      <c r="F472" s="208" t="str">
        <f t="shared" si="125"/>
        <v/>
      </c>
      <c r="G472" s="208" t="str">
        <f t="shared" si="126"/>
        <v/>
      </c>
      <c r="H472" s="195" t="str">
        <f t="shared" si="127"/>
        <v/>
      </c>
      <c r="I472" s="217" t="str">
        <f t="shared" ref="I472:I535" si="138">IF(B472="weiblich","nein",IF(L472="Tier ist nicht aus BW","nein",IF(AND($R$8=TRUE,$R$9=FALSE),AB472,IF(AND($R$8=FALSE,$R$9=TRUE),AC472,IF(AND($R$8=FALSE,$R$9=FALSE),"Bitte Auswahl treffen! Neu- oder Folgeantrag?","Nur eine Auswahl treffen! Neu- oder Folgeantrag?")))))</f>
        <v>Bitte Auswahl treffen! Neu- oder Folgeantrag?</v>
      </c>
      <c r="J472" s="196" t="str">
        <f t="shared" ref="J472:J535" si="139">IF(OR(ISBLANK(D472),ISBLANK(E472)),"",IF(AND(R472="ja",T472="ja",I472="ja"),"",IF(AND(R472="ja",T472="ja",I472="nein",K472="",L472="Tier ist aus BW"),"Der Haltungszeitraum befindet sich nicht im Antragsjahr",IF(AND(R472="ja",T472="ja",I472="nein",K472="",L472="Tier ist nicht aus BW"),"",IF(AND(R472="ja",T472="ja",I472="nein",K472="weiblich"),"",IF(AND(R472="nein",T472="nein"),"Ein- und Ausstalldatum nicht eingehalten",IF(R472="nein","Einstallung später als zum Beginn der 7. Lebenswoche",IF(T472="nein","Ausstallung vor Ende der 12. Lebenswoche"))))))))</f>
        <v/>
      </c>
      <c r="K472" s="196" t="str">
        <f t="shared" si="128"/>
        <v/>
      </c>
      <c r="L472" s="196" t="str">
        <f t="shared" si="136"/>
        <v/>
      </c>
      <c r="M472" s="235" t="str">
        <f t="shared" si="129"/>
        <v/>
      </c>
      <c r="N472" s="217" t="str">
        <f t="shared" si="137"/>
        <v/>
      </c>
      <c r="O472" s="219"/>
      <c r="Q472" s="177" t="e">
        <f t="shared" si="130"/>
        <v>#NUM!</v>
      </c>
      <c r="R472" s="177" t="e">
        <f t="shared" si="123"/>
        <v>#NUM!</v>
      </c>
      <c r="S472" s="177" t="e">
        <f t="shared" si="131"/>
        <v>#NUM!</v>
      </c>
      <c r="T472" s="177" t="e">
        <f t="shared" si="124"/>
        <v>#NUM!</v>
      </c>
      <c r="AB472" s="177" t="str">
        <f t="shared" si="132"/>
        <v/>
      </c>
      <c r="AC472" s="177" t="str">
        <f t="shared" si="133"/>
        <v/>
      </c>
      <c r="AD472" s="218" t="str">
        <f t="shared" si="134"/>
        <v/>
      </c>
      <c r="AE472" s="218" t="str">
        <f t="shared" si="135"/>
        <v/>
      </c>
    </row>
    <row r="473" spans="1:31" ht="27.95" customHeight="1" x14ac:dyDescent="0.2">
      <c r="A473" s="192"/>
      <c r="B473" s="192"/>
      <c r="C473" s="193"/>
      <c r="D473" s="194"/>
      <c r="E473" s="194"/>
      <c r="F473" s="208" t="str">
        <f t="shared" si="125"/>
        <v/>
      </c>
      <c r="G473" s="208" t="str">
        <f t="shared" si="126"/>
        <v/>
      </c>
      <c r="H473" s="195" t="str">
        <f t="shared" si="127"/>
        <v/>
      </c>
      <c r="I473" s="217" t="str">
        <f t="shared" si="138"/>
        <v>Bitte Auswahl treffen! Neu- oder Folgeantrag?</v>
      </c>
      <c r="J473" s="196" t="str">
        <f t="shared" si="139"/>
        <v/>
      </c>
      <c r="K473" s="196" t="str">
        <f t="shared" si="128"/>
        <v/>
      </c>
      <c r="L473" s="196" t="str">
        <f t="shared" si="136"/>
        <v/>
      </c>
      <c r="M473" s="235" t="str">
        <f t="shared" si="129"/>
        <v/>
      </c>
      <c r="N473" s="217" t="str">
        <f t="shared" si="137"/>
        <v/>
      </c>
      <c r="O473" s="219"/>
      <c r="Q473" s="177" t="e">
        <f t="shared" si="130"/>
        <v>#NUM!</v>
      </c>
      <c r="R473" s="177" t="e">
        <f t="shared" si="123"/>
        <v>#NUM!</v>
      </c>
      <c r="S473" s="177" t="e">
        <f t="shared" si="131"/>
        <v>#NUM!</v>
      </c>
      <c r="T473" s="177" t="e">
        <f t="shared" si="124"/>
        <v>#NUM!</v>
      </c>
      <c r="AB473" s="177" t="str">
        <f t="shared" si="132"/>
        <v/>
      </c>
      <c r="AC473" s="177" t="str">
        <f t="shared" si="133"/>
        <v/>
      </c>
      <c r="AD473" s="218" t="str">
        <f t="shared" si="134"/>
        <v/>
      </c>
      <c r="AE473" s="218" t="str">
        <f t="shared" si="135"/>
        <v/>
      </c>
    </row>
    <row r="474" spans="1:31" ht="27.95" customHeight="1" x14ac:dyDescent="0.2">
      <c r="A474" s="192"/>
      <c r="B474" s="192"/>
      <c r="C474" s="193"/>
      <c r="D474" s="194"/>
      <c r="E474" s="194"/>
      <c r="F474" s="208" t="str">
        <f t="shared" si="125"/>
        <v/>
      </c>
      <c r="G474" s="208" t="str">
        <f t="shared" si="126"/>
        <v/>
      </c>
      <c r="H474" s="195" t="str">
        <f t="shared" si="127"/>
        <v/>
      </c>
      <c r="I474" s="217" t="str">
        <f t="shared" si="138"/>
        <v>Bitte Auswahl treffen! Neu- oder Folgeantrag?</v>
      </c>
      <c r="J474" s="196" t="str">
        <f t="shared" si="139"/>
        <v/>
      </c>
      <c r="K474" s="196" t="str">
        <f t="shared" si="128"/>
        <v/>
      </c>
      <c r="L474" s="196" t="str">
        <f t="shared" si="136"/>
        <v/>
      </c>
      <c r="M474" s="235" t="str">
        <f t="shared" si="129"/>
        <v/>
      </c>
      <c r="N474" s="217" t="str">
        <f t="shared" si="137"/>
        <v/>
      </c>
      <c r="O474" s="219"/>
      <c r="Q474" s="177" t="e">
        <f t="shared" si="130"/>
        <v>#NUM!</v>
      </c>
      <c r="R474" s="177" t="e">
        <f t="shared" si="123"/>
        <v>#NUM!</v>
      </c>
      <c r="S474" s="177" t="e">
        <f t="shared" si="131"/>
        <v>#NUM!</v>
      </c>
      <c r="T474" s="177" t="e">
        <f t="shared" si="124"/>
        <v>#NUM!</v>
      </c>
      <c r="AB474" s="177" t="str">
        <f t="shared" si="132"/>
        <v/>
      </c>
      <c r="AC474" s="177" t="str">
        <f t="shared" si="133"/>
        <v/>
      </c>
      <c r="AD474" s="218" t="str">
        <f t="shared" si="134"/>
        <v/>
      </c>
      <c r="AE474" s="218" t="str">
        <f t="shared" si="135"/>
        <v/>
      </c>
    </row>
    <row r="475" spans="1:31" ht="27.95" customHeight="1" x14ac:dyDescent="0.2">
      <c r="A475" s="192"/>
      <c r="B475" s="192"/>
      <c r="C475" s="193"/>
      <c r="D475" s="194"/>
      <c r="E475" s="194"/>
      <c r="F475" s="208" t="str">
        <f t="shared" si="125"/>
        <v/>
      </c>
      <c r="G475" s="208" t="str">
        <f t="shared" si="126"/>
        <v/>
      </c>
      <c r="H475" s="195" t="str">
        <f t="shared" si="127"/>
        <v/>
      </c>
      <c r="I475" s="217" t="str">
        <f t="shared" si="138"/>
        <v>Bitte Auswahl treffen! Neu- oder Folgeantrag?</v>
      </c>
      <c r="J475" s="196" t="str">
        <f t="shared" si="139"/>
        <v/>
      </c>
      <c r="K475" s="196" t="str">
        <f t="shared" si="128"/>
        <v/>
      </c>
      <c r="L475" s="196" t="str">
        <f t="shared" si="136"/>
        <v/>
      </c>
      <c r="M475" s="235" t="str">
        <f t="shared" si="129"/>
        <v/>
      </c>
      <c r="N475" s="217" t="str">
        <f t="shared" si="137"/>
        <v/>
      </c>
      <c r="O475" s="219"/>
      <c r="Q475" s="177" t="e">
        <f t="shared" si="130"/>
        <v>#NUM!</v>
      </c>
      <c r="R475" s="177" t="e">
        <f t="shared" si="123"/>
        <v>#NUM!</v>
      </c>
      <c r="S475" s="177" t="e">
        <f t="shared" si="131"/>
        <v>#NUM!</v>
      </c>
      <c r="T475" s="177" t="e">
        <f t="shared" si="124"/>
        <v>#NUM!</v>
      </c>
      <c r="AB475" s="177" t="str">
        <f t="shared" si="132"/>
        <v/>
      </c>
      <c r="AC475" s="177" t="str">
        <f t="shared" si="133"/>
        <v/>
      </c>
      <c r="AD475" s="218" t="str">
        <f t="shared" si="134"/>
        <v/>
      </c>
      <c r="AE475" s="218" t="str">
        <f t="shared" si="135"/>
        <v/>
      </c>
    </row>
    <row r="476" spans="1:31" ht="27.95" customHeight="1" x14ac:dyDescent="0.2">
      <c r="A476" s="192"/>
      <c r="B476" s="192"/>
      <c r="C476" s="193"/>
      <c r="D476" s="194"/>
      <c r="E476" s="194"/>
      <c r="F476" s="208" t="str">
        <f t="shared" si="125"/>
        <v/>
      </c>
      <c r="G476" s="208" t="str">
        <f t="shared" si="126"/>
        <v/>
      </c>
      <c r="H476" s="195" t="str">
        <f t="shared" si="127"/>
        <v/>
      </c>
      <c r="I476" s="217" t="str">
        <f t="shared" si="138"/>
        <v>Bitte Auswahl treffen! Neu- oder Folgeantrag?</v>
      </c>
      <c r="J476" s="196" t="str">
        <f t="shared" si="139"/>
        <v/>
      </c>
      <c r="K476" s="196" t="str">
        <f t="shared" si="128"/>
        <v/>
      </c>
      <c r="L476" s="196" t="str">
        <f t="shared" si="136"/>
        <v/>
      </c>
      <c r="M476" s="235" t="str">
        <f t="shared" si="129"/>
        <v/>
      </c>
      <c r="N476" s="217" t="str">
        <f t="shared" si="137"/>
        <v/>
      </c>
      <c r="O476" s="219"/>
      <c r="Q476" s="177" t="e">
        <f t="shared" si="130"/>
        <v>#NUM!</v>
      </c>
      <c r="R476" s="177" t="e">
        <f t="shared" si="123"/>
        <v>#NUM!</v>
      </c>
      <c r="S476" s="177" t="e">
        <f t="shared" si="131"/>
        <v>#NUM!</v>
      </c>
      <c r="T476" s="177" t="e">
        <f t="shared" si="124"/>
        <v>#NUM!</v>
      </c>
      <c r="AB476" s="177" t="str">
        <f t="shared" si="132"/>
        <v/>
      </c>
      <c r="AC476" s="177" t="str">
        <f t="shared" si="133"/>
        <v/>
      </c>
      <c r="AD476" s="218" t="str">
        <f t="shared" si="134"/>
        <v/>
      </c>
      <c r="AE476" s="218" t="str">
        <f t="shared" si="135"/>
        <v/>
      </c>
    </row>
    <row r="477" spans="1:31" ht="27.95" customHeight="1" x14ac:dyDescent="0.2">
      <c r="A477" s="192"/>
      <c r="B477" s="192"/>
      <c r="C477" s="193"/>
      <c r="D477" s="194"/>
      <c r="E477" s="194"/>
      <c r="F477" s="208" t="str">
        <f t="shared" si="125"/>
        <v/>
      </c>
      <c r="G477" s="208" t="str">
        <f t="shared" si="126"/>
        <v/>
      </c>
      <c r="H477" s="195" t="str">
        <f t="shared" si="127"/>
        <v/>
      </c>
      <c r="I477" s="217" t="str">
        <f t="shared" si="138"/>
        <v>Bitte Auswahl treffen! Neu- oder Folgeantrag?</v>
      </c>
      <c r="J477" s="196" t="str">
        <f t="shared" si="139"/>
        <v/>
      </c>
      <c r="K477" s="196" t="str">
        <f t="shared" si="128"/>
        <v/>
      </c>
      <c r="L477" s="196" t="str">
        <f t="shared" si="136"/>
        <v/>
      </c>
      <c r="M477" s="235" t="str">
        <f t="shared" si="129"/>
        <v/>
      </c>
      <c r="N477" s="217" t="str">
        <f t="shared" si="137"/>
        <v/>
      </c>
      <c r="O477" s="219"/>
      <c r="Q477" s="177" t="e">
        <f t="shared" si="130"/>
        <v>#NUM!</v>
      </c>
      <c r="R477" s="177" t="e">
        <f t="shared" si="123"/>
        <v>#NUM!</v>
      </c>
      <c r="S477" s="177" t="e">
        <f t="shared" si="131"/>
        <v>#NUM!</v>
      </c>
      <c r="T477" s="177" t="e">
        <f t="shared" si="124"/>
        <v>#NUM!</v>
      </c>
      <c r="AB477" s="177" t="str">
        <f t="shared" si="132"/>
        <v/>
      </c>
      <c r="AC477" s="177" t="str">
        <f t="shared" si="133"/>
        <v/>
      </c>
      <c r="AD477" s="218" t="str">
        <f t="shared" si="134"/>
        <v/>
      </c>
      <c r="AE477" s="218" t="str">
        <f t="shared" si="135"/>
        <v/>
      </c>
    </row>
    <row r="478" spans="1:31" ht="27.95" customHeight="1" x14ac:dyDescent="0.2">
      <c r="A478" s="192"/>
      <c r="B478" s="192"/>
      <c r="C478" s="193"/>
      <c r="D478" s="194"/>
      <c r="E478" s="194"/>
      <c r="F478" s="208" t="str">
        <f t="shared" si="125"/>
        <v/>
      </c>
      <c r="G478" s="208" t="str">
        <f t="shared" si="126"/>
        <v/>
      </c>
      <c r="H478" s="195" t="str">
        <f t="shared" si="127"/>
        <v/>
      </c>
      <c r="I478" s="217" t="str">
        <f t="shared" si="138"/>
        <v>Bitte Auswahl treffen! Neu- oder Folgeantrag?</v>
      </c>
      <c r="J478" s="196" t="str">
        <f t="shared" si="139"/>
        <v/>
      </c>
      <c r="K478" s="196" t="str">
        <f t="shared" si="128"/>
        <v/>
      </c>
      <c r="L478" s="196" t="str">
        <f t="shared" si="136"/>
        <v/>
      </c>
      <c r="M478" s="235" t="str">
        <f t="shared" si="129"/>
        <v/>
      </c>
      <c r="N478" s="217" t="str">
        <f t="shared" si="137"/>
        <v/>
      </c>
      <c r="O478" s="219"/>
      <c r="Q478" s="177" t="e">
        <f t="shared" si="130"/>
        <v>#NUM!</v>
      </c>
      <c r="R478" s="177" t="e">
        <f t="shared" si="123"/>
        <v>#NUM!</v>
      </c>
      <c r="S478" s="177" t="e">
        <f t="shared" si="131"/>
        <v>#NUM!</v>
      </c>
      <c r="T478" s="177" t="e">
        <f t="shared" si="124"/>
        <v>#NUM!</v>
      </c>
      <c r="AB478" s="177" t="str">
        <f t="shared" si="132"/>
        <v/>
      </c>
      <c r="AC478" s="177" t="str">
        <f t="shared" si="133"/>
        <v/>
      </c>
      <c r="AD478" s="218" t="str">
        <f t="shared" si="134"/>
        <v/>
      </c>
      <c r="AE478" s="218" t="str">
        <f t="shared" si="135"/>
        <v/>
      </c>
    </row>
    <row r="479" spans="1:31" ht="27.95" customHeight="1" x14ac:dyDescent="0.2">
      <c r="A479" s="192"/>
      <c r="B479" s="192"/>
      <c r="C479" s="193"/>
      <c r="D479" s="194"/>
      <c r="E479" s="194"/>
      <c r="F479" s="208" t="str">
        <f t="shared" si="125"/>
        <v/>
      </c>
      <c r="G479" s="208" t="str">
        <f t="shared" si="126"/>
        <v/>
      </c>
      <c r="H479" s="195" t="str">
        <f t="shared" si="127"/>
        <v/>
      </c>
      <c r="I479" s="217" t="str">
        <f t="shared" si="138"/>
        <v>Bitte Auswahl treffen! Neu- oder Folgeantrag?</v>
      </c>
      <c r="J479" s="196" t="str">
        <f t="shared" si="139"/>
        <v/>
      </c>
      <c r="K479" s="196" t="str">
        <f t="shared" si="128"/>
        <v/>
      </c>
      <c r="L479" s="196" t="str">
        <f t="shared" si="136"/>
        <v/>
      </c>
      <c r="M479" s="235" t="str">
        <f t="shared" si="129"/>
        <v/>
      </c>
      <c r="N479" s="217" t="str">
        <f t="shared" si="137"/>
        <v/>
      </c>
      <c r="O479" s="219"/>
      <c r="Q479" s="177" t="e">
        <f t="shared" si="130"/>
        <v>#NUM!</v>
      </c>
      <c r="R479" s="177" t="e">
        <f t="shared" si="123"/>
        <v>#NUM!</v>
      </c>
      <c r="S479" s="177" t="e">
        <f t="shared" si="131"/>
        <v>#NUM!</v>
      </c>
      <c r="T479" s="177" t="e">
        <f t="shared" si="124"/>
        <v>#NUM!</v>
      </c>
      <c r="AB479" s="177" t="str">
        <f t="shared" si="132"/>
        <v/>
      </c>
      <c r="AC479" s="177" t="str">
        <f t="shared" si="133"/>
        <v/>
      </c>
      <c r="AD479" s="218" t="str">
        <f t="shared" si="134"/>
        <v/>
      </c>
      <c r="AE479" s="218" t="str">
        <f t="shared" si="135"/>
        <v/>
      </c>
    </row>
    <row r="480" spans="1:31" ht="27.95" customHeight="1" x14ac:dyDescent="0.2">
      <c r="A480" s="192"/>
      <c r="B480" s="192"/>
      <c r="C480" s="193"/>
      <c r="D480" s="194"/>
      <c r="E480" s="194"/>
      <c r="F480" s="208" t="str">
        <f t="shared" si="125"/>
        <v/>
      </c>
      <c r="G480" s="208" t="str">
        <f t="shared" si="126"/>
        <v/>
      </c>
      <c r="H480" s="195" t="str">
        <f t="shared" si="127"/>
        <v/>
      </c>
      <c r="I480" s="217" t="str">
        <f t="shared" si="138"/>
        <v>Bitte Auswahl treffen! Neu- oder Folgeantrag?</v>
      </c>
      <c r="J480" s="196" t="str">
        <f t="shared" si="139"/>
        <v/>
      </c>
      <c r="K480" s="196" t="str">
        <f t="shared" si="128"/>
        <v/>
      </c>
      <c r="L480" s="196" t="str">
        <f t="shared" si="136"/>
        <v/>
      </c>
      <c r="M480" s="235" t="str">
        <f t="shared" si="129"/>
        <v/>
      </c>
      <c r="N480" s="217" t="str">
        <f t="shared" si="137"/>
        <v/>
      </c>
      <c r="O480" s="219"/>
      <c r="Q480" s="177" t="e">
        <f t="shared" si="130"/>
        <v>#NUM!</v>
      </c>
      <c r="R480" s="177" t="e">
        <f t="shared" si="123"/>
        <v>#NUM!</v>
      </c>
      <c r="S480" s="177" t="e">
        <f t="shared" si="131"/>
        <v>#NUM!</v>
      </c>
      <c r="T480" s="177" t="e">
        <f t="shared" si="124"/>
        <v>#NUM!</v>
      </c>
      <c r="AB480" s="177" t="str">
        <f t="shared" si="132"/>
        <v/>
      </c>
      <c r="AC480" s="177" t="str">
        <f t="shared" si="133"/>
        <v/>
      </c>
      <c r="AD480" s="218" t="str">
        <f t="shared" si="134"/>
        <v/>
      </c>
      <c r="AE480" s="218" t="str">
        <f t="shared" si="135"/>
        <v/>
      </c>
    </row>
    <row r="481" spans="1:31" ht="27.95" customHeight="1" x14ac:dyDescent="0.2">
      <c r="A481" s="192"/>
      <c r="B481" s="192"/>
      <c r="C481" s="193"/>
      <c r="D481" s="194"/>
      <c r="E481" s="194"/>
      <c r="F481" s="208" t="str">
        <f t="shared" si="125"/>
        <v/>
      </c>
      <c r="G481" s="208" t="str">
        <f t="shared" si="126"/>
        <v/>
      </c>
      <c r="H481" s="195" t="str">
        <f t="shared" si="127"/>
        <v/>
      </c>
      <c r="I481" s="217" t="str">
        <f t="shared" si="138"/>
        <v>Bitte Auswahl treffen! Neu- oder Folgeantrag?</v>
      </c>
      <c r="J481" s="196" t="str">
        <f t="shared" si="139"/>
        <v/>
      </c>
      <c r="K481" s="196" t="str">
        <f t="shared" si="128"/>
        <v/>
      </c>
      <c r="L481" s="196" t="str">
        <f t="shared" si="136"/>
        <v/>
      </c>
      <c r="M481" s="235" t="str">
        <f t="shared" si="129"/>
        <v/>
      </c>
      <c r="N481" s="217" t="str">
        <f t="shared" si="137"/>
        <v/>
      </c>
      <c r="O481" s="219"/>
      <c r="Q481" s="177" t="e">
        <f t="shared" si="130"/>
        <v>#NUM!</v>
      </c>
      <c r="R481" s="177" t="e">
        <f t="shared" ref="R481:R544" si="140">IF(Q481&lt;=43,"ja","nein")</f>
        <v>#NUM!</v>
      </c>
      <c r="S481" s="177" t="e">
        <f t="shared" si="131"/>
        <v>#NUM!</v>
      </c>
      <c r="T481" s="177" t="e">
        <f t="shared" ref="T481:T544" si="141">IF(S481&gt;=84,"ja","nein")</f>
        <v>#NUM!</v>
      </c>
      <c r="AB481" s="177" t="str">
        <f t="shared" si="132"/>
        <v/>
      </c>
      <c r="AC481" s="177" t="str">
        <f t="shared" si="133"/>
        <v/>
      </c>
      <c r="AD481" s="218" t="str">
        <f t="shared" si="134"/>
        <v/>
      </c>
      <c r="AE481" s="218" t="str">
        <f t="shared" si="135"/>
        <v/>
      </c>
    </row>
    <row r="482" spans="1:31" ht="27.95" customHeight="1" x14ac:dyDescent="0.2">
      <c r="A482" s="192"/>
      <c r="B482" s="192"/>
      <c r="C482" s="193"/>
      <c r="D482" s="194"/>
      <c r="E482" s="194"/>
      <c r="F482" s="208" t="str">
        <f t="shared" si="125"/>
        <v/>
      </c>
      <c r="G482" s="208" t="str">
        <f t="shared" si="126"/>
        <v/>
      </c>
      <c r="H482" s="195" t="str">
        <f t="shared" si="127"/>
        <v/>
      </c>
      <c r="I482" s="217" t="str">
        <f t="shared" si="138"/>
        <v>Bitte Auswahl treffen! Neu- oder Folgeantrag?</v>
      </c>
      <c r="J482" s="196" t="str">
        <f t="shared" si="139"/>
        <v/>
      </c>
      <c r="K482" s="196" t="str">
        <f t="shared" si="128"/>
        <v/>
      </c>
      <c r="L482" s="196" t="str">
        <f t="shared" si="136"/>
        <v/>
      </c>
      <c r="M482" s="235" t="str">
        <f t="shared" si="129"/>
        <v/>
      </c>
      <c r="N482" s="217" t="str">
        <f t="shared" si="137"/>
        <v/>
      </c>
      <c r="O482" s="219"/>
      <c r="Q482" s="177" t="e">
        <f t="shared" si="130"/>
        <v>#NUM!</v>
      </c>
      <c r="R482" s="177" t="e">
        <f t="shared" si="140"/>
        <v>#NUM!</v>
      </c>
      <c r="S482" s="177" t="e">
        <f t="shared" si="131"/>
        <v>#NUM!</v>
      </c>
      <c r="T482" s="177" t="e">
        <f t="shared" si="141"/>
        <v>#NUM!</v>
      </c>
      <c r="AB482" s="177" t="str">
        <f t="shared" si="132"/>
        <v/>
      </c>
      <c r="AC482" s="177" t="str">
        <f t="shared" si="133"/>
        <v/>
      </c>
      <c r="AD482" s="218" t="str">
        <f t="shared" si="134"/>
        <v/>
      </c>
      <c r="AE482" s="218" t="str">
        <f t="shared" si="135"/>
        <v/>
      </c>
    </row>
    <row r="483" spans="1:31" ht="27.95" customHeight="1" x14ac:dyDescent="0.2">
      <c r="A483" s="192"/>
      <c r="B483" s="192"/>
      <c r="C483" s="193"/>
      <c r="D483" s="194"/>
      <c r="E483" s="194"/>
      <c r="F483" s="208" t="str">
        <f t="shared" ref="F483:F546" si="142">IF(OR(ISBLANK(C483),(B483="weiblich")),"",C483+42)</f>
        <v/>
      </c>
      <c r="G483" s="208" t="str">
        <f t="shared" ref="G483:G546" si="143">IF(OR(ISBLANK(C483),(B483="weiblich")),"",C483+83)</f>
        <v/>
      </c>
      <c r="H483" s="195" t="str">
        <f t="shared" si="127"/>
        <v/>
      </c>
      <c r="I483" s="217" t="str">
        <f t="shared" si="138"/>
        <v>Bitte Auswahl treffen! Neu- oder Folgeantrag?</v>
      </c>
      <c r="J483" s="196" t="str">
        <f t="shared" si="139"/>
        <v/>
      </c>
      <c r="K483" s="196" t="str">
        <f t="shared" si="128"/>
        <v/>
      </c>
      <c r="L483" s="196" t="str">
        <f t="shared" si="136"/>
        <v/>
      </c>
      <c r="M483" s="235" t="str">
        <f t="shared" si="129"/>
        <v/>
      </c>
      <c r="N483" s="217" t="str">
        <f t="shared" si="137"/>
        <v/>
      </c>
      <c r="O483" s="219"/>
      <c r="Q483" s="177" t="e">
        <f t="shared" si="130"/>
        <v>#NUM!</v>
      </c>
      <c r="R483" s="177" t="e">
        <f t="shared" si="140"/>
        <v>#NUM!</v>
      </c>
      <c r="S483" s="177" t="e">
        <f t="shared" si="131"/>
        <v>#NUM!</v>
      </c>
      <c r="T483" s="177" t="e">
        <f t="shared" si="141"/>
        <v>#NUM!</v>
      </c>
      <c r="AB483" s="177" t="str">
        <f t="shared" si="132"/>
        <v/>
      </c>
      <c r="AC483" s="177" t="str">
        <f t="shared" si="133"/>
        <v/>
      </c>
      <c r="AD483" s="218" t="str">
        <f t="shared" si="134"/>
        <v/>
      </c>
      <c r="AE483" s="218" t="str">
        <f t="shared" si="135"/>
        <v/>
      </c>
    </row>
    <row r="484" spans="1:31" ht="27.95" customHeight="1" x14ac:dyDescent="0.2">
      <c r="A484" s="192"/>
      <c r="B484" s="192"/>
      <c r="C484" s="193"/>
      <c r="D484" s="194"/>
      <c r="E484" s="194"/>
      <c r="F484" s="208" t="str">
        <f t="shared" si="142"/>
        <v/>
      </c>
      <c r="G484" s="208" t="str">
        <f t="shared" si="143"/>
        <v/>
      </c>
      <c r="H484" s="195" t="str">
        <f t="shared" si="127"/>
        <v/>
      </c>
      <c r="I484" s="217" t="str">
        <f t="shared" si="138"/>
        <v>Bitte Auswahl treffen! Neu- oder Folgeantrag?</v>
      </c>
      <c r="J484" s="196" t="str">
        <f t="shared" si="139"/>
        <v/>
      </c>
      <c r="K484" s="196" t="str">
        <f t="shared" si="128"/>
        <v/>
      </c>
      <c r="L484" s="196" t="str">
        <f t="shared" si="136"/>
        <v/>
      </c>
      <c r="M484" s="235" t="str">
        <f t="shared" si="129"/>
        <v/>
      </c>
      <c r="N484" s="217" t="str">
        <f t="shared" si="137"/>
        <v/>
      </c>
      <c r="O484" s="219"/>
      <c r="Q484" s="177" t="e">
        <f t="shared" si="130"/>
        <v>#NUM!</v>
      </c>
      <c r="R484" s="177" t="e">
        <f t="shared" si="140"/>
        <v>#NUM!</v>
      </c>
      <c r="S484" s="177" t="e">
        <f t="shared" si="131"/>
        <v>#NUM!</v>
      </c>
      <c r="T484" s="177" t="e">
        <f t="shared" si="141"/>
        <v>#NUM!</v>
      </c>
      <c r="AB484" s="177" t="str">
        <f t="shared" si="132"/>
        <v/>
      </c>
      <c r="AC484" s="177" t="str">
        <f t="shared" si="133"/>
        <v/>
      </c>
      <c r="AD484" s="218" t="str">
        <f t="shared" si="134"/>
        <v/>
      </c>
      <c r="AE484" s="218" t="str">
        <f t="shared" si="135"/>
        <v/>
      </c>
    </row>
    <row r="485" spans="1:31" ht="27.95" customHeight="1" x14ac:dyDescent="0.2">
      <c r="A485" s="192"/>
      <c r="B485" s="192"/>
      <c r="C485" s="193"/>
      <c r="D485" s="194"/>
      <c r="E485" s="194"/>
      <c r="F485" s="208" t="str">
        <f t="shared" si="142"/>
        <v/>
      </c>
      <c r="G485" s="208" t="str">
        <f t="shared" si="143"/>
        <v/>
      </c>
      <c r="H485" s="195" t="str">
        <f t="shared" si="127"/>
        <v/>
      </c>
      <c r="I485" s="217" t="str">
        <f t="shared" si="138"/>
        <v>Bitte Auswahl treffen! Neu- oder Folgeantrag?</v>
      </c>
      <c r="J485" s="196" t="str">
        <f t="shared" si="139"/>
        <v/>
      </c>
      <c r="K485" s="196" t="str">
        <f t="shared" si="128"/>
        <v/>
      </c>
      <c r="L485" s="196" t="str">
        <f t="shared" si="136"/>
        <v/>
      </c>
      <c r="M485" s="235" t="str">
        <f t="shared" si="129"/>
        <v/>
      </c>
      <c r="N485" s="217" t="str">
        <f t="shared" si="137"/>
        <v/>
      </c>
      <c r="O485" s="219"/>
      <c r="Q485" s="177" t="e">
        <f t="shared" si="130"/>
        <v>#NUM!</v>
      </c>
      <c r="R485" s="177" t="e">
        <f t="shared" si="140"/>
        <v>#NUM!</v>
      </c>
      <c r="S485" s="177" t="e">
        <f t="shared" si="131"/>
        <v>#NUM!</v>
      </c>
      <c r="T485" s="177" t="e">
        <f t="shared" si="141"/>
        <v>#NUM!</v>
      </c>
      <c r="AB485" s="177" t="str">
        <f t="shared" si="132"/>
        <v/>
      </c>
      <c r="AC485" s="177" t="str">
        <f t="shared" si="133"/>
        <v/>
      </c>
      <c r="AD485" s="218" t="str">
        <f t="shared" si="134"/>
        <v/>
      </c>
      <c r="AE485" s="218" t="str">
        <f t="shared" si="135"/>
        <v/>
      </c>
    </row>
    <row r="486" spans="1:31" ht="27.95" customHeight="1" x14ac:dyDescent="0.2">
      <c r="A486" s="192"/>
      <c r="B486" s="192"/>
      <c r="C486" s="193"/>
      <c r="D486" s="194"/>
      <c r="E486" s="194"/>
      <c r="F486" s="208" t="str">
        <f t="shared" si="142"/>
        <v/>
      </c>
      <c r="G486" s="208" t="str">
        <f t="shared" si="143"/>
        <v/>
      </c>
      <c r="H486" s="195" t="str">
        <f t="shared" si="127"/>
        <v/>
      </c>
      <c r="I486" s="217" t="str">
        <f t="shared" si="138"/>
        <v>Bitte Auswahl treffen! Neu- oder Folgeantrag?</v>
      </c>
      <c r="J486" s="196" t="str">
        <f t="shared" si="139"/>
        <v/>
      </c>
      <c r="K486" s="196" t="str">
        <f t="shared" si="128"/>
        <v/>
      </c>
      <c r="L486" s="196" t="str">
        <f t="shared" si="136"/>
        <v/>
      </c>
      <c r="M486" s="235" t="str">
        <f t="shared" si="129"/>
        <v/>
      </c>
      <c r="N486" s="217" t="str">
        <f t="shared" si="137"/>
        <v/>
      </c>
      <c r="O486" s="219"/>
      <c r="Q486" s="177" t="e">
        <f t="shared" si="130"/>
        <v>#NUM!</v>
      </c>
      <c r="R486" s="177" t="e">
        <f t="shared" si="140"/>
        <v>#NUM!</v>
      </c>
      <c r="S486" s="177" t="e">
        <f t="shared" si="131"/>
        <v>#NUM!</v>
      </c>
      <c r="T486" s="177" t="e">
        <f t="shared" si="141"/>
        <v>#NUM!</v>
      </c>
      <c r="AB486" s="177" t="str">
        <f t="shared" si="132"/>
        <v/>
      </c>
      <c r="AC486" s="177" t="str">
        <f t="shared" si="133"/>
        <v/>
      </c>
      <c r="AD486" s="218" t="str">
        <f t="shared" si="134"/>
        <v/>
      </c>
      <c r="AE486" s="218" t="str">
        <f t="shared" si="135"/>
        <v/>
      </c>
    </row>
    <row r="487" spans="1:31" ht="27.95" customHeight="1" x14ac:dyDescent="0.2">
      <c r="A487" s="192"/>
      <c r="B487" s="192"/>
      <c r="C487" s="193"/>
      <c r="D487" s="194"/>
      <c r="E487" s="194"/>
      <c r="F487" s="208" t="str">
        <f t="shared" si="142"/>
        <v/>
      </c>
      <c r="G487" s="208" t="str">
        <f t="shared" si="143"/>
        <v/>
      </c>
      <c r="H487" s="195" t="str">
        <f t="shared" si="127"/>
        <v/>
      </c>
      <c r="I487" s="217" t="str">
        <f t="shared" si="138"/>
        <v>Bitte Auswahl treffen! Neu- oder Folgeantrag?</v>
      </c>
      <c r="J487" s="196" t="str">
        <f t="shared" si="139"/>
        <v/>
      </c>
      <c r="K487" s="196" t="str">
        <f t="shared" si="128"/>
        <v/>
      </c>
      <c r="L487" s="196" t="str">
        <f t="shared" si="136"/>
        <v/>
      </c>
      <c r="M487" s="235" t="str">
        <f t="shared" si="129"/>
        <v/>
      </c>
      <c r="N487" s="217" t="str">
        <f t="shared" si="137"/>
        <v/>
      </c>
      <c r="O487" s="219"/>
      <c r="Q487" s="177" t="e">
        <f t="shared" si="130"/>
        <v>#NUM!</v>
      </c>
      <c r="R487" s="177" t="e">
        <f t="shared" si="140"/>
        <v>#NUM!</v>
      </c>
      <c r="S487" s="177" t="e">
        <f t="shared" si="131"/>
        <v>#NUM!</v>
      </c>
      <c r="T487" s="177" t="e">
        <f t="shared" si="141"/>
        <v>#NUM!</v>
      </c>
      <c r="AB487" s="177" t="str">
        <f t="shared" si="132"/>
        <v/>
      </c>
      <c r="AC487" s="177" t="str">
        <f t="shared" si="133"/>
        <v/>
      </c>
      <c r="AD487" s="218" t="str">
        <f t="shared" si="134"/>
        <v/>
      </c>
      <c r="AE487" s="218" t="str">
        <f t="shared" si="135"/>
        <v/>
      </c>
    </row>
    <row r="488" spans="1:31" ht="27.95" customHeight="1" x14ac:dyDescent="0.2">
      <c r="A488" s="192"/>
      <c r="B488" s="192"/>
      <c r="C488" s="193"/>
      <c r="D488" s="194"/>
      <c r="E488" s="194"/>
      <c r="F488" s="208" t="str">
        <f t="shared" si="142"/>
        <v/>
      </c>
      <c r="G488" s="208" t="str">
        <f t="shared" si="143"/>
        <v/>
      </c>
      <c r="H488" s="195" t="str">
        <f t="shared" si="127"/>
        <v/>
      </c>
      <c r="I488" s="217" t="str">
        <f t="shared" si="138"/>
        <v>Bitte Auswahl treffen! Neu- oder Folgeantrag?</v>
      </c>
      <c r="J488" s="196" t="str">
        <f t="shared" si="139"/>
        <v/>
      </c>
      <c r="K488" s="196" t="str">
        <f t="shared" si="128"/>
        <v/>
      </c>
      <c r="L488" s="196" t="str">
        <f t="shared" si="136"/>
        <v/>
      </c>
      <c r="M488" s="235" t="str">
        <f t="shared" si="129"/>
        <v/>
      </c>
      <c r="N488" s="217" t="str">
        <f t="shared" si="137"/>
        <v/>
      </c>
      <c r="O488" s="219"/>
      <c r="Q488" s="177" t="e">
        <f t="shared" si="130"/>
        <v>#NUM!</v>
      </c>
      <c r="R488" s="177" t="e">
        <f t="shared" si="140"/>
        <v>#NUM!</v>
      </c>
      <c r="S488" s="177" t="e">
        <f t="shared" si="131"/>
        <v>#NUM!</v>
      </c>
      <c r="T488" s="177" t="e">
        <f t="shared" si="141"/>
        <v>#NUM!</v>
      </c>
      <c r="AB488" s="177" t="str">
        <f t="shared" si="132"/>
        <v/>
      </c>
      <c r="AC488" s="177" t="str">
        <f t="shared" si="133"/>
        <v/>
      </c>
      <c r="AD488" s="218" t="str">
        <f t="shared" si="134"/>
        <v/>
      </c>
      <c r="AE488" s="218" t="str">
        <f t="shared" si="135"/>
        <v/>
      </c>
    </row>
    <row r="489" spans="1:31" ht="27.95" customHeight="1" x14ac:dyDescent="0.2">
      <c r="A489" s="192"/>
      <c r="B489" s="192"/>
      <c r="C489" s="193"/>
      <c r="D489" s="194"/>
      <c r="E489" s="194"/>
      <c r="F489" s="208" t="str">
        <f t="shared" si="142"/>
        <v/>
      </c>
      <c r="G489" s="208" t="str">
        <f t="shared" si="143"/>
        <v/>
      </c>
      <c r="H489" s="195" t="str">
        <f t="shared" si="127"/>
        <v/>
      </c>
      <c r="I489" s="217" t="str">
        <f t="shared" si="138"/>
        <v>Bitte Auswahl treffen! Neu- oder Folgeantrag?</v>
      </c>
      <c r="J489" s="196" t="str">
        <f t="shared" si="139"/>
        <v/>
      </c>
      <c r="K489" s="196" t="str">
        <f t="shared" si="128"/>
        <v/>
      </c>
      <c r="L489" s="196" t="str">
        <f t="shared" si="136"/>
        <v/>
      </c>
      <c r="M489" s="235" t="str">
        <f t="shared" si="129"/>
        <v/>
      </c>
      <c r="N489" s="217" t="str">
        <f t="shared" si="137"/>
        <v/>
      </c>
      <c r="O489" s="219"/>
      <c r="Q489" s="177" t="e">
        <f t="shared" si="130"/>
        <v>#NUM!</v>
      </c>
      <c r="R489" s="177" t="e">
        <f t="shared" si="140"/>
        <v>#NUM!</v>
      </c>
      <c r="S489" s="177" t="e">
        <f t="shared" si="131"/>
        <v>#NUM!</v>
      </c>
      <c r="T489" s="177" t="e">
        <f t="shared" si="141"/>
        <v>#NUM!</v>
      </c>
      <c r="AB489" s="177" t="str">
        <f t="shared" si="132"/>
        <v/>
      </c>
      <c r="AC489" s="177" t="str">
        <f t="shared" si="133"/>
        <v/>
      </c>
      <c r="AD489" s="218" t="str">
        <f t="shared" si="134"/>
        <v/>
      </c>
      <c r="AE489" s="218" t="str">
        <f t="shared" si="135"/>
        <v/>
      </c>
    </row>
    <row r="490" spans="1:31" ht="27.95" customHeight="1" x14ac:dyDescent="0.2">
      <c r="A490" s="192"/>
      <c r="B490" s="192"/>
      <c r="C490" s="193"/>
      <c r="D490" s="194"/>
      <c r="E490" s="194"/>
      <c r="F490" s="208" t="str">
        <f t="shared" si="142"/>
        <v/>
      </c>
      <c r="G490" s="208" t="str">
        <f t="shared" si="143"/>
        <v/>
      </c>
      <c r="H490" s="195" t="str">
        <f t="shared" si="127"/>
        <v/>
      </c>
      <c r="I490" s="217" t="str">
        <f t="shared" si="138"/>
        <v>Bitte Auswahl treffen! Neu- oder Folgeantrag?</v>
      </c>
      <c r="J490" s="196" t="str">
        <f t="shared" si="139"/>
        <v/>
      </c>
      <c r="K490" s="196" t="str">
        <f t="shared" si="128"/>
        <v/>
      </c>
      <c r="L490" s="196" t="str">
        <f t="shared" si="136"/>
        <v/>
      </c>
      <c r="M490" s="235" t="str">
        <f t="shared" si="129"/>
        <v/>
      </c>
      <c r="N490" s="217" t="str">
        <f t="shared" si="137"/>
        <v/>
      </c>
      <c r="O490" s="219"/>
      <c r="Q490" s="177" t="e">
        <f t="shared" si="130"/>
        <v>#NUM!</v>
      </c>
      <c r="R490" s="177" t="e">
        <f t="shared" si="140"/>
        <v>#NUM!</v>
      </c>
      <c r="S490" s="177" t="e">
        <f t="shared" si="131"/>
        <v>#NUM!</v>
      </c>
      <c r="T490" s="177" t="e">
        <f t="shared" si="141"/>
        <v>#NUM!</v>
      </c>
      <c r="AB490" s="177" t="str">
        <f t="shared" si="132"/>
        <v/>
      </c>
      <c r="AC490" s="177" t="str">
        <f t="shared" si="133"/>
        <v/>
      </c>
      <c r="AD490" s="218" t="str">
        <f t="shared" si="134"/>
        <v/>
      </c>
      <c r="AE490" s="218" t="str">
        <f t="shared" si="135"/>
        <v/>
      </c>
    </row>
    <row r="491" spans="1:31" ht="27.95" customHeight="1" x14ac:dyDescent="0.2">
      <c r="A491" s="192"/>
      <c r="B491" s="192"/>
      <c r="C491" s="193"/>
      <c r="D491" s="194"/>
      <c r="E491" s="194"/>
      <c r="F491" s="208" t="str">
        <f t="shared" si="142"/>
        <v/>
      </c>
      <c r="G491" s="208" t="str">
        <f t="shared" si="143"/>
        <v/>
      </c>
      <c r="H491" s="195" t="str">
        <f t="shared" si="127"/>
        <v/>
      </c>
      <c r="I491" s="217" t="str">
        <f t="shared" si="138"/>
        <v>Bitte Auswahl treffen! Neu- oder Folgeantrag?</v>
      </c>
      <c r="J491" s="196" t="str">
        <f t="shared" si="139"/>
        <v/>
      </c>
      <c r="K491" s="196" t="str">
        <f t="shared" si="128"/>
        <v/>
      </c>
      <c r="L491" s="196" t="str">
        <f t="shared" si="136"/>
        <v/>
      </c>
      <c r="M491" s="235" t="str">
        <f t="shared" si="129"/>
        <v/>
      </c>
      <c r="N491" s="217" t="str">
        <f t="shared" si="137"/>
        <v/>
      </c>
      <c r="O491" s="219"/>
      <c r="Q491" s="177" t="e">
        <f t="shared" si="130"/>
        <v>#NUM!</v>
      </c>
      <c r="R491" s="177" t="e">
        <f t="shared" si="140"/>
        <v>#NUM!</v>
      </c>
      <c r="S491" s="177" t="e">
        <f t="shared" si="131"/>
        <v>#NUM!</v>
      </c>
      <c r="T491" s="177" t="e">
        <f t="shared" si="141"/>
        <v>#NUM!</v>
      </c>
      <c r="AB491" s="177" t="str">
        <f t="shared" si="132"/>
        <v/>
      </c>
      <c r="AC491" s="177" t="str">
        <f t="shared" si="133"/>
        <v/>
      </c>
      <c r="AD491" s="218" t="str">
        <f t="shared" si="134"/>
        <v/>
      </c>
      <c r="AE491" s="218" t="str">
        <f t="shared" si="135"/>
        <v/>
      </c>
    </row>
    <row r="492" spans="1:31" ht="27.95" customHeight="1" x14ac:dyDescent="0.2">
      <c r="A492" s="192"/>
      <c r="B492" s="192"/>
      <c r="C492" s="193"/>
      <c r="D492" s="194"/>
      <c r="E492" s="194"/>
      <c r="F492" s="208" t="str">
        <f t="shared" si="142"/>
        <v/>
      </c>
      <c r="G492" s="208" t="str">
        <f t="shared" si="143"/>
        <v/>
      </c>
      <c r="H492" s="195" t="str">
        <f t="shared" si="127"/>
        <v/>
      </c>
      <c r="I492" s="217" t="str">
        <f t="shared" si="138"/>
        <v>Bitte Auswahl treffen! Neu- oder Folgeantrag?</v>
      </c>
      <c r="J492" s="196" t="str">
        <f t="shared" si="139"/>
        <v/>
      </c>
      <c r="K492" s="196" t="str">
        <f t="shared" si="128"/>
        <v/>
      </c>
      <c r="L492" s="196" t="str">
        <f t="shared" si="136"/>
        <v/>
      </c>
      <c r="M492" s="235" t="str">
        <f t="shared" si="129"/>
        <v/>
      </c>
      <c r="N492" s="217" t="str">
        <f t="shared" si="137"/>
        <v/>
      </c>
      <c r="O492" s="219"/>
      <c r="Q492" s="177" t="e">
        <f t="shared" si="130"/>
        <v>#NUM!</v>
      </c>
      <c r="R492" s="177" t="e">
        <f t="shared" si="140"/>
        <v>#NUM!</v>
      </c>
      <c r="S492" s="177" t="e">
        <f t="shared" si="131"/>
        <v>#NUM!</v>
      </c>
      <c r="T492" s="177" t="e">
        <f t="shared" si="141"/>
        <v>#NUM!</v>
      </c>
      <c r="AB492" s="177" t="str">
        <f t="shared" si="132"/>
        <v/>
      </c>
      <c r="AC492" s="177" t="str">
        <f t="shared" si="133"/>
        <v/>
      </c>
      <c r="AD492" s="218" t="str">
        <f t="shared" si="134"/>
        <v/>
      </c>
      <c r="AE492" s="218" t="str">
        <f t="shared" si="135"/>
        <v/>
      </c>
    </row>
    <row r="493" spans="1:31" ht="27.95" customHeight="1" x14ac:dyDescent="0.2">
      <c r="A493" s="192"/>
      <c r="B493" s="192"/>
      <c r="C493" s="193"/>
      <c r="D493" s="194"/>
      <c r="E493" s="194"/>
      <c r="F493" s="208" t="str">
        <f t="shared" si="142"/>
        <v/>
      </c>
      <c r="G493" s="208" t="str">
        <f t="shared" si="143"/>
        <v/>
      </c>
      <c r="H493" s="195" t="str">
        <f t="shared" si="127"/>
        <v/>
      </c>
      <c r="I493" s="217" t="str">
        <f t="shared" si="138"/>
        <v>Bitte Auswahl treffen! Neu- oder Folgeantrag?</v>
      </c>
      <c r="J493" s="196" t="str">
        <f t="shared" si="139"/>
        <v/>
      </c>
      <c r="K493" s="196" t="str">
        <f t="shared" si="128"/>
        <v/>
      </c>
      <c r="L493" s="196" t="str">
        <f t="shared" si="136"/>
        <v/>
      </c>
      <c r="M493" s="235" t="str">
        <f t="shared" si="129"/>
        <v/>
      </c>
      <c r="N493" s="217" t="str">
        <f t="shared" si="137"/>
        <v/>
      </c>
      <c r="O493" s="219"/>
      <c r="Q493" s="177" t="e">
        <f t="shared" si="130"/>
        <v>#NUM!</v>
      </c>
      <c r="R493" s="177" t="e">
        <f t="shared" si="140"/>
        <v>#NUM!</v>
      </c>
      <c r="S493" s="177" t="e">
        <f t="shared" si="131"/>
        <v>#NUM!</v>
      </c>
      <c r="T493" s="177" t="e">
        <f t="shared" si="141"/>
        <v>#NUM!</v>
      </c>
      <c r="AB493" s="177" t="str">
        <f t="shared" si="132"/>
        <v/>
      </c>
      <c r="AC493" s="177" t="str">
        <f t="shared" si="133"/>
        <v/>
      </c>
      <c r="AD493" s="218" t="str">
        <f t="shared" si="134"/>
        <v/>
      </c>
      <c r="AE493" s="218" t="str">
        <f t="shared" si="135"/>
        <v/>
      </c>
    </row>
    <row r="494" spans="1:31" ht="27.95" customHeight="1" x14ac:dyDescent="0.2">
      <c r="A494" s="192"/>
      <c r="B494" s="192"/>
      <c r="C494" s="193"/>
      <c r="D494" s="194"/>
      <c r="E494" s="194"/>
      <c r="F494" s="208" t="str">
        <f t="shared" si="142"/>
        <v/>
      </c>
      <c r="G494" s="208" t="str">
        <f t="shared" si="143"/>
        <v/>
      </c>
      <c r="H494" s="195" t="str">
        <f t="shared" si="127"/>
        <v/>
      </c>
      <c r="I494" s="217" t="str">
        <f t="shared" si="138"/>
        <v>Bitte Auswahl treffen! Neu- oder Folgeantrag?</v>
      </c>
      <c r="J494" s="196" t="str">
        <f t="shared" si="139"/>
        <v/>
      </c>
      <c r="K494" s="196" t="str">
        <f t="shared" si="128"/>
        <v/>
      </c>
      <c r="L494" s="196" t="str">
        <f t="shared" si="136"/>
        <v/>
      </c>
      <c r="M494" s="235" t="str">
        <f t="shared" si="129"/>
        <v/>
      </c>
      <c r="N494" s="217" t="str">
        <f t="shared" si="137"/>
        <v/>
      </c>
      <c r="O494" s="219"/>
      <c r="Q494" s="177" t="e">
        <f t="shared" si="130"/>
        <v>#NUM!</v>
      </c>
      <c r="R494" s="177" t="e">
        <f t="shared" si="140"/>
        <v>#NUM!</v>
      </c>
      <c r="S494" s="177" t="e">
        <f t="shared" si="131"/>
        <v>#NUM!</v>
      </c>
      <c r="T494" s="177" t="e">
        <f t="shared" si="141"/>
        <v>#NUM!</v>
      </c>
      <c r="AB494" s="177" t="str">
        <f t="shared" si="132"/>
        <v/>
      </c>
      <c r="AC494" s="177" t="str">
        <f t="shared" si="133"/>
        <v/>
      </c>
      <c r="AD494" s="218" t="str">
        <f t="shared" si="134"/>
        <v/>
      </c>
      <c r="AE494" s="218" t="str">
        <f t="shared" si="135"/>
        <v/>
      </c>
    </row>
    <row r="495" spans="1:31" ht="27.95" customHeight="1" x14ac:dyDescent="0.2">
      <c r="A495" s="192"/>
      <c r="B495" s="192"/>
      <c r="C495" s="193"/>
      <c r="D495" s="194"/>
      <c r="E495" s="194"/>
      <c r="F495" s="208" t="str">
        <f t="shared" si="142"/>
        <v/>
      </c>
      <c r="G495" s="208" t="str">
        <f t="shared" si="143"/>
        <v/>
      </c>
      <c r="H495" s="195" t="str">
        <f t="shared" si="127"/>
        <v/>
      </c>
      <c r="I495" s="217" t="str">
        <f t="shared" si="138"/>
        <v>Bitte Auswahl treffen! Neu- oder Folgeantrag?</v>
      </c>
      <c r="J495" s="196" t="str">
        <f t="shared" si="139"/>
        <v/>
      </c>
      <c r="K495" s="196" t="str">
        <f t="shared" si="128"/>
        <v/>
      </c>
      <c r="L495" s="196" t="str">
        <f t="shared" si="136"/>
        <v/>
      </c>
      <c r="M495" s="235" t="str">
        <f t="shared" si="129"/>
        <v/>
      </c>
      <c r="N495" s="217" t="str">
        <f t="shared" si="137"/>
        <v/>
      </c>
      <c r="O495" s="219"/>
      <c r="Q495" s="177" t="e">
        <f t="shared" si="130"/>
        <v>#NUM!</v>
      </c>
      <c r="R495" s="177" t="e">
        <f t="shared" si="140"/>
        <v>#NUM!</v>
      </c>
      <c r="S495" s="177" t="e">
        <f t="shared" si="131"/>
        <v>#NUM!</v>
      </c>
      <c r="T495" s="177" t="e">
        <f t="shared" si="141"/>
        <v>#NUM!</v>
      </c>
      <c r="AB495" s="177" t="str">
        <f t="shared" si="132"/>
        <v/>
      </c>
      <c r="AC495" s="177" t="str">
        <f t="shared" si="133"/>
        <v/>
      </c>
      <c r="AD495" s="218" t="str">
        <f t="shared" si="134"/>
        <v/>
      </c>
      <c r="AE495" s="218" t="str">
        <f t="shared" si="135"/>
        <v/>
      </c>
    </row>
    <row r="496" spans="1:31" ht="27.95" customHeight="1" x14ac:dyDescent="0.2">
      <c r="A496" s="192"/>
      <c r="B496" s="192"/>
      <c r="C496" s="193"/>
      <c r="D496" s="194"/>
      <c r="E496" s="194"/>
      <c r="F496" s="208" t="str">
        <f t="shared" si="142"/>
        <v/>
      </c>
      <c r="G496" s="208" t="str">
        <f t="shared" si="143"/>
        <v/>
      </c>
      <c r="H496" s="195" t="str">
        <f t="shared" si="127"/>
        <v/>
      </c>
      <c r="I496" s="217" t="str">
        <f t="shared" si="138"/>
        <v>Bitte Auswahl treffen! Neu- oder Folgeantrag?</v>
      </c>
      <c r="J496" s="196" t="str">
        <f t="shared" si="139"/>
        <v/>
      </c>
      <c r="K496" s="196" t="str">
        <f t="shared" si="128"/>
        <v/>
      </c>
      <c r="L496" s="196" t="str">
        <f t="shared" si="136"/>
        <v/>
      </c>
      <c r="M496" s="235" t="str">
        <f t="shared" si="129"/>
        <v/>
      </c>
      <c r="N496" s="217" t="str">
        <f t="shared" si="137"/>
        <v/>
      </c>
      <c r="O496" s="219"/>
      <c r="Q496" s="177" t="e">
        <f t="shared" si="130"/>
        <v>#NUM!</v>
      </c>
      <c r="R496" s="177" t="e">
        <f t="shared" si="140"/>
        <v>#NUM!</v>
      </c>
      <c r="S496" s="177" t="e">
        <f t="shared" si="131"/>
        <v>#NUM!</v>
      </c>
      <c r="T496" s="177" t="e">
        <f t="shared" si="141"/>
        <v>#NUM!</v>
      </c>
      <c r="AB496" s="177" t="str">
        <f t="shared" si="132"/>
        <v/>
      </c>
      <c r="AC496" s="177" t="str">
        <f t="shared" si="133"/>
        <v/>
      </c>
      <c r="AD496" s="218" t="str">
        <f t="shared" si="134"/>
        <v/>
      </c>
      <c r="AE496" s="218" t="str">
        <f t="shared" si="135"/>
        <v/>
      </c>
    </row>
    <row r="497" spans="1:31" ht="27.95" customHeight="1" x14ac:dyDescent="0.2">
      <c r="A497" s="192"/>
      <c r="B497" s="192"/>
      <c r="C497" s="193"/>
      <c r="D497" s="194"/>
      <c r="E497" s="194"/>
      <c r="F497" s="208" t="str">
        <f t="shared" si="142"/>
        <v/>
      </c>
      <c r="G497" s="208" t="str">
        <f t="shared" si="143"/>
        <v/>
      </c>
      <c r="H497" s="195" t="str">
        <f t="shared" si="127"/>
        <v/>
      </c>
      <c r="I497" s="217" t="str">
        <f t="shared" si="138"/>
        <v>Bitte Auswahl treffen! Neu- oder Folgeantrag?</v>
      </c>
      <c r="J497" s="196" t="str">
        <f t="shared" si="139"/>
        <v/>
      </c>
      <c r="K497" s="196" t="str">
        <f t="shared" si="128"/>
        <v/>
      </c>
      <c r="L497" s="196" t="str">
        <f t="shared" si="136"/>
        <v/>
      </c>
      <c r="M497" s="235" t="str">
        <f t="shared" si="129"/>
        <v/>
      </c>
      <c r="N497" s="217" t="str">
        <f t="shared" si="137"/>
        <v/>
      </c>
      <c r="O497" s="219"/>
      <c r="Q497" s="177" t="e">
        <f t="shared" si="130"/>
        <v>#NUM!</v>
      </c>
      <c r="R497" s="177" t="e">
        <f t="shared" si="140"/>
        <v>#NUM!</v>
      </c>
      <c r="S497" s="177" t="e">
        <f t="shared" si="131"/>
        <v>#NUM!</v>
      </c>
      <c r="T497" s="177" t="e">
        <f t="shared" si="141"/>
        <v>#NUM!</v>
      </c>
      <c r="AB497" s="177" t="str">
        <f t="shared" si="132"/>
        <v/>
      </c>
      <c r="AC497" s="177" t="str">
        <f t="shared" si="133"/>
        <v/>
      </c>
      <c r="AD497" s="218" t="str">
        <f t="shared" si="134"/>
        <v/>
      </c>
      <c r="AE497" s="218" t="str">
        <f t="shared" si="135"/>
        <v/>
      </c>
    </row>
    <row r="498" spans="1:31" ht="27.95" customHeight="1" x14ac:dyDescent="0.2">
      <c r="A498" s="192"/>
      <c r="B498" s="192"/>
      <c r="C498" s="193"/>
      <c r="D498" s="194"/>
      <c r="E498" s="194"/>
      <c r="F498" s="208" t="str">
        <f t="shared" si="142"/>
        <v/>
      </c>
      <c r="G498" s="208" t="str">
        <f t="shared" si="143"/>
        <v/>
      </c>
      <c r="H498" s="195" t="str">
        <f t="shared" si="127"/>
        <v/>
      </c>
      <c r="I498" s="217" t="str">
        <f t="shared" si="138"/>
        <v>Bitte Auswahl treffen! Neu- oder Folgeantrag?</v>
      </c>
      <c r="J498" s="196" t="str">
        <f t="shared" si="139"/>
        <v/>
      </c>
      <c r="K498" s="196" t="str">
        <f t="shared" si="128"/>
        <v/>
      </c>
      <c r="L498" s="196" t="str">
        <f t="shared" si="136"/>
        <v/>
      </c>
      <c r="M498" s="235" t="str">
        <f t="shared" si="129"/>
        <v/>
      </c>
      <c r="N498" s="217" t="str">
        <f t="shared" si="137"/>
        <v/>
      </c>
      <c r="O498" s="219"/>
      <c r="Q498" s="177" t="e">
        <f t="shared" si="130"/>
        <v>#NUM!</v>
      </c>
      <c r="R498" s="177" t="e">
        <f t="shared" si="140"/>
        <v>#NUM!</v>
      </c>
      <c r="S498" s="177" t="e">
        <f t="shared" si="131"/>
        <v>#NUM!</v>
      </c>
      <c r="T498" s="177" t="e">
        <f t="shared" si="141"/>
        <v>#NUM!</v>
      </c>
      <c r="AB498" s="177" t="str">
        <f t="shared" si="132"/>
        <v/>
      </c>
      <c r="AC498" s="177" t="str">
        <f t="shared" si="133"/>
        <v/>
      </c>
      <c r="AD498" s="218" t="str">
        <f t="shared" si="134"/>
        <v/>
      </c>
      <c r="AE498" s="218" t="str">
        <f t="shared" si="135"/>
        <v/>
      </c>
    </row>
    <row r="499" spans="1:31" ht="27.95" customHeight="1" x14ac:dyDescent="0.2">
      <c r="A499" s="192"/>
      <c r="B499" s="192"/>
      <c r="C499" s="193"/>
      <c r="D499" s="194"/>
      <c r="E499" s="194"/>
      <c r="F499" s="208" t="str">
        <f t="shared" si="142"/>
        <v/>
      </c>
      <c r="G499" s="208" t="str">
        <f t="shared" si="143"/>
        <v/>
      </c>
      <c r="H499" s="195" t="str">
        <f t="shared" si="127"/>
        <v/>
      </c>
      <c r="I499" s="217" t="str">
        <f t="shared" si="138"/>
        <v>Bitte Auswahl treffen! Neu- oder Folgeantrag?</v>
      </c>
      <c r="J499" s="196" t="str">
        <f t="shared" si="139"/>
        <v/>
      </c>
      <c r="K499" s="196" t="str">
        <f t="shared" si="128"/>
        <v/>
      </c>
      <c r="L499" s="196" t="str">
        <f t="shared" si="136"/>
        <v/>
      </c>
      <c r="M499" s="235" t="str">
        <f t="shared" si="129"/>
        <v/>
      </c>
      <c r="N499" s="217" t="str">
        <f t="shared" si="137"/>
        <v/>
      </c>
      <c r="O499" s="219"/>
      <c r="Q499" s="177" t="e">
        <f t="shared" si="130"/>
        <v>#NUM!</v>
      </c>
      <c r="R499" s="177" t="e">
        <f t="shared" si="140"/>
        <v>#NUM!</v>
      </c>
      <c r="S499" s="177" t="e">
        <f t="shared" si="131"/>
        <v>#NUM!</v>
      </c>
      <c r="T499" s="177" t="e">
        <f t="shared" si="141"/>
        <v>#NUM!</v>
      </c>
      <c r="AB499" s="177" t="str">
        <f t="shared" si="132"/>
        <v/>
      </c>
      <c r="AC499" s="177" t="str">
        <f t="shared" si="133"/>
        <v/>
      </c>
      <c r="AD499" s="218" t="str">
        <f t="shared" si="134"/>
        <v/>
      </c>
      <c r="AE499" s="218" t="str">
        <f t="shared" si="135"/>
        <v/>
      </c>
    </row>
    <row r="500" spans="1:31" ht="27.95" customHeight="1" x14ac:dyDescent="0.2">
      <c r="A500" s="192"/>
      <c r="B500" s="192"/>
      <c r="C500" s="193"/>
      <c r="D500" s="194"/>
      <c r="E500" s="194"/>
      <c r="F500" s="208" t="str">
        <f t="shared" si="142"/>
        <v/>
      </c>
      <c r="G500" s="208" t="str">
        <f t="shared" si="143"/>
        <v/>
      </c>
      <c r="H500" s="195" t="str">
        <f t="shared" si="127"/>
        <v/>
      </c>
      <c r="I500" s="217" t="str">
        <f t="shared" si="138"/>
        <v>Bitte Auswahl treffen! Neu- oder Folgeantrag?</v>
      </c>
      <c r="J500" s="196" t="str">
        <f t="shared" si="139"/>
        <v/>
      </c>
      <c r="K500" s="196" t="str">
        <f t="shared" si="128"/>
        <v/>
      </c>
      <c r="L500" s="196" t="str">
        <f t="shared" si="136"/>
        <v/>
      </c>
      <c r="M500" s="235" t="str">
        <f t="shared" si="129"/>
        <v/>
      </c>
      <c r="N500" s="217" t="str">
        <f t="shared" si="137"/>
        <v/>
      </c>
      <c r="O500" s="219"/>
      <c r="Q500" s="177" t="e">
        <f t="shared" si="130"/>
        <v>#NUM!</v>
      </c>
      <c r="R500" s="177" t="e">
        <f t="shared" si="140"/>
        <v>#NUM!</v>
      </c>
      <c r="S500" s="177" t="e">
        <f t="shared" si="131"/>
        <v>#NUM!</v>
      </c>
      <c r="T500" s="177" t="e">
        <f t="shared" si="141"/>
        <v>#NUM!</v>
      </c>
      <c r="AB500" s="177" t="str">
        <f t="shared" si="132"/>
        <v/>
      </c>
      <c r="AC500" s="177" t="str">
        <f t="shared" si="133"/>
        <v/>
      </c>
      <c r="AD500" s="218" t="str">
        <f t="shared" si="134"/>
        <v/>
      </c>
      <c r="AE500" s="218" t="str">
        <f t="shared" si="135"/>
        <v/>
      </c>
    </row>
    <row r="501" spans="1:31" ht="27.95" customHeight="1" x14ac:dyDescent="0.2">
      <c r="A501" s="192"/>
      <c r="B501" s="192"/>
      <c r="C501" s="193"/>
      <c r="D501" s="194"/>
      <c r="E501" s="194"/>
      <c r="F501" s="208" t="str">
        <f t="shared" si="142"/>
        <v/>
      </c>
      <c r="G501" s="208" t="str">
        <f t="shared" si="143"/>
        <v/>
      </c>
      <c r="H501" s="195" t="str">
        <f t="shared" si="127"/>
        <v/>
      </c>
      <c r="I501" s="217" t="str">
        <f t="shared" si="138"/>
        <v>Bitte Auswahl treffen! Neu- oder Folgeantrag?</v>
      </c>
      <c r="J501" s="196" t="str">
        <f t="shared" si="139"/>
        <v/>
      </c>
      <c r="K501" s="196" t="str">
        <f t="shared" si="128"/>
        <v/>
      </c>
      <c r="L501" s="196" t="str">
        <f t="shared" si="136"/>
        <v/>
      </c>
      <c r="M501" s="235" t="str">
        <f t="shared" si="129"/>
        <v/>
      </c>
      <c r="N501" s="217" t="str">
        <f t="shared" si="137"/>
        <v/>
      </c>
      <c r="O501" s="219"/>
      <c r="Q501" s="177" t="e">
        <f t="shared" si="130"/>
        <v>#NUM!</v>
      </c>
      <c r="R501" s="177" t="e">
        <f t="shared" si="140"/>
        <v>#NUM!</v>
      </c>
      <c r="S501" s="177" t="e">
        <f t="shared" si="131"/>
        <v>#NUM!</v>
      </c>
      <c r="T501" s="177" t="e">
        <f t="shared" si="141"/>
        <v>#NUM!</v>
      </c>
      <c r="AB501" s="177" t="str">
        <f t="shared" si="132"/>
        <v/>
      </c>
      <c r="AC501" s="177" t="str">
        <f t="shared" si="133"/>
        <v/>
      </c>
      <c r="AD501" s="218" t="str">
        <f t="shared" si="134"/>
        <v/>
      </c>
      <c r="AE501" s="218" t="str">
        <f t="shared" si="135"/>
        <v/>
      </c>
    </row>
    <row r="502" spans="1:31" ht="27.95" customHeight="1" x14ac:dyDescent="0.2">
      <c r="A502" s="192"/>
      <c r="B502" s="192"/>
      <c r="C502" s="193"/>
      <c r="D502" s="194"/>
      <c r="E502" s="194"/>
      <c r="F502" s="208" t="str">
        <f t="shared" si="142"/>
        <v/>
      </c>
      <c r="G502" s="208" t="str">
        <f t="shared" si="143"/>
        <v/>
      </c>
      <c r="H502" s="195" t="str">
        <f t="shared" si="127"/>
        <v/>
      </c>
      <c r="I502" s="217" t="str">
        <f t="shared" si="138"/>
        <v>Bitte Auswahl treffen! Neu- oder Folgeantrag?</v>
      </c>
      <c r="J502" s="196" t="str">
        <f t="shared" si="139"/>
        <v/>
      </c>
      <c r="K502" s="196" t="str">
        <f t="shared" si="128"/>
        <v/>
      </c>
      <c r="L502" s="196" t="str">
        <f t="shared" si="136"/>
        <v/>
      </c>
      <c r="M502" s="235" t="str">
        <f t="shared" si="129"/>
        <v/>
      </c>
      <c r="N502" s="217" t="str">
        <f t="shared" si="137"/>
        <v/>
      </c>
      <c r="O502" s="219"/>
      <c r="Q502" s="177" t="e">
        <f t="shared" si="130"/>
        <v>#NUM!</v>
      </c>
      <c r="R502" s="177" t="e">
        <f t="shared" si="140"/>
        <v>#NUM!</v>
      </c>
      <c r="S502" s="177" t="e">
        <f t="shared" si="131"/>
        <v>#NUM!</v>
      </c>
      <c r="T502" s="177" t="e">
        <f t="shared" si="141"/>
        <v>#NUM!</v>
      </c>
      <c r="AB502" s="177" t="str">
        <f t="shared" si="132"/>
        <v/>
      </c>
      <c r="AC502" s="177" t="str">
        <f t="shared" si="133"/>
        <v/>
      </c>
      <c r="AD502" s="218" t="str">
        <f t="shared" si="134"/>
        <v/>
      </c>
      <c r="AE502" s="218" t="str">
        <f t="shared" si="135"/>
        <v/>
      </c>
    </row>
    <row r="503" spans="1:31" ht="27.95" customHeight="1" x14ac:dyDescent="0.2">
      <c r="A503" s="192"/>
      <c r="B503" s="192"/>
      <c r="C503" s="193"/>
      <c r="D503" s="194"/>
      <c r="E503" s="194"/>
      <c r="F503" s="208" t="str">
        <f t="shared" si="142"/>
        <v/>
      </c>
      <c r="G503" s="208" t="str">
        <f t="shared" si="143"/>
        <v/>
      </c>
      <c r="H503" s="195" t="str">
        <f t="shared" si="127"/>
        <v/>
      </c>
      <c r="I503" s="217" t="str">
        <f t="shared" si="138"/>
        <v>Bitte Auswahl treffen! Neu- oder Folgeantrag?</v>
      </c>
      <c r="J503" s="196" t="str">
        <f t="shared" si="139"/>
        <v/>
      </c>
      <c r="K503" s="196" t="str">
        <f t="shared" si="128"/>
        <v/>
      </c>
      <c r="L503" s="196" t="str">
        <f t="shared" si="136"/>
        <v/>
      </c>
      <c r="M503" s="235" t="str">
        <f t="shared" si="129"/>
        <v/>
      </c>
      <c r="N503" s="217" t="str">
        <f t="shared" si="137"/>
        <v/>
      </c>
      <c r="O503" s="219"/>
      <c r="Q503" s="177" t="e">
        <f t="shared" si="130"/>
        <v>#NUM!</v>
      </c>
      <c r="R503" s="177" t="e">
        <f t="shared" si="140"/>
        <v>#NUM!</v>
      </c>
      <c r="S503" s="177" t="e">
        <f t="shared" si="131"/>
        <v>#NUM!</v>
      </c>
      <c r="T503" s="177" t="e">
        <f t="shared" si="141"/>
        <v>#NUM!</v>
      </c>
      <c r="AB503" s="177" t="str">
        <f t="shared" si="132"/>
        <v/>
      </c>
      <c r="AC503" s="177" t="str">
        <f t="shared" si="133"/>
        <v/>
      </c>
      <c r="AD503" s="218" t="str">
        <f t="shared" si="134"/>
        <v/>
      </c>
      <c r="AE503" s="218" t="str">
        <f t="shared" si="135"/>
        <v/>
      </c>
    </row>
    <row r="504" spans="1:31" ht="27.95" customHeight="1" x14ac:dyDescent="0.2">
      <c r="A504" s="192"/>
      <c r="B504" s="192"/>
      <c r="C504" s="193"/>
      <c r="D504" s="194"/>
      <c r="E504" s="194"/>
      <c r="F504" s="208" t="str">
        <f t="shared" si="142"/>
        <v/>
      </c>
      <c r="G504" s="208" t="str">
        <f t="shared" si="143"/>
        <v/>
      </c>
      <c r="H504" s="195" t="str">
        <f t="shared" si="127"/>
        <v/>
      </c>
      <c r="I504" s="217" t="str">
        <f t="shared" si="138"/>
        <v>Bitte Auswahl treffen! Neu- oder Folgeantrag?</v>
      </c>
      <c r="J504" s="196" t="str">
        <f t="shared" si="139"/>
        <v/>
      </c>
      <c r="K504" s="196" t="str">
        <f t="shared" si="128"/>
        <v/>
      </c>
      <c r="L504" s="196" t="str">
        <f t="shared" si="136"/>
        <v/>
      </c>
      <c r="M504" s="235" t="str">
        <f t="shared" si="129"/>
        <v/>
      </c>
      <c r="N504" s="217" t="str">
        <f t="shared" si="137"/>
        <v/>
      </c>
      <c r="O504" s="219"/>
      <c r="Q504" s="177" t="e">
        <f t="shared" si="130"/>
        <v>#NUM!</v>
      </c>
      <c r="R504" s="177" t="e">
        <f t="shared" si="140"/>
        <v>#NUM!</v>
      </c>
      <c r="S504" s="177" t="e">
        <f t="shared" si="131"/>
        <v>#NUM!</v>
      </c>
      <c r="T504" s="177" t="e">
        <f t="shared" si="141"/>
        <v>#NUM!</v>
      </c>
      <c r="AB504" s="177" t="str">
        <f t="shared" si="132"/>
        <v/>
      </c>
      <c r="AC504" s="177" t="str">
        <f t="shared" si="133"/>
        <v/>
      </c>
      <c r="AD504" s="218" t="str">
        <f t="shared" si="134"/>
        <v/>
      </c>
      <c r="AE504" s="218" t="str">
        <f t="shared" si="135"/>
        <v/>
      </c>
    </row>
    <row r="505" spans="1:31" ht="27.95" customHeight="1" x14ac:dyDescent="0.2">
      <c r="A505" s="192"/>
      <c r="B505" s="192"/>
      <c r="C505" s="193"/>
      <c r="D505" s="194"/>
      <c r="E505" s="194"/>
      <c r="F505" s="208" t="str">
        <f t="shared" si="142"/>
        <v/>
      </c>
      <c r="G505" s="208" t="str">
        <f t="shared" si="143"/>
        <v/>
      </c>
      <c r="H505" s="195" t="str">
        <f t="shared" si="127"/>
        <v/>
      </c>
      <c r="I505" s="217" t="str">
        <f t="shared" si="138"/>
        <v>Bitte Auswahl treffen! Neu- oder Folgeantrag?</v>
      </c>
      <c r="J505" s="196" t="str">
        <f t="shared" si="139"/>
        <v/>
      </c>
      <c r="K505" s="196" t="str">
        <f t="shared" si="128"/>
        <v/>
      </c>
      <c r="L505" s="196" t="str">
        <f t="shared" si="136"/>
        <v/>
      </c>
      <c r="M505" s="235" t="str">
        <f t="shared" si="129"/>
        <v/>
      </c>
      <c r="N505" s="217" t="str">
        <f t="shared" si="137"/>
        <v/>
      </c>
      <c r="O505" s="219"/>
      <c r="Q505" s="177" t="e">
        <f t="shared" si="130"/>
        <v>#NUM!</v>
      </c>
      <c r="R505" s="177" t="e">
        <f t="shared" si="140"/>
        <v>#NUM!</v>
      </c>
      <c r="S505" s="177" t="e">
        <f t="shared" si="131"/>
        <v>#NUM!</v>
      </c>
      <c r="T505" s="177" t="e">
        <f t="shared" si="141"/>
        <v>#NUM!</v>
      </c>
      <c r="AB505" s="177" t="str">
        <f t="shared" si="132"/>
        <v/>
      </c>
      <c r="AC505" s="177" t="str">
        <f t="shared" si="133"/>
        <v/>
      </c>
      <c r="AD505" s="218" t="str">
        <f t="shared" si="134"/>
        <v/>
      </c>
      <c r="AE505" s="218" t="str">
        <f t="shared" si="135"/>
        <v/>
      </c>
    </row>
    <row r="506" spans="1:31" ht="27.95" customHeight="1" x14ac:dyDescent="0.2">
      <c r="A506" s="192"/>
      <c r="B506" s="192"/>
      <c r="C506" s="193"/>
      <c r="D506" s="194"/>
      <c r="E506" s="194"/>
      <c r="F506" s="208" t="str">
        <f t="shared" si="142"/>
        <v/>
      </c>
      <c r="G506" s="208" t="str">
        <f t="shared" si="143"/>
        <v/>
      </c>
      <c r="H506" s="195" t="str">
        <f t="shared" si="127"/>
        <v/>
      </c>
      <c r="I506" s="217" t="str">
        <f t="shared" si="138"/>
        <v>Bitte Auswahl treffen! Neu- oder Folgeantrag?</v>
      </c>
      <c r="J506" s="196" t="str">
        <f t="shared" si="139"/>
        <v/>
      </c>
      <c r="K506" s="196" t="str">
        <f t="shared" si="128"/>
        <v/>
      </c>
      <c r="L506" s="196" t="str">
        <f t="shared" si="136"/>
        <v/>
      </c>
      <c r="M506" s="235" t="str">
        <f t="shared" si="129"/>
        <v/>
      </c>
      <c r="N506" s="217" t="str">
        <f t="shared" si="137"/>
        <v/>
      </c>
      <c r="O506" s="219"/>
      <c r="Q506" s="177" t="e">
        <f t="shared" si="130"/>
        <v>#NUM!</v>
      </c>
      <c r="R506" s="177" t="e">
        <f t="shared" si="140"/>
        <v>#NUM!</v>
      </c>
      <c r="S506" s="177" t="e">
        <f t="shared" si="131"/>
        <v>#NUM!</v>
      </c>
      <c r="T506" s="177" t="e">
        <f t="shared" si="141"/>
        <v>#NUM!</v>
      </c>
      <c r="AB506" s="177" t="str">
        <f t="shared" si="132"/>
        <v/>
      </c>
      <c r="AC506" s="177" t="str">
        <f t="shared" si="133"/>
        <v/>
      </c>
      <c r="AD506" s="218" t="str">
        <f t="shared" si="134"/>
        <v/>
      </c>
      <c r="AE506" s="218" t="str">
        <f t="shared" si="135"/>
        <v/>
      </c>
    </row>
    <row r="507" spans="1:31" ht="27.95" customHeight="1" x14ac:dyDescent="0.2">
      <c r="A507" s="192"/>
      <c r="B507" s="192"/>
      <c r="C507" s="193"/>
      <c r="D507" s="194"/>
      <c r="E507" s="194"/>
      <c r="F507" s="208" t="str">
        <f t="shared" si="142"/>
        <v/>
      </c>
      <c r="G507" s="208" t="str">
        <f t="shared" si="143"/>
        <v/>
      </c>
      <c r="H507" s="195" t="str">
        <f t="shared" si="127"/>
        <v/>
      </c>
      <c r="I507" s="217" t="str">
        <f t="shared" si="138"/>
        <v>Bitte Auswahl treffen! Neu- oder Folgeantrag?</v>
      </c>
      <c r="J507" s="196" t="str">
        <f t="shared" si="139"/>
        <v/>
      </c>
      <c r="K507" s="196" t="str">
        <f t="shared" si="128"/>
        <v/>
      </c>
      <c r="L507" s="196" t="str">
        <f t="shared" si="136"/>
        <v/>
      </c>
      <c r="M507" s="235" t="str">
        <f t="shared" si="129"/>
        <v/>
      </c>
      <c r="N507" s="217" t="str">
        <f t="shared" si="137"/>
        <v/>
      </c>
      <c r="O507" s="219"/>
      <c r="Q507" s="177" t="e">
        <f t="shared" si="130"/>
        <v>#NUM!</v>
      </c>
      <c r="R507" s="177" t="e">
        <f t="shared" si="140"/>
        <v>#NUM!</v>
      </c>
      <c r="S507" s="177" t="e">
        <f t="shared" si="131"/>
        <v>#NUM!</v>
      </c>
      <c r="T507" s="177" t="e">
        <f t="shared" si="141"/>
        <v>#NUM!</v>
      </c>
      <c r="AB507" s="177" t="str">
        <f t="shared" si="132"/>
        <v/>
      </c>
      <c r="AC507" s="177" t="str">
        <f t="shared" si="133"/>
        <v/>
      </c>
      <c r="AD507" s="218" t="str">
        <f t="shared" si="134"/>
        <v/>
      </c>
      <c r="AE507" s="218" t="str">
        <f t="shared" si="135"/>
        <v/>
      </c>
    </row>
    <row r="508" spans="1:31" ht="27.95" customHeight="1" x14ac:dyDescent="0.2">
      <c r="A508" s="192"/>
      <c r="B508" s="192"/>
      <c r="C508" s="193"/>
      <c r="D508" s="194"/>
      <c r="E508" s="194"/>
      <c r="F508" s="208" t="str">
        <f t="shared" si="142"/>
        <v/>
      </c>
      <c r="G508" s="208" t="str">
        <f t="shared" si="143"/>
        <v/>
      </c>
      <c r="H508" s="195" t="str">
        <f t="shared" si="127"/>
        <v/>
      </c>
      <c r="I508" s="217" t="str">
        <f t="shared" si="138"/>
        <v>Bitte Auswahl treffen! Neu- oder Folgeantrag?</v>
      </c>
      <c r="J508" s="196" t="str">
        <f t="shared" si="139"/>
        <v/>
      </c>
      <c r="K508" s="196" t="str">
        <f t="shared" si="128"/>
        <v/>
      </c>
      <c r="L508" s="196" t="str">
        <f t="shared" si="136"/>
        <v/>
      </c>
      <c r="M508" s="235" t="str">
        <f t="shared" si="129"/>
        <v/>
      </c>
      <c r="N508" s="217" t="str">
        <f t="shared" si="137"/>
        <v/>
      </c>
      <c r="O508" s="219"/>
      <c r="Q508" s="177" t="e">
        <f t="shared" si="130"/>
        <v>#NUM!</v>
      </c>
      <c r="R508" s="177" t="e">
        <f t="shared" si="140"/>
        <v>#NUM!</v>
      </c>
      <c r="S508" s="177" t="e">
        <f t="shared" si="131"/>
        <v>#NUM!</v>
      </c>
      <c r="T508" s="177" t="e">
        <f t="shared" si="141"/>
        <v>#NUM!</v>
      </c>
      <c r="AB508" s="177" t="str">
        <f t="shared" si="132"/>
        <v/>
      </c>
      <c r="AC508" s="177" t="str">
        <f t="shared" si="133"/>
        <v/>
      </c>
      <c r="AD508" s="218" t="str">
        <f t="shared" si="134"/>
        <v/>
      </c>
      <c r="AE508" s="218" t="str">
        <f t="shared" si="135"/>
        <v/>
      </c>
    </row>
    <row r="509" spans="1:31" ht="27.95" customHeight="1" x14ac:dyDescent="0.2">
      <c r="A509" s="192"/>
      <c r="B509" s="192"/>
      <c r="C509" s="193"/>
      <c r="D509" s="194"/>
      <c r="E509" s="194"/>
      <c r="F509" s="208" t="str">
        <f t="shared" si="142"/>
        <v/>
      </c>
      <c r="G509" s="208" t="str">
        <f t="shared" si="143"/>
        <v/>
      </c>
      <c r="H509" s="195" t="str">
        <f t="shared" si="127"/>
        <v/>
      </c>
      <c r="I509" s="217" t="str">
        <f t="shared" si="138"/>
        <v>Bitte Auswahl treffen! Neu- oder Folgeantrag?</v>
      </c>
      <c r="J509" s="196" t="str">
        <f t="shared" si="139"/>
        <v/>
      </c>
      <c r="K509" s="196" t="str">
        <f t="shared" si="128"/>
        <v/>
      </c>
      <c r="L509" s="196" t="str">
        <f t="shared" si="136"/>
        <v/>
      </c>
      <c r="M509" s="235" t="str">
        <f t="shared" si="129"/>
        <v/>
      </c>
      <c r="N509" s="217" t="str">
        <f t="shared" si="137"/>
        <v/>
      </c>
      <c r="O509" s="219"/>
      <c r="Q509" s="177" t="e">
        <f t="shared" si="130"/>
        <v>#NUM!</v>
      </c>
      <c r="R509" s="177" t="e">
        <f t="shared" si="140"/>
        <v>#NUM!</v>
      </c>
      <c r="S509" s="177" t="e">
        <f t="shared" si="131"/>
        <v>#NUM!</v>
      </c>
      <c r="T509" s="177" t="e">
        <f t="shared" si="141"/>
        <v>#NUM!</v>
      </c>
      <c r="AB509" s="177" t="str">
        <f t="shared" si="132"/>
        <v/>
      </c>
      <c r="AC509" s="177" t="str">
        <f t="shared" si="133"/>
        <v/>
      </c>
      <c r="AD509" s="218" t="str">
        <f t="shared" si="134"/>
        <v/>
      </c>
      <c r="AE509" s="218" t="str">
        <f t="shared" si="135"/>
        <v/>
      </c>
    </row>
    <row r="510" spans="1:31" ht="27.95" customHeight="1" x14ac:dyDescent="0.2">
      <c r="A510" s="192"/>
      <c r="B510" s="192"/>
      <c r="C510" s="193"/>
      <c r="D510" s="194"/>
      <c r="E510" s="194"/>
      <c r="F510" s="208" t="str">
        <f t="shared" si="142"/>
        <v/>
      </c>
      <c r="G510" s="208" t="str">
        <f t="shared" si="143"/>
        <v/>
      </c>
      <c r="H510" s="195" t="str">
        <f t="shared" si="127"/>
        <v/>
      </c>
      <c r="I510" s="217" t="str">
        <f t="shared" si="138"/>
        <v>Bitte Auswahl treffen! Neu- oder Folgeantrag?</v>
      </c>
      <c r="J510" s="196" t="str">
        <f t="shared" si="139"/>
        <v/>
      </c>
      <c r="K510" s="196" t="str">
        <f t="shared" si="128"/>
        <v/>
      </c>
      <c r="L510" s="196" t="str">
        <f t="shared" si="136"/>
        <v/>
      </c>
      <c r="M510" s="235" t="str">
        <f t="shared" si="129"/>
        <v/>
      </c>
      <c r="N510" s="217" t="str">
        <f t="shared" si="137"/>
        <v/>
      </c>
      <c r="O510" s="219"/>
      <c r="Q510" s="177" t="e">
        <f t="shared" si="130"/>
        <v>#NUM!</v>
      </c>
      <c r="R510" s="177" t="e">
        <f t="shared" si="140"/>
        <v>#NUM!</v>
      </c>
      <c r="S510" s="177" t="e">
        <f t="shared" si="131"/>
        <v>#NUM!</v>
      </c>
      <c r="T510" s="177" t="e">
        <f t="shared" si="141"/>
        <v>#NUM!</v>
      </c>
      <c r="AB510" s="177" t="str">
        <f t="shared" si="132"/>
        <v/>
      </c>
      <c r="AC510" s="177" t="str">
        <f t="shared" si="133"/>
        <v/>
      </c>
      <c r="AD510" s="218" t="str">
        <f t="shared" si="134"/>
        <v/>
      </c>
      <c r="AE510" s="218" t="str">
        <f t="shared" si="135"/>
        <v/>
      </c>
    </row>
    <row r="511" spans="1:31" ht="27.95" customHeight="1" x14ac:dyDescent="0.2">
      <c r="A511" s="192"/>
      <c r="B511" s="192"/>
      <c r="C511" s="193"/>
      <c r="D511" s="194"/>
      <c r="E511" s="194"/>
      <c r="F511" s="208" t="str">
        <f t="shared" si="142"/>
        <v/>
      </c>
      <c r="G511" s="208" t="str">
        <f t="shared" si="143"/>
        <v/>
      </c>
      <c r="H511" s="195" t="str">
        <f t="shared" si="127"/>
        <v/>
      </c>
      <c r="I511" s="217" t="str">
        <f t="shared" si="138"/>
        <v>Bitte Auswahl treffen! Neu- oder Folgeantrag?</v>
      </c>
      <c r="J511" s="196" t="str">
        <f t="shared" si="139"/>
        <v/>
      </c>
      <c r="K511" s="196" t="str">
        <f t="shared" si="128"/>
        <v/>
      </c>
      <c r="L511" s="196" t="str">
        <f t="shared" si="136"/>
        <v/>
      </c>
      <c r="M511" s="235" t="str">
        <f t="shared" si="129"/>
        <v/>
      </c>
      <c r="N511" s="217" t="str">
        <f t="shared" si="137"/>
        <v/>
      </c>
      <c r="O511" s="219"/>
      <c r="Q511" s="177" t="e">
        <f t="shared" si="130"/>
        <v>#NUM!</v>
      </c>
      <c r="R511" s="177" t="e">
        <f t="shared" si="140"/>
        <v>#NUM!</v>
      </c>
      <c r="S511" s="177" t="e">
        <f t="shared" si="131"/>
        <v>#NUM!</v>
      </c>
      <c r="T511" s="177" t="e">
        <f t="shared" si="141"/>
        <v>#NUM!</v>
      </c>
      <c r="AB511" s="177" t="str">
        <f t="shared" si="132"/>
        <v/>
      </c>
      <c r="AC511" s="177" t="str">
        <f t="shared" si="133"/>
        <v/>
      </c>
      <c r="AD511" s="218" t="str">
        <f t="shared" si="134"/>
        <v/>
      </c>
      <c r="AE511" s="218" t="str">
        <f t="shared" si="135"/>
        <v/>
      </c>
    </row>
    <row r="512" spans="1:31" ht="27.95" customHeight="1" x14ac:dyDescent="0.2">
      <c r="A512" s="192"/>
      <c r="B512" s="192"/>
      <c r="C512" s="193"/>
      <c r="D512" s="194"/>
      <c r="E512" s="194"/>
      <c r="F512" s="208" t="str">
        <f t="shared" si="142"/>
        <v/>
      </c>
      <c r="G512" s="208" t="str">
        <f t="shared" si="143"/>
        <v/>
      </c>
      <c r="H512" s="195" t="str">
        <f t="shared" si="127"/>
        <v/>
      </c>
      <c r="I512" s="217" t="str">
        <f t="shared" si="138"/>
        <v>Bitte Auswahl treffen! Neu- oder Folgeantrag?</v>
      </c>
      <c r="J512" s="196" t="str">
        <f t="shared" si="139"/>
        <v/>
      </c>
      <c r="K512" s="196" t="str">
        <f t="shared" si="128"/>
        <v/>
      </c>
      <c r="L512" s="196" t="str">
        <f t="shared" si="136"/>
        <v/>
      </c>
      <c r="M512" s="235" t="str">
        <f t="shared" si="129"/>
        <v/>
      </c>
      <c r="N512" s="217" t="str">
        <f t="shared" si="137"/>
        <v/>
      </c>
      <c r="O512" s="219"/>
      <c r="Q512" s="177" t="e">
        <f t="shared" si="130"/>
        <v>#NUM!</v>
      </c>
      <c r="R512" s="177" t="e">
        <f t="shared" si="140"/>
        <v>#NUM!</v>
      </c>
      <c r="S512" s="177" t="e">
        <f t="shared" si="131"/>
        <v>#NUM!</v>
      </c>
      <c r="T512" s="177" t="e">
        <f t="shared" si="141"/>
        <v>#NUM!</v>
      </c>
      <c r="AB512" s="177" t="str">
        <f t="shared" si="132"/>
        <v/>
      </c>
      <c r="AC512" s="177" t="str">
        <f t="shared" si="133"/>
        <v/>
      </c>
      <c r="AD512" s="218" t="str">
        <f t="shared" si="134"/>
        <v/>
      </c>
      <c r="AE512" s="218" t="str">
        <f t="shared" si="135"/>
        <v/>
      </c>
    </row>
    <row r="513" spans="1:31" ht="27.95" customHeight="1" x14ac:dyDescent="0.2">
      <c r="A513" s="192"/>
      <c r="B513" s="192"/>
      <c r="C513" s="193"/>
      <c r="D513" s="194"/>
      <c r="E513" s="194"/>
      <c r="F513" s="208" t="str">
        <f t="shared" si="142"/>
        <v/>
      </c>
      <c r="G513" s="208" t="str">
        <f t="shared" si="143"/>
        <v/>
      </c>
      <c r="H513" s="195" t="str">
        <f t="shared" si="127"/>
        <v/>
      </c>
      <c r="I513" s="217" t="str">
        <f t="shared" si="138"/>
        <v>Bitte Auswahl treffen! Neu- oder Folgeantrag?</v>
      </c>
      <c r="J513" s="196" t="str">
        <f t="shared" si="139"/>
        <v/>
      </c>
      <c r="K513" s="196" t="str">
        <f t="shared" si="128"/>
        <v/>
      </c>
      <c r="L513" s="196" t="str">
        <f t="shared" si="136"/>
        <v/>
      </c>
      <c r="M513" s="235" t="str">
        <f t="shared" si="129"/>
        <v/>
      </c>
      <c r="N513" s="217" t="str">
        <f t="shared" si="137"/>
        <v/>
      </c>
      <c r="O513" s="219"/>
      <c r="Q513" s="177" t="e">
        <f t="shared" si="130"/>
        <v>#NUM!</v>
      </c>
      <c r="R513" s="177" t="e">
        <f t="shared" si="140"/>
        <v>#NUM!</v>
      </c>
      <c r="S513" s="177" t="e">
        <f t="shared" si="131"/>
        <v>#NUM!</v>
      </c>
      <c r="T513" s="177" t="e">
        <f t="shared" si="141"/>
        <v>#NUM!</v>
      </c>
      <c r="AB513" s="177" t="str">
        <f t="shared" si="132"/>
        <v/>
      </c>
      <c r="AC513" s="177" t="str">
        <f t="shared" si="133"/>
        <v/>
      </c>
      <c r="AD513" s="218" t="str">
        <f t="shared" si="134"/>
        <v/>
      </c>
      <c r="AE513" s="218" t="str">
        <f t="shared" si="135"/>
        <v/>
      </c>
    </row>
    <row r="514" spans="1:31" ht="27.95" customHeight="1" x14ac:dyDescent="0.2">
      <c r="A514" s="192"/>
      <c r="B514" s="192"/>
      <c r="C514" s="193"/>
      <c r="D514" s="194"/>
      <c r="E514" s="194"/>
      <c r="F514" s="208" t="str">
        <f t="shared" si="142"/>
        <v/>
      </c>
      <c r="G514" s="208" t="str">
        <f t="shared" si="143"/>
        <v/>
      </c>
      <c r="H514" s="195" t="str">
        <f t="shared" si="127"/>
        <v/>
      </c>
      <c r="I514" s="217" t="str">
        <f t="shared" si="138"/>
        <v>Bitte Auswahl treffen! Neu- oder Folgeantrag?</v>
      </c>
      <c r="J514" s="196" t="str">
        <f t="shared" si="139"/>
        <v/>
      </c>
      <c r="K514" s="196" t="str">
        <f t="shared" si="128"/>
        <v/>
      </c>
      <c r="L514" s="196" t="str">
        <f t="shared" si="136"/>
        <v/>
      </c>
      <c r="M514" s="235" t="str">
        <f t="shared" si="129"/>
        <v/>
      </c>
      <c r="N514" s="217" t="str">
        <f t="shared" si="137"/>
        <v/>
      </c>
      <c r="O514" s="219"/>
      <c r="Q514" s="177" t="e">
        <f t="shared" si="130"/>
        <v>#NUM!</v>
      </c>
      <c r="R514" s="177" t="e">
        <f t="shared" si="140"/>
        <v>#NUM!</v>
      </c>
      <c r="S514" s="177" t="e">
        <f t="shared" si="131"/>
        <v>#NUM!</v>
      </c>
      <c r="T514" s="177" t="e">
        <f t="shared" si="141"/>
        <v>#NUM!</v>
      </c>
      <c r="AB514" s="177" t="str">
        <f t="shared" si="132"/>
        <v/>
      </c>
      <c r="AC514" s="177" t="str">
        <f t="shared" si="133"/>
        <v/>
      </c>
      <c r="AD514" s="218" t="str">
        <f t="shared" si="134"/>
        <v/>
      </c>
      <c r="AE514" s="218" t="str">
        <f t="shared" si="135"/>
        <v/>
      </c>
    </row>
    <row r="515" spans="1:31" ht="27.95" customHeight="1" x14ac:dyDescent="0.2">
      <c r="A515" s="192"/>
      <c r="B515" s="192"/>
      <c r="C515" s="193"/>
      <c r="D515" s="194"/>
      <c r="E515" s="194"/>
      <c r="F515" s="208" t="str">
        <f t="shared" si="142"/>
        <v/>
      </c>
      <c r="G515" s="208" t="str">
        <f t="shared" si="143"/>
        <v/>
      </c>
      <c r="H515" s="195" t="str">
        <f t="shared" si="127"/>
        <v/>
      </c>
      <c r="I515" s="217" t="str">
        <f t="shared" si="138"/>
        <v>Bitte Auswahl treffen! Neu- oder Folgeantrag?</v>
      </c>
      <c r="J515" s="196" t="str">
        <f t="shared" si="139"/>
        <v/>
      </c>
      <c r="K515" s="196" t="str">
        <f t="shared" si="128"/>
        <v/>
      </c>
      <c r="L515" s="196" t="str">
        <f t="shared" si="136"/>
        <v/>
      </c>
      <c r="M515" s="235" t="str">
        <f t="shared" si="129"/>
        <v/>
      </c>
      <c r="N515" s="217" t="str">
        <f t="shared" si="137"/>
        <v/>
      </c>
      <c r="O515" s="219"/>
      <c r="Q515" s="177" t="e">
        <f t="shared" si="130"/>
        <v>#NUM!</v>
      </c>
      <c r="R515" s="177" t="e">
        <f t="shared" si="140"/>
        <v>#NUM!</v>
      </c>
      <c r="S515" s="177" t="e">
        <f t="shared" si="131"/>
        <v>#NUM!</v>
      </c>
      <c r="T515" s="177" t="e">
        <f t="shared" si="141"/>
        <v>#NUM!</v>
      </c>
      <c r="AB515" s="177" t="str">
        <f t="shared" si="132"/>
        <v/>
      </c>
      <c r="AC515" s="177" t="str">
        <f t="shared" si="133"/>
        <v/>
      </c>
      <c r="AD515" s="218" t="str">
        <f t="shared" si="134"/>
        <v/>
      </c>
      <c r="AE515" s="218" t="str">
        <f t="shared" si="135"/>
        <v/>
      </c>
    </row>
    <row r="516" spans="1:31" ht="27.95" customHeight="1" x14ac:dyDescent="0.2">
      <c r="A516" s="192"/>
      <c r="B516" s="192"/>
      <c r="C516" s="193"/>
      <c r="D516" s="194"/>
      <c r="E516" s="194"/>
      <c r="F516" s="208" t="str">
        <f t="shared" si="142"/>
        <v/>
      </c>
      <c r="G516" s="208" t="str">
        <f t="shared" si="143"/>
        <v/>
      </c>
      <c r="H516" s="195" t="str">
        <f t="shared" si="127"/>
        <v/>
      </c>
      <c r="I516" s="217" t="str">
        <f t="shared" si="138"/>
        <v>Bitte Auswahl treffen! Neu- oder Folgeantrag?</v>
      </c>
      <c r="J516" s="196" t="str">
        <f t="shared" si="139"/>
        <v/>
      </c>
      <c r="K516" s="196" t="str">
        <f t="shared" si="128"/>
        <v/>
      </c>
      <c r="L516" s="196" t="str">
        <f t="shared" si="136"/>
        <v/>
      </c>
      <c r="M516" s="235" t="str">
        <f t="shared" si="129"/>
        <v/>
      </c>
      <c r="N516" s="217" t="str">
        <f t="shared" si="137"/>
        <v/>
      </c>
      <c r="O516" s="219"/>
      <c r="Q516" s="177" t="e">
        <f t="shared" si="130"/>
        <v>#NUM!</v>
      </c>
      <c r="R516" s="177" t="e">
        <f t="shared" si="140"/>
        <v>#NUM!</v>
      </c>
      <c r="S516" s="177" t="e">
        <f t="shared" si="131"/>
        <v>#NUM!</v>
      </c>
      <c r="T516" s="177" t="e">
        <f t="shared" si="141"/>
        <v>#NUM!</v>
      </c>
      <c r="AB516" s="177" t="str">
        <f t="shared" si="132"/>
        <v/>
      </c>
      <c r="AC516" s="177" t="str">
        <f t="shared" si="133"/>
        <v/>
      </c>
      <c r="AD516" s="218" t="str">
        <f t="shared" si="134"/>
        <v/>
      </c>
      <c r="AE516" s="218" t="str">
        <f t="shared" si="135"/>
        <v/>
      </c>
    </row>
    <row r="517" spans="1:31" ht="27.95" customHeight="1" x14ac:dyDescent="0.2">
      <c r="A517" s="192"/>
      <c r="B517" s="192"/>
      <c r="C517" s="193"/>
      <c r="D517" s="194"/>
      <c r="E517" s="194"/>
      <c r="F517" s="208" t="str">
        <f t="shared" si="142"/>
        <v/>
      </c>
      <c r="G517" s="208" t="str">
        <f t="shared" si="143"/>
        <v/>
      </c>
      <c r="H517" s="195" t="str">
        <f t="shared" si="127"/>
        <v/>
      </c>
      <c r="I517" s="217" t="str">
        <f t="shared" si="138"/>
        <v>Bitte Auswahl treffen! Neu- oder Folgeantrag?</v>
      </c>
      <c r="J517" s="196" t="str">
        <f t="shared" si="139"/>
        <v/>
      </c>
      <c r="K517" s="196" t="str">
        <f t="shared" si="128"/>
        <v/>
      </c>
      <c r="L517" s="196" t="str">
        <f t="shared" si="136"/>
        <v/>
      </c>
      <c r="M517" s="235" t="str">
        <f t="shared" si="129"/>
        <v/>
      </c>
      <c r="N517" s="217" t="str">
        <f t="shared" si="137"/>
        <v/>
      </c>
      <c r="O517" s="219"/>
      <c r="Q517" s="177" t="e">
        <f t="shared" si="130"/>
        <v>#NUM!</v>
      </c>
      <c r="R517" s="177" t="e">
        <f t="shared" si="140"/>
        <v>#NUM!</v>
      </c>
      <c r="S517" s="177" t="e">
        <f t="shared" si="131"/>
        <v>#NUM!</v>
      </c>
      <c r="T517" s="177" t="e">
        <f t="shared" si="141"/>
        <v>#NUM!</v>
      </c>
      <c r="AB517" s="177" t="str">
        <f t="shared" si="132"/>
        <v/>
      </c>
      <c r="AC517" s="177" t="str">
        <f t="shared" si="133"/>
        <v/>
      </c>
      <c r="AD517" s="218" t="str">
        <f t="shared" si="134"/>
        <v/>
      </c>
      <c r="AE517" s="218" t="str">
        <f t="shared" si="135"/>
        <v/>
      </c>
    </row>
    <row r="518" spans="1:31" ht="27.95" customHeight="1" x14ac:dyDescent="0.2">
      <c r="A518" s="192"/>
      <c r="B518" s="192"/>
      <c r="C518" s="193"/>
      <c r="D518" s="194"/>
      <c r="E518" s="194"/>
      <c r="F518" s="208" t="str">
        <f t="shared" si="142"/>
        <v/>
      </c>
      <c r="G518" s="208" t="str">
        <f t="shared" si="143"/>
        <v/>
      </c>
      <c r="H518" s="195" t="str">
        <f t="shared" si="127"/>
        <v/>
      </c>
      <c r="I518" s="217" t="str">
        <f t="shared" si="138"/>
        <v>Bitte Auswahl treffen! Neu- oder Folgeantrag?</v>
      </c>
      <c r="J518" s="196" t="str">
        <f t="shared" si="139"/>
        <v/>
      </c>
      <c r="K518" s="196" t="str">
        <f t="shared" si="128"/>
        <v/>
      </c>
      <c r="L518" s="196" t="str">
        <f t="shared" si="136"/>
        <v/>
      </c>
      <c r="M518" s="235" t="str">
        <f t="shared" si="129"/>
        <v/>
      </c>
      <c r="N518" s="217" t="str">
        <f t="shared" si="137"/>
        <v/>
      </c>
      <c r="O518" s="219"/>
      <c r="Q518" s="177" t="e">
        <f t="shared" si="130"/>
        <v>#NUM!</v>
      </c>
      <c r="R518" s="177" t="e">
        <f t="shared" si="140"/>
        <v>#NUM!</v>
      </c>
      <c r="S518" s="177" t="e">
        <f t="shared" si="131"/>
        <v>#NUM!</v>
      </c>
      <c r="T518" s="177" t="e">
        <f t="shared" si="141"/>
        <v>#NUM!</v>
      </c>
      <c r="AB518" s="177" t="str">
        <f t="shared" si="132"/>
        <v/>
      </c>
      <c r="AC518" s="177" t="str">
        <f t="shared" si="133"/>
        <v/>
      </c>
      <c r="AD518" s="218" t="str">
        <f t="shared" si="134"/>
        <v/>
      </c>
      <c r="AE518" s="218" t="str">
        <f t="shared" si="135"/>
        <v/>
      </c>
    </row>
    <row r="519" spans="1:31" ht="27.95" customHeight="1" x14ac:dyDescent="0.2">
      <c r="A519" s="192"/>
      <c r="B519" s="192"/>
      <c r="C519" s="193"/>
      <c r="D519" s="194"/>
      <c r="E519" s="194"/>
      <c r="F519" s="208" t="str">
        <f t="shared" si="142"/>
        <v/>
      </c>
      <c r="G519" s="208" t="str">
        <f t="shared" si="143"/>
        <v/>
      </c>
      <c r="H519" s="195" t="str">
        <f t="shared" si="127"/>
        <v/>
      </c>
      <c r="I519" s="217" t="str">
        <f t="shared" si="138"/>
        <v>Bitte Auswahl treffen! Neu- oder Folgeantrag?</v>
      </c>
      <c r="J519" s="196" t="str">
        <f t="shared" si="139"/>
        <v/>
      </c>
      <c r="K519" s="196" t="str">
        <f t="shared" si="128"/>
        <v/>
      </c>
      <c r="L519" s="196" t="str">
        <f t="shared" si="136"/>
        <v/>
      </c>
      <c r="M519" s="235" t="str">
        <f t="shared" si="129"/>
        <v/>
      </c>
      <c r="N519" s="217" t="str">
        <f t="shared" si="137"/>
        <v/>
      </c>
      <c r="O519" s="219"/>
      <c r="Q519" s="177" t="e">
        <f t="shared" si="130"/>
        <v>#NUM!</v>
      </c>
      <c r="R519" s="177" t="e">
        <f t="shared" si="140"/>
        <v>#NUM!</v>
      </c>
      <c r="S519" s="177" t="e">
        <f t="shared" si="131"/>
        <v>#NUM!</v>
      </c>
      <c r="T519" s="177" t="e">
        <f t="shared" si="141"/>
        <v>#NUM!</v>
      </c>
      <c r="AB519" s="177" t="str">
        <f t="shared" si="132"/>
        <v/>
      </c>
      <c r="AC519" s="177" t="str">
        <f t="shared" si="133"/>
        <v/>
      </c>
      <c r="AD519" s="218" t="str">
        <f t="shared" si="134"/>
        <v/>
      </c>
      <c r="AE519" s="218" t="str">
        <f t="shared" si="135"/>
        <v/>
      </c>
    </row>
    <row r="520" spans="1:31" ht="27.95" customHeight="1" x14ac:dyDescent="0.2">
      <c r="A520" s="192"/>
      <c r="B520" s="192"/>
      <c r="C520" s="193"/>
      <c r="D520" s="194"/>
      <c r="E520" s="194"/>
      <c r="F520" s="208" t="str">
        <f t="shared" si="142"/>
        <v/>
      </c>
      <c r="G520" s="208" t="str">
        <f t="shared" si="143"/>
        <v/>
      </c>
      <c r="H520" s="195" t="str">
        <f t="shared" si="127"/>
        <v/>
      </c>
      <c r="I520" s="217" t="str">
        <f t="shared" si="138"/>
        <v>Bitte Auswahl treffen! Neu- oder Folgeantrag?</v>
      </c>
      <c r="J520" s="196" t="str">
        <f t="shared" si="139"/>
        <v/>
      </c>
      <c r="K520" s="196" t="str">
        <f t="shared" si="128"/>
        <v/>
      </c>
      <c r="L520" s="196" t="str">
        <f t="shared" si="136"/>
        <v/>
      </c>
      <c r="M520" s="235" t="str">
        <f t="shared" si="129"/>
        <v/>
      </c>
      <c r="N520" s="217" t="str">
        <f t="shared" si="137"/>
        <v/>
      </c>
      <c r="O520" s="219"/>
      <c r="Q520" s="177" t="e">
        <f t="shared" si="130"/>
        <v>#NUM!</v>
      </c>
      <c r="R520" s="177" t="e">
        <f t="shared" si="140"/>
        <v>#NUM!</v>
      </c>
      <c r="S520" s="177" t="e">
        <f t="shared" si="131"/>
        <v>#NUM!</v>
      </c>
      <c r="T520" s="177" t="e">
        <f t="shared" si="141"/>
        <v>#NUM!</v>
      </c>
      <c r="AB520" s="177" t="str">
        <f t="shared" si="132"/>
        <v/>
      </c>
      <c r="AC520" s="177" t="str">
        <f t="shared" si="133"/>
        <v/>
      </c>
      <c r="AD520" s="218" t="str">
        <f t="shared" si="134"/>
        <v/>
      </c>
      <c r="AE520" s="218" t="str">
        <f t="shared" si="135"/>
        <v/>
      </c>
    </row>
    <row r="521" spans="1:31" ht="27.95" customHeight="1" x14ac:dyDescent="0.2">
      <c r="A521" s="192"/>
      <c r="B521" s="192"/>
      <c r="C521" s="193"/>
      <c r="D521" s="194"/>
      <c r="E521" s="194"/>
      <c r="F521" s="208" t="str">
        <f t="shared" si="142"/>
        <v/>
      </c>
      <c r="G521" s="208" t="str">
        <f t="shared" si="143"/>
        <v/>
      </c>
      <c r="H521" s="195" t="str">
        <f t="shared" si="127"/>
        <v/>
      </c>
      <c r="I521" s="217" t="str">
        <f t="shared" si="138"/>
        <v>Bitte Auswahl treffen! Neu- oder Folgeantrag?</v>
      </c>
      <c r="J521" s="196" t="str">
        <f t="shared" si="139"/>
        <v/>
      </c>
      <c r="K521" s="196" t="str">
        <f t="shared" si="128"/>
        <v/>
      </c>
      <c r="L521" s="196" t="str">
        <f t="shared" si="136"/>
        <v/>
      </c>
      <c r="M521" s="235" t="str">
        <f t="shared" si="129"/>
        <v/>
      </c>
      <c r="N521" s="217" t="str">
        <f t="shared" si="137"/>
        <v/>
      </c>
      <c r="O521" s="219"/>
      <c r="Q521" s="177" t="e">
        <f t="shared" si="130"/>
        <v>#NUM!</v>
      </c>
      <c r="R521" s="177" t="e">
        <f t="shared" si="140"/>
        <v>#NUM!</v>
      </c>
      <c r="S521" s="177" t="e">
        <f t="shared" si="131"/>
        <v>#NUM!</v>
      </c>
      <c r="T521" s="177" t="e">
        <f t="shared" si="141"/>
        <v>#NUM!</v>
      </c>
      <c r="AB521" s="177" t="str">
        <f t="shared" si="132"/>
        <v/>
      </c>
      <c r="AC521" s="177" t="str">
        <f t="shared" si="133"/>
        <v/>
      </c>
      <c r="AD521" s="218" t="str">
        <f t="shared" si="134"/>
        <v/>
      </c>
      <c r="AE521" s="218" t="str">
        <f t="shared" si="135"/>
        <v/>
      </c>
    </row>
    <row r="522" spans="1:31" ht="27.95" customHeight="1" x14ac:dyDescent="0.2">
      <c r="A522" s="192"/>
      <c r="B522" s="192"/>
      <c r="C522" s="193"/>
      <c r="D522" s="194"/>
      <c r="E522" s="194"/>
      <c r="F522" s="208" t="str">
        <f t="shared" si="142"/>
        <v/>
      </c>
      <c r="G522" s="208" t="str">
        <f t="shared" si="143"/>
        <v/>
      </c>
      <c r="H522" s="195" t="str">
        <f t="shared" si="127"/>
        <v/>
      </c>
      <c r="I522" s="217" t="str">
        <f t="shared" si="138"/>
        <v>Bitte Auswahl treffen! Neu- oder Folgeantrag?</v>
      </c>
      <c r="J522" s="196" t="str">
        <f t="shared" si="139"/>
        <v/>
      </c>
      <c r="K522" s="196" t="str">
        <f t="shared" si="128"/>
        <v/>
      </c>
      <c r="L522" s="196" t="str">
        <f t="shared" si="136"/>
        <v/>
      </c>
      <c r="M522" s="235" t="str">
        <f t="shared" si="129"/>
        <v/>
      </c>
      <c r="N522" s="217" t="str">
        <f t="shared" si="137"/>
        <v/>
      </c>
      <c r="O522" s="219"/>
      <c r="Q522" s="177" t="e">
        <f t="shared" si="130"/>
        <v>#NUM!</v>
      </c>
      <c r="R522" s="177" t="e">
        <f t="shared" si="140"/>
        <v>#NUM!</v>
      </c>
      <c r="S522" s="177" t="e">
        <f t="shared" si="131"/>
        <v>#NUM!</v>
      </c>
      <c r="T522" s="177" t="e">
        <f t="shared" si="141"/>
        <v>#NUM!</v>
      </c>
      <c r="AB522" s="177" t="str">
        <f t="shared" si="132"/>
        <v/>
      </c>
      <c r="AC522" s="177" t="str">
        <f t="shared" si="133"/>
        <v/>
      </c>
      <c r="AD522" s="218" t="str">
        <f t="shared" si="134"/>
        <v/>
      </c>
      <c r="AE522" s="218" t="str">
        <f t="shared" si="135"/>
        <v/>
      </c>
    </row>
    <row r="523" spans="1:31" ht="27.95" customHeight="1" x14ac:dyDescent="0.2">
      <c r="A523" s="192"/>
      <c r="B523" s="192"/>
      <c r="C523" s="193"/>
      <c r="D523" s="194"/>
      <c r="E523" s="194"/>
      <c r="F523" s="208" t="str">
        <f t="shared" si="142"/>
        <v/>
      </c>
      <c r="G523" s="208" t="str">
        <f t="shared" si="143"/>
        <v/>
      </c>
      <c r="H523" s="195" t="str">
        <f t="shared" si="127"/>
        <v/>
      </c>
      <c r="I523" s="217" t="str">
        <f t="shared" si="138"/>
        <v>Bitte Auswahl treffen! Neu- oder Folgeantrag?</v>
      </c>
      <c r="J523" s="196" t="str">
        <f t="shared" si="139"/>
        <v/>
      </c>
      <c r="K523" s="196" t="str">
        <f t="shared" si="128"/>
        <v/>
      </c>
      <c r="L523" s="196" t="str">
        <f t="shared" si="136"/>
        <v/>
      </c>
      <c r="M523" s="235" t="str">
        <f t="shared" si="129"/>
        <v/>
      </c>
      <c r="N523" s="217" t="str">
        <f t="shared" si="137"/>
        <v/>
      </c>
      <c r="O523" s="219"/>
      <c r="Q523" s="177" t="e">
        <f t="shared" si="130"/>
        <v>#NUM!</v>
      </c>
      <c r="R523" s="177" t="e">
        <f t="shared" si="140"/>
        <v>#NUM!</v>
      </c>
      <c r="S523" s="177" t="e">
        <f t="shared" si="131"/>
        <v>#NUM!</v>
      </c>
      <c r="T523" s="177" t="e">
        <f t="shared" si="141"/>
        <v>#NUM!</v>
      </c>
      <c r="AB523" s="177" t="str">
        <f t="shared" si="132"/>
        <v/>
      </c>
      <c r="AC523" s="177" t="str">
        <f t="shared" si="133"/>
        <v/>
      </c>
      <c r="AD523" s="218" t="str">
        <f t="shared" si="134"/>
        <v/>
      </c>
      <c r="AE523" s="218" t="str">
        <f t="shared" si="135"/>
        <v/>
      </c>
    </row>
    <row r="524" spans="1:31" ht="27.95" customHeight="1" x14ac:dyDescent="0.2">
      <c r="A524" s="192"/>
      <c r="B524" s="192"/>
      <c r="C524" s="193"/>
      <c r="D524" s="194"/>
      <c r="E524" s="194"/>
      <c r="F524" s="208" t="str">
        <f t="shared" si="142"/>
        <v/>
      </c>
      <c r="G524" s="208" t="str">
        <f t="shared" si="143"/>
        <v/>
      </c>
      <c r="H524" s="195" t="str">
        <f t="shared" si="127"/>
        <v/>
      </c>
      <c r="I524" s="217" t="str">
        <f t="shared" si="138"/>
        <v>Bitte Auswahl treffen! Neu- oder Folgeantrag?</v>
      </c>
      <c r="J524" s="196" t="str">
        <f t="shared" si="139"/>
        <v/>
      </c>
      <c r="K524" s="196" t="str">
        <f t="shared" si="128"/>
        <v/>
      </c>
      <c r="L524" s="196" t="str">
        <f t="shared" si="136"/>
        <v/>
      </c>
      <c r="M524" s="235" t="str">
        <f t="shared" si="129"/>
        <v/>
      </c>
      <c r="N524" s="217" t="str">
        <f t="shared" si="137"/>
        <v/>
      </c>
      <c r="O524" s="219"/>
      <c r="Q524" s="177" t="e">
        <f t="shared" si="130"/>
        <v>#NUM!</v>
      </c>
      <c r="R524" s="177" t="e">
        <f t="shared" si="140"/>
        <v>#NUM!</v>
      </c>
      <c r="S524" s="177" t="e">
        <f t="shared" si="131"/>
        <v>#NUM!</v>
      </c>
      <c r="T524" s="177" t="e">
        <f t="shared" si="141"/>
        <v>#NUM!</v>
      </c>
      <c r="AB524" s="177" t="str">
        <f t="shared" si="132"/>
        <v/>
      </c>
      <c r="AC524" s="177" t="str">
        <f t="shared" si="133"/>
        <v/>
      </c>
      <c r="AD524" s="218" t="str">
        <f t="shared" si="134"/>
        <v/>
      </c>
      <c r="AE524" s="218" t="str">
        <f t="shared" si="135"/>
        <v/>
      </c>
    </row>
    <row r="525" spans="1:31" ht="27.95" customHeight="1" x14ac:dyDescent="0.2">
      <c r="A525" s="192"/>
      <c r="B525" s="192"/>
      <c r="C525" s="193"/>
      <c r="D525" s="194"/>
      <c r="E525" s="194"/>
      <c r="F525" s="208" t="str">
        <f t="shared" si="142"/>
        <v/>
      </c>
      <c r="G525" s="208" t="str">
        <f t="shared" si="143"/>
        <v/>
      </c>
      <c r="H525" s="195" t="str">
        <f t="shared" si="127"/>
        <v/>
      </c>
      <c r="I525" s="217" t="str">
        <f t="shared" si="138"/>
        <v>Bitte Auswahl treffen! Neu- oder Folgeantrag?</v>
      </c>
      <c r="J525" s="196" t="str">
        <f t="shared" si="139"/>
        <v/>
      </c>
      <c r="K525" s="196" t="str">
        <f t="shared" si="128"/>
        <v/>
      </c>
      <c r="L525" s="196" t="str">
        <f t="shared" si="136"/>
        <v/>
      </c>
      <c r="M525" s="235" t="str">
        <f t="shared" si="129"/>
        <v/>
      </c>
      <c r="N525" s="217" t="str">
        <f t="shared" si="137"/>
        <v/>
      </c>
      <c r="O525" s="219"/>
      <c r="Q525" s="177" t="e">
        <f t="shared" si="130"/>
        <v>#NUM!</v>
      </c>
      <c r="R525" s="177" t="e">
        <f t="shared" si="140"/>
        <v>#NUM!</v>
      </c>
      <c r="S525" s="177" t="e">
        <f t="shared" si="131"/>
        <v>#NUM!</v>
      </c>
      <c r="T525" s="177" t="e">
        <f t="shared" si="141"/>
        <v>#NUM!</v>
      </c>
      <c r="AB525" s="177" t="str">
        <f t="shared" si="132"/>
        <v/>
      </c>
      <c r="AC525" s="177" t="str">
        <f t="shared" si="133"/>
        <v/>
      </c>
      <c r="AD525" s="218" t="str">
        <f t="shared" si="134"/>
        <v/>
      </c>
      <c r="AE525" s="218" t="str">
        <f t="shared" si="135"/>
        <v/>
      </c>
    </row>
    <row r="526" spans="1:31" ht="27.95" customHeight="1" x14ac:dyDescent="0.2">
      <c r="A526" s="192"/>
      <c r="B526" s="192"/>
      <c r="C526" s="193"/>
      <c r="D526" s="194"/>
      <c r="E526" s="194"/>
      <c r="F526" s="208" t="str">
        <f t="shared" si="142"/>
        <v/>
      </c>
      <c r="G526" s="208" t="str">
        <f t="shared" si="143"/>
        <v/>
      </c>
      <c r="H526" s="195" t="str">
        <f t="shared" si="127"/>
        <v/>
      </c>
      <c r="I526" s="217" t="str">
        <f t="shared" si="138"/>
        <v>Bitte Auswahl treffen! Neu- oder Folgeantrag?</v>
      </c>
      <c r="J526" s="196" t="str">
        <f t="shared" si="139"/>
        <v/>
      </c>
      <c r="K526" s="196" t="str">
        <f t="shared" si="128"/>
        <v/>
      </c>
      <c r="L526" s="196" t="str">
        <f t="shared" si="136"/>
        <v/>
      </c>
      <c r="M526" s="235" t="str">
        <f t="shared" si="129"/>
        <v/>
      </c>
      <c r="N526" s="217" t="str">
        <f t="shared" si="137"/>
        <v/>
      </c>
      <c r="O526" s="219"/>
      <c r="Q526" s="177" t="e">
        <f t="shared" si="130"/>
        <v>#NUM!</v>
      </c>
      <c r="R526" s="177" t="e">
        <f t="shared" si="140"/>
        <v>#NUM!</v>
      </c>
      <c r="S526" s="177" t="e">
        <f t="shared" si="131"/>
        <v>#NUM!</v>
      </c>
      <c r="T526" s="177" t="e">
        <f t="shared" si="141"/>
        <v>#NUM!</v>
      </c>
      <c r="AB526" s="177" t="str">
        <f t="shared" si="132"/>
        <v/>
      </c>
      <c r="AC526" s="177" t="str">
        <f t="shared" si="133"/>
        <v/>
      </c>
      <c r="AD526" s="218" t="str">
        <f t="shared" si="134"/>
        <v/>
      </c>
      <c r="AE526" s="218" t="str">
        <f t="shared" si="135"/>
        <v/>
      </c>
    </row>
    <row r="527" spans="1:31" ht="27.95" customHeight="1" x14ac:dyDescent="0.2">
      <c r="A527" s="192"/>
      <c r="B527" s="192"/>
      <c r="C527" s="193"/>
      <c r="D527" s="194"/>
      <c r="E527" s="194"/>
      <c r="F527" s="208" t="str">
        <f t="shared" si="142"/>
        <v/>
      </c>
      <c r="G527" s="208" t="str">
        <f t="shared" si="143"/>
        <v/>
      </c>
      <c r="H527" s="195" t="str">
        <f t="shared" si="127"/>
        <v/>
      </c>
      <c r="I527" s="217" t="str">
        <f t="shared" si="138"/>
        <v>Bitte Auswahl treffen! Neu- oder Folgeantrag?</v>
      </c>
      <c r="J527" s="196" t="str">
        <f t="shared" si="139"/>
        <v/>
      </c>
      <c r="K527" s="196" t="str">
        <f t="shared" si="128"/>
        <v/>
      </c>
      <c r="L527" s="196" t="str">
        <f t="shared" si="136"/>
        <v/>
      </c>
      <c r="M527" s="235" t="str">
        <f t="shared" si="129"/>
        <v/>
      </c>
      <c r="N527" s="217" t="str">
        <f t="shared" si="137"/>
        <v/>
      </c>
      <c r="O527" s="219"/>
      <c r="Q527" s="177" t="e">
        <f t="shared" si="130"/>
        <v>#NUM!</v>
      </c>
      <c r="R527" s="177" t="e">
        <f t="shared" si="140"/>
        <v>#NUM!</v>
      </c>
      <c r="S527" s="177" t="e">
        <f t="shared" si="131"/>
        <v>#NUM!</v>
      </c>
      <c r="T527" s="177" t="e">
        <f t="shared" si="141"/>
        <v>#NUM!</v>
      </c>
      <c r="AB527" s="177" t="str">
        <f t="shared" si="132"/>
        <v/>
      </c>
      <c r="AC527" s="177" t="str">
        <f t="shared" si="133"/>
        <v/>
      </c>
      <c r="AD527" s="218" t="str">
        <f t="shared" si="134"/>
        <v/>
      </c>
      <c r="AE527" s="218" t="str">
        <f t="shared" si="135"/>
        <v/>
      </c>
    </row>
    <row r="528" spans="1:31" ht="27.95" customHeight="1" x14ac:dyDescent="0.2">
      <c r="A528" s="192"/>
      <c r="B528" s="192"/>
      <c r="C528" s="193"/>
      <c r="D528" s="194"/>
      <c r="E528" s="194"/>
      <c r="F528" s="208" t="str">
        <f t="shared" si="142"/>
        <v/>
      </c>
      <c r="G528" s="208" t="str">
        <f t="shared" si="143"/>
        <v/>
      </c>
      <c r="H528" s="195" t="str">
        <f t="shared" si="127"/>
        <v/>
      </c>
      <c r="I528" s="217" t="str">
        <f t="shared" si="138"/>
        <v>Bitte Auswahl treffen! Neu- oder Folgeantrag?</v>
      </c>
      <c r="J528" s="196" t="str">
        <f t="shared" si="139"/>
        <v/>
      </c>
      <c r="K528" s="196" t="str">
        <f t="shared" si="128"/>
        <v/>
      </c>
      <c r="L528" s="196" t="str">
        <f t="shared" si="136"/>
        <v/>
      </c>
      <c r="M528" s="235" t="str">
        <f t="shared" si="129"/>
        <v/>
      </c>
      <c r="N528" s="217" t="str">
        <f t="shared" si="137"/>
        <v/>
      </c>
      <c r="O528" s="219"/>
      <c r="Q528" s="177" t="e">
        <f t="shared" si="130"/>
        <v>#NUM!</v>
      </c>
      <c r="R528" s="177" t="e">
        <f t="shared" si="140"/>
        <v>#NUM!</v>
      </c>
      <c r="S528" s="177" t="e">
        <f t="shared" si="131"/>
        <v>#NUM!</v>
      </c>
      <c r="T528" s="177" t="e">
        <f t="shared" si="141"/>
        <v>#NUM!</v>
      </c>
      <c r="AB528" s="177" t="str">
        <f t="shared" si="132"/>
        <v/>
      </c>
      <c r="AC528" s="177" t="str">
        <f t="shared" si="133"/>
        <v/>
      </c>
      <c r="AD528" s="218" t="str">
        <f t="shared" si="134"/>
        <v/>
      </c>
      <c r="AE528" s="218" t="str">
        <f t="shared" si="135"/>
        <v/>
      </c>
    </row>
    <row r="529" spans="1:31" ht="27.95" customHeight="1" x14ac:dyDescent="0.2">
      <c r="A529" s="192"/>
      <c r="B529" s="192"/>
      <c r="C529" s="193"/>
      <c r="D529" s="194"/>
      <c r="E529" s="194"/>
      <c r="F529" s="208" t="str">
        <f t="shared" si="142"/>
        <v/>
      </c>
      <c r="G529" s="208" t="str">
        <f t="shared" si="143"/>
        <v/>
      </c>
      <c r="H529" s="195" t="str">
        <f t="shared" si="127"/>
        <v/>
      </c>
      <c r="I529" s="217" t="str">
        <f t="shared" si="138"/>
        <v>Bitte Auswahl treffen! Neu- oder Folgeantrag?</v>
      </c>
      <c r="J529" s="196" t="str">
        <f t="shared" si="139"/>
        <v/>
      </c>
      <c r="K529" s="196" t="str">
        <f t="shared" si="128"/>
        <v/>
      </c>
      <c r="L529" s="196" t="str">
        <f t="shared" si="136"/>
        <v/>
      </c>
      <c r="M529" s="235" t="str">
        <f t="shared" si="129"/>
        <v/>
      </c>
      <c r="N529" s="217" t="str">
        <f t="shared" si="137"/>
        <v/>
      </c>
      <c r="O529" s="219"/>
      <c r="Q529" s="177" t="e">
        <f t="shared" si="130"/>
        <v>#NUM!</v>
      </c>
      <c r="R529" s="177" t="e">
        <f t="shared" si="140"/>
        <v>#NUM!</v>
      </c>
      <c r="S529" s="177" t="e">
        <f t="shared" si="131"/>
        <v>#NUM!</v>
      </c>
      <c r="T529" s="177" t="e">
        <f t="shared" si="141"/>
        <v>#NUM!</v>
      </c>
      <c r="AB529" s="177" t="str">
        <f t="shared" si="132"/>
        <v/>
      </c>
      <c r="AC529" s="177" t="str">
        <f t="shared" si="133"/>
        <v/>
      </c>
      <c r="AD529" s="218" t="str">
        <f t="shared" si="134"/>
        <v/>
      </c>
      <c r="AE529" s="218" t="str">
        <f t="shared" si="135"/>
        <v/>
      </c>
    </row>
    <row r="530" spans="1:31" ht="27.95" customHeight="1" x14ac:dyDescent="0.2">
      <c r="A530" s="192"/>
      <c r="B530" s="192"/>
      <c r="C530" s="193"/>
      <c r="D530" s="194"/>
      <c r="E530" s="194"/>
      <c r="F530" s="208" t="str">
        <f t="shared" si="142"/>
        <v/>
      </c>
      <c r="G530" s="208" t="str">
        <f t="shared" si="143"/>
        <v/>
      </c>
      <c r="H530" s="195" t="str">
        <f t="shared" si="127"/>
        <v/>
      </c>
      <c r="I530" s="217" t="str">
        <f t="shared" si="138"/>
        <v>Bitte Auswahl treffen! Neu- oder Folgeantrag?</v>
      </c>
      <c r="J530" s="196" t="str">
        <f t="shared" si="139"/>
        <v/>
      </c>
      <c r="K530" s="196" t="str">
        <f t="shared" si="128"/>
        <v/>
      </c>
      <c r="L530" s="196" t="str">
        <f t="shared" si="136"/>
        <v/>
      </c>
      <c r="M530" s="235" t="str">
        <f t="shared" si="129"/>
        <v/>
      </c>
      <c r="N530" s="217" t="str">
        <f t="shared" si="137"/>
        <v/>
      </c>
      <c r="O530" s="219"/>
      <c r="Q530" s="177" t="e">
        <f t="shared" si="130"/>
        <v>#NUM!</v>
      </c>
      <c r="R530" s="177" t="e">
        <f t="shared" si="140"/>
        <v>#NUM!</v>
      </c>
      <c r="S530" s="177" t="e">
        <f t="shared" si="131"/>
        <v>#NUM!</v>
      </c>
      <c r="T530" s="177" t="e">
        <f t="shared" si="141"/>
        <v>#NUM!</v>
      </c>
      <c r="AB530" s="177" t="str">
        <f t="shared" si="132"/>
        <v/>
      </c>
      <c r="AC530" s="177" t="str">
        <f t="shared" si="133"/>
        <v/>
      </c>
      <c r="AD530" s="218" t="str">
        <f t="shared" si="134"/>
        <v/>
      </c>
      <c r="AE530" s="218" t="str">
        <f t="shared" si="135"/>
        <v/>
      </c>
    </row>
    <row r="531" spans="1:31" ht="27.95" customHeight="1" x14ac:dyDescent="0.2">
      <c r="A531" s="192"/>
      <c r="B531" s="192"/>
      <c r="C531" s="193"/>
      <c r="D531" s="194"/>
      <c r="E531" s="194"/>
      <c r="F531" s="208" t="str">
        <f t="shared" si="142"/>
        <v/>
      </c>
      <c r="G531" s="208" t="str">
        <f t="shared" si="143"/>
        <v/>
      </c>
      <c r="H531" s="195" t="str">
        <f t="shared" ref="H531:H594" si="144">IF(OR(ISBLANK(D531),ISBLANK(E531),ISBLANK(B531),(B531="weiblich")),"",IF(AND(R531="ja",T531="ja"),"ja","nein"))</f>
        <v/>
      </c>
      <c r="I531" s="217" t="str">
        <f t="shared" si="138"/>
        <v>Bitte Auswahl treffen! Neu- oder Folgeantrag?</v>
      </c>
      <c r="J531" s="196" t="str">
        <f t="shared" si="139"/>
        <v/>
      </c>
      <c r="K531" s="196" t="str">
        <f t="shared" ref="K531:K594" si="145">IF(B531="weiblich","weiblich",IF(AND(B531="",C531&lt;&gt;"",D531&lt;&gt;"",E531&lt;&gt;""),"Bitte Geschlecht auswählen!",IF(AND($R$8=TRUE,$R$9=FALSE),AD531,IF(AND($R$8=FALSE,$R$9=TRUE),AE531,IF(AND($R$8=FALSE,$R$9=FALSE),"",IF(AND($R$8=TRUE,$R$9=TRUE),""))))))</f>
        <v/>
      </c>
      <c r="L531" s="196" t="str">
        <f t="shared" si="136"/>
        <v/>
      </c>
      <c r="M531" s="235" t="str">
        <f t="shared" ref="M531:M594" si="146">IF(OR(ISBLANK(D531),ISBLANK(E531)),"",COUNTIFS($D$19:$D$1603,"&gt;="&amp;D531,$D$19:$D$1603,"&lt;"&amp;E531))</f>
        <v/>
      </c>
      <c r="N531" s="217" t="str">
        <f t="shared" si="137"/>
        <v/>
      </c>
      <c r="O531" s="219"/>
      <c r="Q531" s="177" t="e">
        <f t="shared" ref="Q531:Q594" si="147">DATEDIF(C531-1,D531,"d")</f>
        <v>#NUM!</v>
      </c>
      <c r="R531" s="177" t="e">
        <f t="shared" si="140"/>
        <v>#NUM!</v>
      </c>
      <c r="S531" s="177" t="e">
        <f t="shared" ref="S531:S594" si="148">DATEDIF(C531-1,E531,"d")</f>
        <v>#NUM!</v>
      </c>
      <c r="T531" s="177" t="e">
        <f t="shared" si="141"/>
        <v>#NUM!</v>
      </c>
      <c r="AB531" s="177" t="str">
        <f t="shared" ref="AB531:AB594" si="149">IF(OR(ISBLANK(C531),(B531="weiblich")),"",(IF(AND(H531="ja",G531&lt;=$R$4,F531&gt;=$R$2),"ja","nein")))</f>
        <v/>
      </c>
      <c r="AC531" s="177" t="str">
        <f t="shared" ref="AC531:AC594" si="150">IF(OR(ISBLANK(C531),(B531="weiblich")),"",(IF(AND(H531="ja",G531&lt;=$R$4,F531&gt;=$R$6),"ja","nein")))</f>
        <v/>
      </c>
      <c r="AD531" s="218" t="str">
        <f t="shared" ref="AD531:AD594" si="151">IF(OR(ISBLANK(D531),ISBLANK(E531),(B531="weiblich"),AND(F531&gt;=$R$2,G531&lt;=$R$4,H531="ja")),"",IF(F531&lt;$R$2,"Das Tier ist vor Maßnahmenbeginn 7 Wochen alt",IF(G531&gt;$R$4,"Das Tier hat das Ende der 12. Lebenswoche erst im Folgejahr erreicht",IF(H531="nein",""))))</f>
        <v/>
      </c>
      <c r="AE531" s="218" t="str">
        <f t="shared" ref="AE531:AE594" si="152">IF(OR(ISBLANK(D531),ISBLANK(E531),(B531="weiblich"),AND(F531&gt;=$R$6,G531&lt;=$R$4,H531="ja")),"",IF(F531&lt;$R$6,"Das Tier ist vor Maßnahmenbeginn 7 Wochen alt",IF(G531&gt;$R$4,"Das Tier hat das Ende der 12. Lebenswoche erst im Folgejahr erreicht",IF(H531="nein",""))))</f>
        <v/>
      </c>
    </row>
    <row r="532" spans="1:31" ht="27.95" customHeight="1" x14ac:dyDescent="0.2">
      <c r="A532" s="192"/>
      <c r="B532" s="192"/>
      <c r="C532" s="193"/>
      <c r="D532" s="194"/>
      <c r="E532" s="194"/>
      <c r="F532" s="208" t="str">
        <f t="shared" si="142"/>
        <v/>
      </c>
      <c r="G532" s="208" t="str">
        <f t="shared" si="143"/>
        <v/>
      </c>
      <c r="H532" s="195" t="str">
        <f t="shared" si="144"/>
        <v/>
      </c>
      <c r="I532" s="217" t="str">
        <f t="shared" si="138"/>
        <v>Bitte Auswahl treffen! Neu- oder Folgeantrag?</v>
      </c>
      <c r="J532" s="196" t="str">
        <f t="shared" si="139"/>
        <v/>
      </c>
      <c r="K532" s="196" t="str">
        <f t="shared" si="145"/>
        <v/>
      </c>
      <c r="L532" s="196" t="str">
        <f t="shared" ref="L532:L595" si="153">IF(ISBLANK(A532),"",IF(OR(LEFT(A532,4)="DE08",(LEFT(A532,5)="DE 08")),"Tier ist aus BW","Tier ist nicht aus BW"))</f>
        <v/>
      </c>
      <c r="M532" s="235" t="str">
        <f t="shared" si="146"/>
        <v/>
      </c>
      <c r="N532" s="217" t="str">
        <f t="shared" ref="N532:N595" si="154">IF(OR(ISBLANK(D532),ISBLANK(E532)),"",IF(ISTEXT($R$10),"Bitte Iglu/Bucht in Zelle B7 auswählen",IF(M532&lt;=$R$10,"in Ordnung","Überschreitung")))</f>
        <v/>
      </c>
      <c r="O532" s="219"/>
      <c r="Q532" s="177" t="e">
        <f t="shared" si="147"/>
        <v>#NUM!</v>
      </c>
      <c r="R532" s="177" t="e">
        <f t="shared" si="140"/>
        <v>#NUM!</v>
      </c>
      <c r="S532" s="177" t="e">
        <f t="shared" si="148"/>
        <v>#NUM!</v>
      </c>
      <c r="T532" s="177" t="e">
        <f t="shared" si="141"/>
        <v>#NUM!</v>
      </c>
      <c r="AB532" s="177" t="str">
        <f t="shared" si="149"/>
        <v/>
      </c>
      <c r="AC532" s="177" t="str">
        <f t="shared" si="150"/>
        <v/>
      </c>
      <c r="AD532" s="218" t="str">
        <f t="shared" si="151"/>
        <v/>
      </c>
      <c r="AE532" s="218" t="str">
        <f t="shared" si="152"/>
        <v/>
      </c>
    </row>
    <row r="533" spans="1:31" ht="27.95" customHeight="1" x14ac:dyDescent="0.2">
      <c r="A533" s="192"/>
      <c r="B533" s="192"/>
      <c r="C533" s="193"/>
      <c r="D533" s="194"/>
      <c r="E533" s="194"/>
      <c r="F533" s="208" t="str">
        <f t="shared" si="142"/>
        <v/>
      </c>
      <c r="G533" s="208" t="str">
        <f t="shared" si="143"/>
        <v/>
      </c>
      <c r="H533" s="195" t="str">
        <f t="shared" si="144"/>
        <v/>
      </c>
      <c r="I533" s="217" t="str">
        <f t="shared" si="138"/>
        <v>Bitte Auswahl treffen! Neu- oder Folgeantrag?</v>
      </c>
      <c r="J533" s="196" t="str">
        <f t="shared" si="139"/>
        <v/>
      </c>
      <c r="K533" s="196" t="str">
        <f t="shared" si="145"/>
        <v/>
      </c>
      <c r="L533" s="196" t="str">
        <f t="shared" si="153"/>
        <v/>
      </c>
      <c r="M533" s="235" t="str">
        <f t="shared" si="146"/>
        <v/>
      </c>
      <c r="N533" s="217" t="str">
        <f t="shared" si="154"/>
        <v/>
      </c>
      <c r="O533" s="219"/>
      <c r="Q533" s="177" t="e">
        <f t="shared" si="147"/>
        <v>#NUM!</v>
      </c>
      <c r="R533" s="177" t="e">
        <f t="shared" si="140"/>
        <v>#NUM!</v>
      </c>
      <c r="S533" s="177" t="e">
        <f t="shared" si="148"/>
        <v>#NUM!</v>
      </c>
      <c r="T533" s="177" t="e">
        <f t="shared" si="141"/>
        <v>#NUM!</v>
      </c>
      <c r="AB533" s="177" t="str">
        <f t="shared" si="149"/>
        <v/>
      </c>
      <c r="AC533" s="177" t="str">
        <f t="shared" si="150"/>
        <v/>
      </c>
      <c r="AD533" s="218" t="str">
        <f t="shared" si="151"/>
        <v/>
      </c>
      <c r="AE533" s="218" t="str">
        <f t="shared" si="152"/>
        <v/>
      </c>
    </row>
    <row r="534" spans="1:31" ht="27.95" customHeight="1" x14ac:dyDescent="0.2">
      <c r="A534" s="192"/>
      <c r="B534" s="192"/>
      <c r="C534" s="193"/>
      <c r="D534" s="194"/>
      <c r="E534" s="194"/>
      <c r="F534" s="208" t="str">
        <f t="shared" si="142"/>
        <v/>
      </c>
      <c r="G534" s="208" t="str">
        <f t="shared" si="143"/>
        <v/>
      </c>
      <c r="H534" s="195" t="str">
        <f t="shared" si="144"/>
        <v/>
      </c>
      <c r="I534" s="217" t="str">
        <f t="shared" si="138"/>
        <v>Bitte Auswahl treffen! Neu- oder Folgeantrag?</v>
      </c>
      <c r="J534" s="196" t="str">
        <f t="shared" si="139"/>
        <v/>
      </c>
      <c r="K534" s="196" t="str">
        <f t="shared" si="145"/>
        <v/>
      </c>
      <c r="L534" s="196" t="str">
        <f t="shared" si="153"/>
        <v/>
      </c>
      <c r="M534" s="235" t="str">
        <f t="shared" si="146"/>
        <v/>
      </c>
      <c r="N534" s="217" t="str">
        <f t="shared" si="154"/>
        <v/>
      </c>
      <c r="O534" s="219"/>
      <c r="Q534" s="177" t="e">
        <f t="shared" si="147"/>
        <v>#NUM!</v>
      </c>
      <c r="R534" s="177" t="e">
        <f t="shared" si="140"/>
        <v>#NUM!</v>
      </c>
      <c r="S534" s="177" t="e">
        <f t="shared" si="148"/>
        <v>#NUM!</v>
      </c>
      <c r="T534" s="177" t="e">
        <f t="shared" si="141"/>
        <v>#NUM!</v>
      </c>
      <c r="AB534" s="177" t="str">
        <f t="shared" si="149"/>
        <v/>
      </c>
      <c r="AC534" s="177" t="str">
        <f t="shared" si="150"/>
        <v/>
      </c>
      <c r="AD534" s="218" t="str">
        <f t="shared" si="151"/>
        <v/>
      </c>
      <c r="AE534" s="218" t="str">
        <f t="shared" si="152"/>
        <v/>
      </c>
    </row>
    <row r="535" spans="1:31" ht="27.95" customHeight="1" x14ac:dyDescent="0.2">
      <c r="A535" s="192"/>
      <c r="B535" s="192"/>
      <c r="C535" s="193"/>
      <c r="D535" s="194"/>
      <c r="E535" s="194"/>
      <c r="F535" s="208" t="str">
        <f t="shared" si="142"/>
        <v/>
      </c>
      <c r="G535" s="208" t="str">
        <f t="shared" si="143"/>
        <v/>
      </c>
      <c r="H535" s="195" t="str">
        <f t="shared" si="144"/>
        <v/>
      </c>
      <c r="I535" s="217" t="str">
        <f t="shared" si="138"/>
        <v>Bitte Auswahl treffen! Neu- oder Folgeantrag?</v>
      </c>
      <c r="J535" s="196" t="str">
        <f t="shared" si="139"/>
        <v/>
      </c>
      <c r="K535" s="196" t="str">
        <f t="shared" si="145"/>
        <v/>
      </c>
      <c r="L535" s="196" t="str">
        <f t="shared" si="153"/>
        <v/>
      </c>
      <c r="M535" s="235" t="str">
        <f t="shared" si="146"/>
        <v/>
      </c>
      <c r="N535" s="217" t="str">
        <f t="shared" si="154"/>
        <v/>
      </c>
      <c r="O535" s="219"/>
      <c r="Q535" s="177" t="e">
        <f t="shared" si="147"/>
        <v>#NUM!</v>
      </c>
      <c r="R535" s="177" t="e">
        <f t="shared" si="140"/>
        <v>#NUM!</v>
      </c>
      <c r="S535" s="177" t="e">
        <f t="shared" si="148"/>
        <v>#NUM!</v>
      </c>
      <c r="T535" s="177" t="e">
        <f t="shared" si="141"/>
        <v>#NUM!</v>
      </c>
      <c r="AB535" s="177" t="str">
        <f t="shared" si="149"/>
        <v/>
      </c>
      <c r="AC535" s="177" t="str">
        <f t="shared" si="150"/>
        <v/>
      </c>
      <c r="AD535" s="218" t="str">
        <f t="shared" si="151"/>
        <v/>
      </c>
      <c r="AE535" s="218" t="str">
        <f t="shared" si="152"/>
        <v/>
      </c>
    </row>
    <row r="536" spans="1:31" ht="27.95" customHeight="1" x14ac:dyDescent="0.2">
      <c r="A536" s="192"/>
      <c r="B536" s="192"/>
      <c r="C536" s="193"/>
      <c r="D536" s="194"/>
      <c r="E536" s="194"/>
      <c r="F536" s="208" t="str">
        <f t="shared" si="142"/>
        <v/>
      </c>
      <c r="G536" s="208" t="str">
        <f t="shared" si="143"/>
        <v/>
      </c>
      <c r="H536" s="195" t="str">
        <f t="shared" si="144"/>
        <v/>
      </c>
      <c r="I536" s="217" t="str">
        <f t="shared" ref="I536:I599" si="155">IF(B536="weiblich","nein",IF(L536="Tier ist nicht aus BW","nein",IF(AND($R$8=TRUE,$R$9=FALSE),AB536,IF(AND($R$8=FALSE,$R$9=TRUE),AC536,IF(AND($R$8=FALSE,$R$9=FALSE),"Bitte Auswahl treffen! Neu- oder Folgeantrag?","Nur eine Auswahl treffen! Neu- oder Folgeantrag?")))))</f>
        <v>Bitte Auswahl treffen! Neu- oder Folgeantrag?</v>
      </c>
      <c r="J536" s="196" t="str">
        <f t="shared" ref="J536:J599" si="156">IF(OR(ISBLANK(D536),ISBLANK(E536)),"",IF(AND(R536="ja",T536="ja",I536="ja"),"",IF(AND(R536="ja",T536="ja",I536="nein",K536="",L536="Tier ist aus BW"),"Der Haltungszeitraum befindet sich nicht im Antragsjahr",IF(AND(R536="ja",T536="ja",I536="nein",K536="",L536="Tier ist nicht aus BW"),"",IF(AND(R536="ja",T536="ja",I536="nein",K536="weiblich"),"",IF(AND(R536="nein",T536="nein"),"Ein- und Ausstalldatum nicht eingehalten",IF(R536="nein","Einstallung später als zum Beginn der 7. Lebenswoche",IF(T536="nein","Ausstallung vor Ende der 12. Lebenswoche"))))))))</f>
        <v/>
      </c>
      <c r="K536" s="196" t="str">
        <f t="shared" si="145"/>
        <v/>
      </c>
      <c r="L536" s="196" t="str">
        <f t="shared" si="153"/>
        <v/>
      </c>
      <c r="M536" s="235" t="str">
        <f t="shared" si="146"/>
        <v/>
      </c>
      <c r="N536" s="217" t="str">
        <f t="shared" si="154"/>
        <v/>
      </c>
      <c r="O536" s="219"/>
      <c r="Q536" s="177" t="e">
        <f t="shared" si="147"/>
        <v>#NUM!</v>
      </c>
      <c r="R536" s="177" t="e">
        <f t="shared" si="140"/>
        <v>#NUM!</v>
      </c>
      <c r="S536" s="177" t="e">
        <f t="shared" si="148"/>
        <v>#NUM!</v>
      </c>
      <c r="T536" s="177" t="e">
        <f t="shared" si="141"/>
        <v>#NUM!</v>
      </c>
      <c r="AB536" s="177" t="str">
        <f t="shared" si="149"/>
        <v/>
      </c>
      <c r="AC536" s="177" t="str">
        <f t="shared" si="150"/>
        <v/>
      </c>
      <c r="AD536" s="218" t="str">
        <f t="shared" si="151"/>
        <v/>
      </c>
      <c r="AE536" s="218" t="str">
        <f t="shared" si="152"/>
        <v/>
      </c>
    </row>
    <row r="537" spans="1:31" ht="27.95" customHeight="1" x14ac:dyDescent="0.2">
      <c r="A537" s="192"/>
      <c r="B537" s="192"/>
      <c r="C537" s="193"/>
      <c r="D537" s="194"/>
      <c r="E537" s="194"/>
      <c r="F537" s="208" t="str">
        <f t="shared" si="142"/>
        <v/>
      </c>
      <c r="G537" s="208" t="str">
        <f t="shared" si="143"/>
        <v/>
      </c>
      <c r="H537" s="195" t="str">
        <f t="shared" si="144"/>
        <v/>
      </c>
      <c r="I537" s="217" t="str">
        <f t="shared" si="155"/>
        <v>Bitte Auswahl treffen! Neu- oder Folgeantrag?</v>
      </c>
      <c r="J537" s="196" t="str">
        <f t="shared" si="156"/>
        <v/>
      </c>
      <c r="K537" s="196" t="str">
        <f t="shared" si="145"/>
        <v/>
      </c>
      <c r="L537" s="196" t="str">
        <f t="shared" si="153"/>
        <v/>
      </c>
      <c r="M537" s="235" t="str">
        <f t="shared" si="146"/>
        <v/>
      </c>
      <c r="N537" s="217" t="str">
        <f t="shared" si="154"/>
        <v/>
      </c>
      <c r="O537" s="219"/>
      <c r="Q537" s="177" t="e">
        <f t="shared" si="147"/>
        <v>#NUM!</v>
      </c>
      <c r="R537" s="177" t="e">
        <f t="shared" si="140"/>
        <v>#NUM!</v>
      </c>
      <c r="S537" s="177" t="e">
        <f t="shared" si="148"/>
        <v>#NUM!</v>
      </c>
      <c r="T537" s="177" t="e">
        <f t="shared" si="141"/>
        <v>#NUM!</v>
      </c>
      <c r="AB537" s="177" t="str">
        <f t="shared" si="149"/>
        <v/>
      </c>
      <c r="AC537" s="177" t="str">
        <f t="shared" si="150"/>
        <v/>
      </c>
      <c r="AD537" s="218" t="str">
        <f t="shared" si="151"/>
        <v/>
      </c>
      <c r="AE537" s="218" t="str">
        <f t="shared" si="152"/>
        <v/>
      </c>
    </row>
    <row r="538" spans="1:31" ht="27.95" customHeight="1" x14ac:dyDescent="0.2">
      <c r="A538" s="192"/>
      <c r="B538" s="192"/>
      <c r="C538" s="193"/>
      <c r="D538" s="194"/>
      <c r="E538" s="194"/>
      <c r="F538" s="208" t="str">
        <f t="shared" si="142"/>
        <v/>
      </c>
      <c r="G538" s="208" t="str">
        <f t="shared" si="143"/>
        <v/>
      </c>
      <c r="H538" s="195" t="str">
        <f t="shared" si="144"/>
        <v/>
      </c>
      <c r="I538" s="217" t="str">
        <f t="shared" si="155"/>
        <v>Bitte Auswahl treffen! Neu- oder Folgeantrag?</v>
      </c>
      <c r="J538" s="196" t="str">
        <f t="shared" si="156"/>
        <v/>
      </c>
      <c r="K538" s="196" t="str">
        <f t="shared" si="145"/>
        <v/>
      </c>
      <c r="L538" s="196" t="str">
        <f t="shared" si="153"/>
        <v/>
      </c>
      <c r="M538" s="235" t="str">
        <f t="shared" si="146"/>
        <v/>
      </c>
      <c r="N538" s="217" t="str">
        <f t="shared" si="154"/>
        <v/>
      </c>
      <c r="O538" s="219"/>
      <c r="Q538" s="177" t="e">
        <f t="shared" si="147"/>
        <v>#NUM!</v>
      </c>
      <c r="R538" s="177" t="e">
        <f t="shared" si="140"/>
        <v>#NUM!</v>
      </c>
      <c r="S538" s="177" t="e">
        <f t="shared" si="148"/>
        <v>#NUM!</v>
      </c>
      <c r="T538" s="177" t="e">
        <f t="shared" si="141"/>
        <v>#NUM!</v>
      </c>
      <c r="AB538" s="177" t="str">
        <f t="shared" si="149"/>
        <v/>
      </c>
      <c r="AC538" s="177" t="str">
        <f t="shared" si="150"/>
        <v/>
      </c>
      <c r="AD538" s="218" t="str">
        <f t="shared" si="151"/>
        <v/>
      </c>
      <c r="AE538" s="218" t="str">
        <f t="shared" si="152"/>
        <v/>
      </c>
    </row>
    <row r="539" spans="1:31" ht="27.95" customHeight="1" x14ac:dyDescent="0.2">
      <c r="A539" s="192"/>
      <c r="B539" s="192"/>
      <c r="C539" s="193"/>
      <c r="D539" s="194"/>
      <c r="E539" s="194"/>
      <c r="F539" s="208" t="str">
        <f t="shared" si="142"/>
        <v/>
      </c>
      <c r="G539" s="208" t="str">
        <f t="shared" si="143"/>
        <v/>
      </c>
      <c r="H539" s="195" t="str">
        <f t="shared" si="144"/>
        <v/>
      </c>
      <c r="I539" s="217" t="str">
        <f t="shared" si="155"/>
        <v>Bitte Auswahl treffen! Neu- oder Folgeantrag?</v>
      </c>
      <c r="J539" s="196" t="str">
        <f t="shared" si="156"/>
        <v/>
      </c>
      <c r="K539" s="196" t="str">
        <f t="shared" si="145"/>
        <v/>
      </c>
      <c r="L539" s="196" t="str">
        <f t="shared" si="153"/>
        <v/>
      </c>
      <c r="M539" s="235" t="str">
        <f t="shared" si="146"/>
        <v/>
      </c>
      <c r="N539" s="217" t="str">
        <f t="shared" si="154"/>
        <v/>
      </c>
      <c r="O539" s="219"/>
      <c r="Q539" s="177" t="e">
        <f t="shared" si="147"/>
        <v>#NUM!</v>
      </c>
      <c r="R539" s="177" t="e">
        <f t="shared" si="140"/>
        <v>#NUM!</v>
      </c>
      <c r="S539" s="177" t="e">
        <f t="shared" si="148"/>
        <v>#NUM!</v>
      </c>
      <c r="T539" s="177" t="e">
        <f t="shared" si="141"/>
        <v>#NUM!</v>
      </c>
      <c r="AB539" s="177" t="str">
        <f t="shared" si="149"/>
        <v/>
      </c>
      <c r="AC539" s="177" t="str">
        <f t="shared" si="150"/>
        <v/>
      </c>
      <c r="AD539" s="218" t="str">
        <f t="shared" si="151"/>
        <v/>
      </c>
      <c r="AE539" s="218" t="str">
        <f t="shared" si="152"/>
        <v/>
      </c>
    </row>
    <row r="540" spans="1:31" ht="27.95" customHeight="1" x14ac:dyDescent="0.2">
      <c r="A540" s="192"/>
      <c r="B540" s="192"/>
      <c r="C540" s="193"/>
      <c r="D540" s="194"/>
      <c r="E540" s="194"/>
      <c r="F540" s="208" t="str">
        <f t="shared" si="142"/>
        <v/>
      </c>
      <c r="G540" s="208" t="str">
        <f t="shared" si="143"/>
        <v/>
      </c>
      <c r="H540" s="195" t="str">
        <f t="shared" si="144"/>
        <v/>
      </c>
      <c r="I540" s="217" t="str">
        <f t="shared" si="155"/>
        <v>Bitte Auswahl treffen! Neu- oder Folgeantrag?</v>
      </c>
      <c r="J540" s="196" t="str">
        <f t="shared" si="156"/>
        <v/>
      </c>
      <c r="K540" s="196" t="str">
        <f t="shared" si="145"/>
        <v/>
      </c>
      <c r="L540" s="196" t="str">
        <f t="shared" si="153"/>
        <v/>
      </c>
      <c r="M540" s="235" t="str">
        <f t="shared" si="146"/>
        <v/>
      </c>
      <c r="N540" s="217" t="str">
        <f t="shared" si="154"/>
        <v/>
      </c>
      <c r="O540" s="219"/>
      <c r="Q540" s="177" t="e">
        <f t="shared" si="147"/>
        <v>#NUM!</v>
      </c>
      <c r="R540" s="177" t="e">
        <f t="shared" si="140"/>
        <v>#NUM!</v>
      </c>
      <c r="S540" s="177" t="e">
        <f t="shared" si="148"/>
        <v>#NUM!</v>
      </c>
      <c r="T540" s="177" t="e">
        <f t="shared" si="141"/>
        <v>#NUM!</v>
      </c>
      <c r="AB540" s="177" t="str">
        <f t="shared" si="149"/>
        <v/>
      </c>
      <c r="AC540" s="177" t="str">
        <f t="shared" si="150"/>
        <v/>
      </c>
      <c r="AD540" s="218" t="str">
        <f t="shared" si="151"/>
        <v/>
      </c>
      <c r="AE540" s="218" t="str">
        <f t="shared" si="152"/>
        <v/>
      </c>
    </row>
    <row r="541" spans="1:31" ht="27.95" customHeight="1" x14ac:dyDescent="0.2">
      <c r="A541" s="192"/>
      <c r="B541" s="192"/>
      <c r="C541" s="193"/>
      <c r="D541" s="194"/>
      <c r="E541" s="194"/>
      <c r="F541" s="208" t="str">
        <f t="shared" si="142"/>
        <v/>
      </c>
      <c r="G541" s="208" t="str">
        <f t="shared" si="143"/>
        <v/>
      </c>
      <c r="H541" s="195" t="str">
        <f t="shared" si="144"/>
        <v/>
      </c>
      <c r="I541" s="217" t="str">
        <f t="shared" si="155"/>
        <v>Bitte Auswahl treffen! Neu- oder Folgeantrag?</v>
      </c>
      <c r="J541" s="196" t="str">
        <f t="shared" si="156"/>
        <v/>
      </c>
      <c r="K541" s="196" t="str">
        <f t="shared" si="145"/>
        <v/>
      </c>
      <c r="L541" s="196" t="str">
        <f t="shared" si="153"/>
        <v/>
      </c>
      <c r="M541" s="235" t="str">
        <f t="shared" si="146"/>
        <v/>
      </c>
      <c r="N541" s="217" t="str">
        <f t="shared" si="154"/>
        <v/>
      </c>
      <c r="O541" s="219"/>
      <c r="Q541" s="177" t="e">
        <f t="shared" si="147"/>
        <v>#NUM!</v>
      </c>
      <c r="R541" s="177" t="e">
        <f t="shared" si="140"/>
        <v>#NUM!</v>
      </c>
      <c r="S541" s="177" t="e">
        <f t="shared" si="148"/>
        <v>#NUM!</v>
      </c>
      <c r="T541" s="177" t="e">
        <f t="shared" si="141"/>
        <v>#NUM!</v>
      </c>
      <c r="AB541" s="177" t="str">
        <f t="shared" si="149"/>
        <v/>
      </c>
      <c r="AC541" s="177" t="str">
        <f t="shared" si="150"/>
        <v/>
      </c>
      <c r="AD541" s="218" t="str">
        <f t="shared" si="151"/>
        <v/>
      </c>
      <c r="AE541" s="218" t="str">
        <f t="shared" si="152"/>
        <v/>
      </c>
    </row>
    <row r="542" spans="1:31" ht="27.95" customHeight="1" x14ac:dyDescent="0.2">
      <c r="A542" s="192"/>
      <c r="B542" s="192"/>
      <c r="C542" s="193"/>
      <c r="D542" s="194"/>
      <c r="E542" s="194"/>
      <c r="F542" s="208" t="str">
        <f t="shared" si="142"/>
        <v/>
      </c>
      <c r="G542" s="208" t="str">
        <f t="shared" si="143"/>
        <v/>
      </c>
      <c r="H542" s="195" t="str">
        <f t="shared" si="144"/>
        <v/>
      </c>
      <c r="I542" s="217" t="str">
        <f t="shared" si="155"/>
        <v>Bitte Auswahl treffen! Neu- oder Folgeantrag?</v>
      </c>
      <c r="J542" s="196" t="str">
        <f t="shared" si="156"/>
        <v/>
      </c>
      <c r="K542" s="196" t="str">
        <f t="shared" si="145"/>
        <v/>
      </c>
      <c r="L542" s="196" t="str">
        <f t="shared" si="153"/>
        <v/>
      </c>
      <c r="M542" s="235" t="str">
        <f t="shared" si="146"/>
        <v/>
      </c>
      <c r="N542" s="217" t="str">
        <f t="shared" si="154"/>
        <v/>
      </c>
      <c r="O542" s="219"/>
      <c r="Q542" s="177" t="e">
        <f t="shared" si="147"/>
        <v>#NUM!</v>
      </c>
      <c r="R542" s="177" t="e">
        <f t="shared" si="140"/>
        <v>#NUM!</v>
      </c>
      <c r="S542" s="177" t="e">
        <f t="shared" si="148"/>
        <v>#NUM!</v>
      </c>
      <c r="T542" s="177" t="e">
        <f t="shared" si="141"/>
        <v>#NUM!</v>
      </c>
      <c r="AB542" s="177" t="str">
        <f t="shared" si="149"/>
        <v/>
      </c>
      <c r="AC542" s="177" t="str">
        <f t="shared" si="150"/>
        <v/>
      </c>
      <c r="AD542" s="218" t="str">
        <f t="shared" si="151"/>
        <v/>
      </c>
      <c r="AE542" s="218" t="str">
        <f t="shared" si="152"/>
        <v/>
      </c>
    </row>
    <row r="543" spans="1:31" ht="27.95" customHeight="1" x14ac:dyDescent="0.2">
      <c r="A543" s="192"/>
      <c r="B543" s="192"/>
      <c r="C543" s="193"/>
      <c r="D543" s="194"/>
      <c r="E543" s="194"/>
      <c r="F543" s="208" t="str">
        <f t="shared" si="142"/>
        <v/>
      </c>
      <c r="G543" s="208" t="str">
        <f t="shared" si="143"/>
        <v/>
      </c>
      <c r="H543" s="195" t="str">
        <f t="shared" si="144"/>
        <v/>
      </c>
      <c r="I543" s="217" t="str">
        <f t="shared" si="155"/>
        <v>Bitte Auswahl treffen! Neu- oder Folgeantrag?</v>
      </c>
      <c r="J543" s="196" t="str">
        <f t="shared" si="156"/>
        <v/>
      </c>
      <c r="K543" s="196" t="str">
        <f t="shared" si="145"/>
        <v/>
      </c>
      <c r="L543" s="196" t="str">
        <f t="shared" si="153"/>
        <v/>
      </c>
      <c r="M543" s="235" t="str">
        <f t="shared" si="146"/>
        <v/>
      </c>
      <c r="N543" s="217" t="str">
        <f t="shared" si="154"/>
        <v/>
      </c>
      <c r="O543" s="219"/>
      <c r="Q543" s="177" t="e">
        <f t="shared" si="147"/>
        <v>#NUM!</v>
      </c>
      <c r="R543" s="177" t="e">
        <f t="shared" si="140"/>
        <v>#NUM!</v>
      </c>
      <c r="S543" s="177" t="e">
        <f t="shared" si="148"/>
        <v>#NUM!</v>
      </c>
      <c r="T543" s="177" t="e">
        <f t="shared" si="141"/>
        <v>#NUM!</v>
      </c>
      <c r="AB543" s="177" t="str">
        <f t="shared" si="149"/>
        <v/>
      </c>
      <c r="AC543" s="177" t="str">
        <f t="shared" si="150"/>
        <v/>
      </c>
      <c r="AD543" s="218" t="str">
        <f t="shared" si="151"/>
        <v/>
      </c>
      <c r="AE543" s="218" t="str">
        <f t="shared" si="152"/>
        <v/>
      </c>
    </row>
    <row r="544" spans="1:31" ht="27.95" customHeight="1" x14ac:dyDescent="0.2">
      <c r="A544" s="192"/>
      <c r="B544" s="192"/>
      <c r="C544" s="193"/>
      <c r="D544" s="194"/>
      <c r="E544" s="194"/>
      <c r="F544" s="208" t="str">
        <f t="shared" si="142"/>
        <v/>
      </c>
      <c r="G544" s="208" t="str">
        <f t="shared" si="143"/>
        <v/>
      </c>
      <c r="H544" s="195" t="str">
        <f t="shared" si="144"/>
        <v/>
      </c>
      <c r="I544" s="217" t="str">
        <f t="shared" si="155"/>
        <v>Bitte Auswahl treffen! Neu- oder Folgeantrag?</v>
      </c>
      <c r="J544" s="196" t="str">
        <f t="shared" si="156"/>
        <v/>
      </c>
      <c r="K544" s="196" t="str">
        <f t="shared" si="145"/>
        <v/>
      </c>
      <c r="L544" s="196" t="str">
        <f t="shared" si="153"/>
        <v/>
      </c>
      <c r="M544" s="235" t="str">
        <f t="shared" si="146"/>
        <v/>
      </c>
      <c r="N544" s="217" t="str">
        <f t="shared" si="154"/>
        <v/>
      </c>
      <c r="O544" s="219"/>
      <c r="Q544" s="177" t="e">
        <f t="shared" si="147"/>
        <v>#NUM!</v>
      </c>
      <c r="R544" s="177" t="e">
        <f t="shared" si="140"/>
        <v>#NUM!</v>
      </c>
      <c r="S544" s="177" t="e">
        <f t="shared" si="148"/>
        <v>#NUM!</v>
      </c>
      <c r="T544" s="177" t="e">
        <f t="shared" si="141"/>
        <v>#NUM!</v>
      </c>
      <c r="AB544" s="177" t="str">
        <f t="shared" si="149"/>
        <v/>
      </c>
      <c r="AC544" s="177" t="str">
        <f t="shared" si="150"/>
        <v/>
      </c>
      <c r="AD544" s="218" t="str">
        <f t="shared" si="151"/>
        <v/>
      </c>
      <c r="AE544" s="218" t="str">
        <f t="shared" si="152"/>
        <v/>
      </c>
    </row>
    <row r="545" spans="1:31" ht="27.95" customHeight="1" x14ac:dyDescent="0.2">
      <c r="A545" s="192"/>
      <c r="B545" s="192"/>
      <c r="C545" s="193"/>
      <c r="D545" s="194"/>
      <c r="E545" s="194"/>
      <c r="F545" s="208" t="str">
        <f t="shared" si="142"/>
        <v/>
      </c>
      <c r="G545" s="208" t="str">
        <f t="shared" si="143"/>
        <v/>
      </c>
      <c r="H545" s="195" t="str">
        <f t="shared" si="144"/>
        <v/>
      </c>
      <c r="I545" s="217" t="str">
        <f t="shared" si="155"/>
        <v>Bitte Auswahl treffen! Neu- oder Folgeantrag?</v>
      </c>
      <c r="J545" s="196" t="str">
        <f t="shared" si="156"/>
        <v/>
      </c>
      <c r="K545" s="196" t="str">
        <f t="shared" si="145"/>
        <v/>
      </c>
      <c r="L545" s="196" t="str">
        <f t="shared" si="153"/>
        <v/>
      </c>
      <c r="M545" s="235" t="str">
        <f t="shared" si="146"/>
        <v/>
      </c>
      <c r="N545" s="217" t="str">
        <f t="shared" si="154"/>
        <v/>
      </c>
      <c r="O545" s="219"/>
      <c r="Q545" s="177" t="e">
        <f t="shared" si="147"/>
        <v>#NUM!</v>
      </c>
      <c r="R545" s="177" t="e">
        <f t="shared" ref="R545:R608" si="157">IF(Q545&lt;=43,"ja","nein")</f>
        <v>#NUM!</v>
      </c>
      <c r="S545" s="177" t="e">
        <f t="shared" si="148"/>
        <v>#NUM!</v>
      </c>
      <c r="T545" s="177" t="e">
        <f t="shared" ref="T545:T608" si="158">IF(S545&gt;=84,"ja","nein")</f>
        <v>#NUM!</v>
      </c>
      <c r="AB545" s="177" t="str">
        <f t="shared" si="149"/>
        <v/>
      </c>
      <c r="AC545" s="177" t="str">
        <f t="shared" si="150"/>
        <v/>
      </c>
      <c r="AD545" s="218" t="str">
        <f t="shared" si="151"/>
        <v/>
      </c>
      <c r="AE545" s="218" t="str">
        <f t="shared" si="152"/>
        <v/>
      </c>
    </row>
    <row r="546" spans="1:31" ht="27.95" customHeight="1" x14ac:dyDescent="0.2">
      <c r="A546" s="192"/>
      <c r="B546" s="192"/>
      <c r="C546" s="193"/>
      <c r="D546" s="194"/>
      <c r="E546" s="194"/>
      <c r="F546" s="208" t="str">
        <f t="shared" si="142"/>
        <v/>
      </c>
      <c r="G546" s="208" t="str">
        <f t="shared" si="143"/>
        <v/>
      </c>
      <c r="H546" s="195" t="str">
        <f t="shared" si="144"/>
        <v/>
      </c>
      <c r="I546" s="217" t="str">
        <f t="shared" si="155"/>
        <v>Bitte Auswahl treffen! Neu- oder Folgeantrag?</v>
      </c>
      <c r="J546" s="196" t="str">
        <f t="shared" si="156"/>
        <v/>
      </c>
      <c r="K546" s="196" t="str">
        <f t="shared" si="145"/>
        <v/>
      </c>
      <c r="L546" s="196" t="str">
        <f t="shared" si="153"/>
        <v/>
      </c>
      <c r="M546" s="235" t="str">
        <f t="shared" si="146"/>
        <v/>
      </c>
      <c r="N546" s="217" t="str">
        <f t="shared" si="154"/>
        <v/>
      </c>
      <c r="O546" s="219"/>
      <c r="Q546" s="177" t="e">
        <f t="shared" si="147"/>
        <v>#NUM!</v>
      </c>
      <c r="R546" s="177" t="e">
        <f t="shared" si="157"/>
        <v>#NUM!</v>
      </c>
      <c r="S546" s="177" t="e">
        <f t="shared" si="148"/>
        <v>#NUM!</v>
      </c>
      <c r="T546" s="177" t="e">
        <f t="shared" si="158"/>
        <v>#NUM!</v>
      </c>
      <c r="AB546" s="177" t="str">
        <f t="shared" si="149"/>
        <v/>
      </c>
      <c r="AC546" s="177" t="str">
        <f t="shared" si="150"/>
        <v/>
      </c>
      <c r="AD546" s="218" t="str">
        <f t="shared" si="151"/>
        <v/>
      </c>
      <c r="AE546" s="218" t="str">
        <f t="shared" si="152"/>
        <v/>
      </c>
    </row>
    <row r="547" spans="1:31" ht="27.95" customHeight="1" x14ac:dyDescent="0.2">
      <c r="A547" s="192"/>
      <c r="B547" s="192"/>
      <c r="C547" s="193"/>
      <c r="D547" s="194"/>
      <c r="E547" s="194"/>
      <c r="F547" s="208" t="str">
        <f t="shared" ref="F547:F610" si="159">IF(OR(ISBLANK(C547),(B547="weiblich")),"",C547+42)</f>
        <v/>
      </c>
      <c r="G547" s="208" t="str">
        <f t="shared" ref="G547:G610" si="160">IF(OR(ISBLANK(C547),(B547="weiblich")),"",C547+83)</f>
        <v/>
      </c>
      <c r="H547" s="195" t="str">
        <f t="shared" si="144"/>
        <v/>
      </c>
      <c r="I547" s="217" t="str">
        <f t="shared" si="155"/>
        <v>Bitte Auswahl treffen! Neu- oder Folgeantrag?</v>
      </c>
      <c r="J547" s="196" t="str">
        <f t="shared" si="156"/>
        <v/>
      </c>
      <c r="K547" s="196" t="str">
        <f t="shared" si="145"/>
        <v/>
      </c>
      <c r="L547" s="196" t="str">
        <f t="shared" si="153"/>
        <v/>
      </c>
      <c r="M547" s="235" t="str">
        <f t="shared" si="146"/>
        <v/>
      </c>
      <c r="N547" s="217" t="str">
        <f t="shared" si="154"/>
        <v/>
      </c>
      <c r="O547" s="219"/>
      <c r="Q547" s="177" t="e">
        <f t="shared" si="147"/>
        <v>#NUM!</v>
      </c>
      <c r="R547" s="177" t="e">
        <f t="shared" si="157"/>
        <v>#NUM!</v>
      </c>
      <c r="S547" s="177" t="e">
        <f t="shared" si="148"/>
        <v>#NUM!</v>
      </c>
      <c r="T547" s="177" t="e">
        <f t="shared" si="158"/>
        <v>#NUM!</v>
      </c>
      <c r="AB547" s="177" t="str">
        <f t="shared" si="149"/>
        <v/>
      </c>
      <c r="AC547" s="177" t="str">
        <f t="shared" si="150"/>
        <v/>
      </c>
      <c r="AD547" s="218" t="str">
        <f t="shared" si="151"/>
        <v/>
      </c>
      <c r="AE547" s="218" t="str">
        <f t="shared" si="152"/>
        <v/>
      </c>
    </row>
    <row r="548" spans="1:31" ht="27.95" customHeight="1" x14ac:dyDescent="0.2">
      <c r="A548" s="192"/>
      <c r="B548" s="192"/>
      <c r="C548" s="193"/>
      <c r="D548" s="194"/>
      <c r="E548" s="194"/>
      <c r="F548" s="208" t="str">
        <f t="shared" si="159"/>
        <v/>
      </c>
      <c r="G548" s="208" t="str">
        <f t="shared" si="160"/>
        <v/>
      </c>
      <c r="H548" s="195" t="str">
        <f t="shared" si="144"/>
        <v/>
      </c>
      <c r="I548" s="217" t="str">
        <f t="shared" si="155"/>
        <v>Bitte Auswahl treffen! Neu- oder Folgeantrag?</v>
      </c>
      <c r="J548" s="196" t="str">
        <f t="shared" si="156"/>
        <v/>
      </c>
      <c r="K548" s="196" t="str">
        <f t="shared" si="145"/>
        <v/>
      </c>
      <c r="L548" s="196" t="str">
        <f t="shared" si="153"/>
        <v/>
      </c>
      <c r="M548" s="235" t="str">
        <f t="shared" si="146"/>
        <v/>
      </c>
      <c r="N548" s="217" t="str">
        <f t="shared" si="154"/>
        <v/>
      </c>
      <c r="O548" s="219"/>
      <c r="Q548" s="177" t="e">
        <f t="shared" si="147"/>
        <v>#NUM!</v>
      </c>
      <c r="R548" s="177" t="e">
        <f t="shared" si="157"/>
        <v>#NUM!</v>
      </c>
      <c r="S548" s="177" t="e">
        <f t="shared" si="148"/>
        <v>#NUM!</v>
      </c>
      <c r="T548" s="177" t="e">
        <f t="shared" si="158"/>
        <v>#NUM!</v>
      </c>
      <c r="AB548" s="177" t="str">
        <f t="shared" si="149"/>
        <v/>
      </c>
      <c r="AC548" s="177" t="str">
        <f t="shared" si="150"/>
        <v/>
      </c>
      <c r="AD548" s="218" t="str">
        <f t="shared" si="151"/>
        <v/>
      </c>
      <c r="AE548" s="218" t="str">
        <f t="shared" si="152"/>
        <v/>
      </c>
    </row>
    <row r="549" spans="1:31" ht="27.95" customHeight="1" x14ac:dyDescent="0.2">
      <c r="A549" s="192"/>
      <c r="B549" s="192"/>
      <c r="C549" s="193"/>
      <c r="D549" s="194"/>
      <c r="E549" s="194"/>
      <c r="F549" s="208" t="str">
        <f t="shared" si="159"/>
        <v/>
      </c>
      <c r="G549" s="208" t="str">
        <f t="shared" si="160"/>
        <v/>
      </c>
      <c r="H549" s="195" t="str">
        <f t="shared" si="144"/>
        <v/>
      </c>
      <c r="I549" s="217" t="str">
        <f t="shared" si="155"/>
        <v>Bitte Auswahl treffen! Neu- oder Folgeantrag?</v>
      </c>
      <c r="J549" s="196" t="str">
        <f t="shared" si="156"/>
        <v/>
      </c>
      <c r="K549" s="196" t="str">
        <f t="shared" si="145"/>
        <v/>
      </c>
      <c r="L549" s="196" t="str">
        <f t="shared" si="153"/>
        <v/>
      </c>
      <c r="M549" s="235" t="str">
        <f t="shared" si="146"/>
        <v/>
      </c>
      <c r="N549" s="217" t="str">
        <f t="shared" si="154"/>
        <v/>
      </c>
      <c r="O549" s="219"/>
      <c r="Q549" s="177" t="e">
        <f t="shared" si="147"/>
        <v>#NUM!</v>
      </c>
      <c r="R549" s="177" t="e">
        <f t="shared" si="157"/>
        <v>#NUM!</v>
      </c>
      <c r="S549" s="177" t="e">
        <f t="shared" si="148"/>
        <v>#NUM!</v>
      </c>
      <c r="T549" s="177" t="e">
        <f t="shared" si="158"/>
        <v>#NUM!</v>
      </c>
      <c r="AB549" s="177" t="str">
        <f t="shared" si="149"/>
        <v/>
      </c>
      <c r="AC549" s="177" t="str">
        <f t="shared" si="150"/>
        <v/>
      </c>
      <c r="AD549" s="218" t="str">
        <f t="shared" si="151"/>
        <v/>
      </c>
      <c r="AE549" s="218" t="str">
        <f t="shared" si="152"/>
        <v/>
      </c>
    </row>
    <row r="550" spans="1:31" ht="27.95" customHeight="1" x14ac:dyDescent="0.2">
      <c r="A550" s="192"/>
      <c r="B550" s="192"/>
      <c r="C550" s="193"/>
      <c r="D550" s="194"/>
      <c r="E550" s="194"/>
      <c r="F550" s="208" t="str">
        <f t="shared" si="159"/>
        <v/>
      </c>
      <c r="G550" s="208" t="str">
        <f t="shared" si="160"/>
        <v/>
      </c>
      <c r="H550" s="195" t="str">
        <f t="shared" si="144"/>
        <v/>
      </c>
      <c r="I550" s="217" t="str">
        <f t="shared" si="155"/>
        <v>Bitte Auswahl treffen! Neu- oder Folgeantrag?</v>
      </c>
      <c r="J550" s="196" t="str">
        <f t="shared" si="156"/>
        <v/>
      </c>
      <c r="K550" s="196" t="str">
        <f t="shared" si="145"/>
        <v/>
      </c>
      <c r="L550" s="196" t="str">
        <f t="shared" si="153"/>
        <v/>
      </c>
      <c r="M550" s="235" t="str">
        <f t="shared" si="146"/>
        <v/>
      </c>
      <c r="N550" s="217" t="str">
        <f t="shared" si="154"/>
        <v/>
      </c>
      <c r="O550" s="219"/>
      <c r="Q550" s="177" t="e">
        <f t="shared" si="147"/>
        <v>#NUM!</v>
      </c>
      <c r="R550" s="177" t="e">
        <f t="shared" si="157"/>
        <v>#NUM!</v>
      </c>
      <c r="S550" s="177" t="e">
        <f t="shared" si="148"/>
        <v>#NUM!</v>
      </c>
      <c r="T550" s="177" t="e">
        <f t="shared" si="158"/>
        <v>#NUM!</v>
      </c>
      <c r="AB550" s="177" t="str">
        <f t="shared" si="149"/>
        <v/>
      </c>
      <c r="AC550" s="177" t="str">
        <f t="shared" si="150"/>
        <v/>
      </c>
      <c r="AD550" s="218" t="str">
        <f t="shared" si="151"/>
        <v/>
      </c>
      <c r="AE550" s="218" t="str">
        <f t="shared" si="152"/>
        <v/>
      </c>
    </row>
    <row r="551" spans="1:31" ht="27.95" customHeight="1" x14ac:dyDescent="0.2">
      <c r="A551" s="192"/>
      <c r="B551" s="192"/>
      <c r="C551" s="193"/>
      <c r="D551" s="194"/>
      <c r="E551" s="194"/>
      <c r="F551" s="208" t="str">
        <f t="shared" si="159"/>
        <v/>
      </c>
      <c r="G551" s="208" t="str">
        <f t="shared" si="160"/>
        <v/>
      </c>
      <c r="H551" s="195" t="str">
        <f t="shared" si="144"/>
        <v/>
      </c>
      <c r="I551" s="217" t="str">
        <f t="shared" si="155"/>
        <v>Bitte Auswahl treffen! Neu- oder Folgeantrag?</v>
      </c>
      <c r="J551" s="196" t="str">
        <f t="shared" si="156"/>
        <v/>
      </c>
      <c r="K551" s="196" t="str">
        <f t="shared" si="145"/>
        <v/>
      </c>
      <c r="L551" s="196" t="str">
        <f t="shared" si="153"/>
        <v/>
      </c>
      <c r="M551" s="235" t="str">
        <f t="shared" si="146"/>
        <v/>
      </c>
      <c r="N551" s="217" t="str">
        <f t="shared" si="154"/>
        <v/>
      </c>
      <c r="O551" s="219"/>
      <c r="Q551" s="177" t="e">
        <f t="shared" si="147"/>
        <v>#NUM!</v>
      </c>
      <c r="R551" s="177" t="e">
        <f t="shared" si="157"/>
        <v>#NUM!</v>
      </c>
      <c r="S551" s="177" t="e">
        <f t="shared" si="148"/>
        <v>#NUM!</v>
      </c>
      <c r="T551" s="177" t="e">
        <f t="shared" si="158"/>
        <v>#NUM!</v>
      </c>
      <c r="AB551" s="177" t="str">
        <f t="shared" si="149"/>
        <v/>
      </c>
      <c r="AC551" s="177" t="str">
        <f t="shared" si="150"/>
        <v/>
      </c>
      <c r="AD551" s="218" t="str">
        <f t="shared" si="151"/>
        <v/>
      </c>
      <c r="AE551" s="218" t="str">
        <f t="shared" si="152"/>
        <v/>
      </c>
    </row>
    <row r="552" spans="1:31" ht="27.95" customHeight="1" x14ac:dyDescent="0.2">
      <c r="A552" s="192"/>
      <c r="B552" s="192"/>
      <c r="C552" s="193"/>
      <c r="D552" s="194"/>
      <c r="E552" s="194"/>
      <c r="F552" s="208" t="str">
        <f t="shared" si="159"/>
        <v/>
      </c>
      <c r="G552" s="208" t="str">
        <f t="shared" si="160"/>
        <v/>
      </c>
      <c r="H552" s="195" t="str">
        <f t="shared" si="144"/>
        <v/>
      </c>
      <c r="I552" s="217" t="str">
        <f t="shared" si="155"/>
        <v>Bitte Auswahl treffen! Neu- oder Folgeantrag?</v>
      </c>
      <c r="J552" s="196" t="str">
        <f t="shared" si="156"/>
        <v/>
      </c>
      <c r="K552" s="196" t="str">
        <f t="shared" si="145"/>
        <v/>
      </c>
      <c r="L552" s="196" t="str">
        <f t="shared" si="153"/>
        <v/>
      </c>
      <c r="M552" s="235" t="str">
        <f t="shared" si="146"/>
        <v/>
      </c>
      <c r="N552" s="217" t="str">
        <f t="shared" si="154"/>
        <v/>
      </c>
      <c r="O552" s="219"/>
      <c r="Q552" s="177" t="e">
        <f t="shared" si="147"/>
        <v>#NUM!</v>
      </c>
      <c r="R552" s="177" t="e">
        <f t="shared" si="157"/>
        <v>#NUM!</v>
      </c>
      <c r="S552" s="177" t="e">
        <f t="shared" si="148"/>
        <v>#NUM!</v>
      </c>
      <c r="T552" s="177" t="e">
        <f t="shared" si="158"/>
        <v>#NUM!</v>
      </c>
      <c r="AB552" s="177" t="str">
        <f t="shared" si="149"/>
        <v/>
      </c>
      <c r="AC552" s="177" t="str">
        <f t="shared" si="150"/>
        <v/>
      </c>
      <c r="AD552" s="218" t="str">
        <f t="shared" si="151"/>
        <v/>
      </c>
      <c r="AE552" s="218" t="str">
        <f t="shared" si="152"/>
        <v/>
      </c>
    </row>
    <row r="553" spans="1:31" ht="27.95" customHeight="1" x14ac:dyDescent="0.2">
      <c r="A553" s="192"/>
      <c r="B553" s="192"/>
      <c r="C553" s="193"/>
      <c r="D553" s="194"/>
      <c r="E553" s="194"/>
      <c r="F553" s="208" t="str">
        <f t="shared" si="159"/>
        <v/>
      </c>
      <c r="G553" s="208" t="str">
        <f t="shared" si="160"/>
        <v/>
      </c>
      <c r="H553" s="195" t="str">
        <f t="shared" si="144"/>
        <v/>
      </c>
      <c r="I553" s="217" t="str">
        <f t="shared" si="155"/>
        <v>Bitte Auswahl treffen! Neu- oder Folgeantrag?</v>
      </c>
      <c r="J553" s="196" t="str">
        <f t="shared" si="156"/>
        <v/>
      </c>
      <c r="K553" s="196" t="str">
        <f t="shared" si="145"/>
        <v/>
      </c>
      <c r="L553" s="196" t="str">
        <f t="shared" si="153"/>
        <v/>
      </c>
      <c r="M553" s="235" t="str">
        <f t="shared" si="146"/>
        <v/>
      </c>
      <c r="N553" s="217" t="str">
        <f t="shared" si="154"/>
        <v/>
      </c>
      <c r="O553" s="219"/>
      <c r="Q553" s="177" t="e">
        <f t="shared" si="147"/>
        <v>#NUM!</v>
      </c>
      <c r="R553" s="177" t="e">
        <f t="shared" si="157"/>
        <v>#NUM!</v>
      </c>
      <c r="S553" s="177" t="e">
        <f t="shared" si="148"/>
        <v>#NUM!</v>
      </c>
      <c r="T553" s="177" t="e">
        <f t="shared" si="158"/>
        <v>#NUM!</v>
      </c>
      <c r="AB553" s="177" t="str">
        <f t="shared" si="149"/>
        <v/>
      </c>
      <c r="AC553" s="177" t="str">
        <f t="shared" si="150"/>
        <v/>
      </c>
      <c r="AD553" s="218" t="str">
        <f t="shared" si="151"/>
        <v/>
      </c>
      <c r="AE553" s="218" t="str">
        <f t="shared" si="152"/>
        <v/>
      </c>
    </row>
    <row r="554" spans="1:31" ht="27.95" customHeight="1" x14ac:dyDescent="0.2">
      <c r="A554" s="192"/>
      <c r="B554" s="192"/>
      <c r="C554" s="193"/>
      <c r="D554" s="194"/>
      <c r="E554" s="194"/>
      <c r="F554" s="208" t="str">
        <f t="shared" si="159"/>
        <v/>
      </c>
      <c r="G554" s="208" t="str">
        <f t="shared" si="160"/>
        <v/>
      </c>
      <c r="H554" s="195" t="str">
        <f t="shared" si="144"/>
        <v/>
      </c>
      <c r="I554" s="217" t="str">
        <f t="shared" si="155"/>
        <v>Bitte Auswahl treffen! Neu- oder Folgeantrag?</v>
      </c>
      <c r="J554" s="196" t="str">
        <f t="shared" si="156"/>
        <v/>
      </c>
      <c r="K554" s="196" t="str">
        <f t="shared" si="145"/>
        <v/>
      </c>
      <c r="L554" s="196" t="str">
        <f t="shared" si="153"/>
        <v/>
      </c>
      <c r="M554" s="235" t="str">
        <f t="shared" si="146"/>
        <v/>
      </c>
      <c r="N554" s="217" t="str">
        <f t="shared" si="154"/>
        <v/>
      </c>
      <c r="O554" s="219"/>
      <c r="Q554" s="177" t="e">
        <f t="shared" si="147"/>
        <v>#NUM!</v>
      </c>
      <c r="R554" s="177" t="e">
        <f t="shared" si="157"/>
        <v>#NUM!</v>
      </c>
      <c r="S554" s="177" t="e">
        <f t="shared" si="148"/>
        <v>#NUM!</v>
      </c>
      <c r="T554" s="177" t="e">
        <f t="shared" si="158"/>
        <v>#NUM!</v>
      </c>
      <c r="AB554" s="177" t="str">
        <f t="shared" si="149"/>
        <v/>
      </c>
      <c r="AC554" s="177" t="str">
        <f t="shared" si="150"/>
        <v/>
      </c>
      <c r="AD554" s="218" t="str">
        <f t="shared" si="151"/>
        <v/>
      </c>
      <c r="AE554" s="218" t="str">
        <f t="shared" si="152"/>
        <v/>
      </c>
    </row>
    <row r="555" spans="1:31" ht="27.95" customHeight="1" x14ac:dyDescent="0.2">
      <c r="A555" s="192"/>
      <c r="B555" s="192"/>
      <c r="C555" s="193"/>
      <c r="D555" s="194"/>
      <c r="E555" s="194"/>
      <c r="F555" s="208" t="str">
        <f t="shared" si="159"/>
        <v/>
      </c>
      <c r="G555" s="208" t="str">
        <f t="shared" si="160"/>
        <v/>
      </c>
      <c r="H555" s="195" t="str">
        <f t="shared" si="144"/>
        <v/>
      </c>
      <c r="I555" s="217" t="str">
        <f t="shared" si="155"/>
        <v>Bitte Auswahl treffen! Neu- oder Folgeantrag?</v>
      </c>
      <c r="J555" s="196" t="str">
        <f t="shared" si="156"/>
        <v/>
      </c>
      <c r="K555" s="196" t="str">
        <f t="shared" si="145"/>
        <v/>
      </c>
      <c r="L555" s="196" t="str">
        <f t="shared" si="153"/>
        <v/>
      </c>
      <c r="M555" s="235" t="str">
        <f t="shared" si="146"/>
        <v/>
      </c>
      <c r="N555" s="217" t="str">
        <f t="shared" si="154"/>
        <v/>
      </c>
      <c r="O555" s="219"/>
      <c r="Q555" s="177" t="e">
        <f t="shared" si="147"/>
        <v>#NUM!</v>
      </c>
      <c r="R555" s="177" t="e">
        <f t="shared" si="157"/>
        <v>#NUM!</v>
      </c>
      <c r="S555" s="177" t="e">
        <f t="shared" si="148"/>
        <v>#NUM!</v>
      </c>
      <c r="T555" s="177" t="e">
        <f t="shared" si="158"/>
        <v>#NUM!</v>
      </c>
      <c r="AB555" s="177" t="str">
        <f t="shared" si="149"/>
        <v/>
      </c>
      <c r="AC555" s="177" t="str">
        <f t="shared" si="150"/>
        <v/>
      </c>
      <c r="AD555" s="218" t="str">
        <f t="shared" si="151"/>
        <v/>
      </c>
      <c r="AE555" s="218" t="str">
        <f t="shared" si="152"/>
        <v/>
      </c>
    </row>
    <row r="556" spans="1:31" ht="27.95" customHeight="1" x14ac:dyDescent="0.2">
      <c r="A556" s="192"/>
      <c r="B556" s="192"/>
      <c r="C556" s="193"/>
      <c r="D556" s="194"/>
      <c r="E556" s="194"/>
      <c r="F556" s="208" t="str">
        <f t="shared" si="159"/>
        <v/>
      </c>
      <c r="G556" s="208" t="str">
        <f t="shared" si="160"/>
        <v/>
      </c>
      <c r="H556" s="195" t="str">
        <f t="shared" si="144"/>
        <v/>
      </c>
      <c r="I556" s="217" t="str">
        <f t="shared" si="155"/>
        <v>Bitte Auswahl treffen! Neu- oder Folgeantrag?</v>
      </c>
      <c r="J556" s="196" t="str">
        <f t="shared" si="156"/>
        <v/>
      </c>
      <c r="K556" s="196" t="str">
        <f t="shared" si="145"/>
        <v/>
      </c>
      <c r="L556" s="196" t="str">
        <f t="shared" si="153"/>
        <v/>
      </c>
      <c r="M556" s="235" t="str">
        <f t="shared" si="146"/>
        <v/>
      </c>
      <c r="N556" s="217" t="str">
        <f t="shared" si="154"/>
        <v/>
      </c>
      <c r="O556" s="219"/>
      <c r="Q556" s="177" t="e">
        <f t="shared" si="147"/>
        <v>#NUM!</v>
      </c>
      <c r="R556" s="177" t="e">
        <f t="shared" si="157"/>
        <v>#NUM!</v>
      </c>
      <c r="S556" s="177" t="e">
        <f t="shared" si="148"/>
        <v>#NUM!</v>
      </c>
      <c r="T556" s="177" t="e">
        <f t="shared" si="158"/>
        <v>#NUM!</v>
      </c>
      <c r="AB556" s="177" t="str">
        <f t="shared" si="149"/>
        <v/>
      </c>
      <c r="AC556" s="177" t="str">
        <f t="shared" si="150"/>
        <v/>
      </c>
      <c r="AD556" s="218" t="str">
        <f t="shared" si="151"/>
        <v/>
      </c>
      <c r="AE556" s="218" t="str">
        <f t="shared" si="152"/>
        <v/>
      </c>
    </row>
    <row r="557" spans="1:31" ht="27.95" customHeight="1" x14ac:dyDescent="0.2">
      <c r="A557" s="192"/>
      <c r="B557" s="192"/>
      <c r="C557" s="193"/>
      <c r="D557" s="194"/>
      <c r="E557" s="194"/>
      <c r="F557" s="208" t="str">
        <f t="shared" si="159"/>
        <v/>
      </c>
      <c r="G557" s="208" t="str">
        <f t="shared" si="160"/>
        <v/>
      </c>
      <c r="H557" s="195" t="str">
        <f t="shared" si="144"/>
        <v/>
      </c>
      <c r="I557" s="217" t="str">
        <f t="shared" si="155"/>
        <v>Bitte Auswahl treffen! Neu- oder Folgeantrag?</v>
      </c>
      <c r="J557" s="196" t="str">
        <f t="shared" si="156"/>
        <v/>
      </c>
      <c r="K557" s="196" t="str">
        <f t="shared" si="145"/>
        <v/>
      </c>
      <c r="L557" s="196" t="str">
        <f t="shared" si="153"/>
        <v/>
      </c>
      <c r="M557" s="235" t="str">
        <f t="shared" si="146"/>
        <v/>
      </c>
      <c r="N557" s="217" t="str">
        <f t="shared" si="154"/>
        <v/>
      </c>
      <c r="O557" s="219"/>
      <c r="Q557" s="177" t="e">
        <f t="shared" si="147"/>
        <v>#NUM!</v>
      </c>
      <c r="R557" s="177" t="e">
        <f t="shared" si="157"/>
        <v>#NUM!</v>
      </c>
      <c r="S557" s="177" t="e">
        <f t="shared" si="148"/>
        <v>#NUM!</v>
      </c>
      <c r="T557" s="177" t="e">
        <f t="shared" si="158"/>
        <v>#NUM!</v>
      </c>
      <c r="AB557" s="177" t="str">
        <f t="shared" si="149"/>
        <v/>
      </c>
      <c r="AC557" s="177" t="str">
        <f t="shared" si="150"/>
        <v/>
      </c>
      <c r="AD557" s="218" t="str">
        <f t="shared" si="151"/>
        <v/>
      </c>
      <c r="AE557" s="218" t="str">
        <f t="shared" si="152"/>
        <v/>
      </c>
    </row>
    <row r="558" spans="1:31" ht="27.95" customHeight="1" x14ac:dyDescent="0.2">
      <c r="A558" s="192"/>
      <c r="B558" s="192"/>
      <c r="C558" s="193"/>
      <c r="D558" s="194"/>
      <c r="E558" s="194"/>
      <c r="F558" s="208" t="str">
        <f t="shared" si="159"/>
        <v/>
      </c>
      <c r="G558" s="208" t="str">
        <f t="shared" si="160"/>
        <v/>
      </c>
      <c r="H558" s="195" t="str">
        <f t="shared" si="144"/>
        <v/>
      </c>
      <c r="I558" s="217" t="str">
        <f t="shared" si="155"/>
        <v>Bitte Auswahl treffen! Neu- oder Folgeantrag?</v>
      </c>
      <c r="J558" s="196" t="str">
        <f t="shared" si="156"/>
        <v/>
      </c>
      <c r="K558" s="196" t="str">
        <f t="shared" si="145"/>
        <v/>
      </c>
      <c r="L558" s="196" t="str">
        <f t="shared" si="153"/>
        <v/>
      </c>
      <c r="M558" s="235" t="str">
        <f t="shared" si="146"/>
        <v/>
      </c>
      <c r="N558" s="217" t="str">
        <f t="shared" si="154"/>
        <v/>
      </c>
      <c r="O558" s="219"/>
      <c r="Q558" s="177" t="e">
        <f t="shared" si="147"/>
        <v>#NUM!</v>
      </c>
      <c r="R558" s="177" t="e">
        <f t="shared" si="157"/>
        <v>#NUM!</v>
      </c>
      <c r="S558" s="177" t="e">
        <f t="shared" si="148"/>
        <v>#NUM!</v>
      </c>
      <c r="T558" s="177" t="e">
        <f t="shared" si="158"/>
        <v>#NUM!</v>
      </c>
      <c r="AB558" s="177" t="str">
        <f t="shared" si="149"/>
        <v/>
      </c>
      <c r="AC558" s="177" t="str">
        <f t="shared" si="150"/>
        <v/>
      </c>
      <c r="AD558" s="218" t="str">
        <f t="shared" si="151"/>
        <v/>
      </c>
      <c r="AE558" s="218" t="str">
        <f t="shared" si="152"/>
        <v/>
      </c>
    </row>
    <row r="559" spans="1:31" ht="27.95" customHeight="1" x14ac:dyDescent="0.2">
      <c r="A559" s="192"/>
      <c r="B559" s="192"/>
      <c r="C559" s="193"/>
      <c r="D559" s="194"/>
      <c r="E559" s="194"/>
      <c r="F559" s="208" t="str">
        <f t="shared" si="159"/>
        <v/>
      </c>
      <c r="G559" s="208" t="str">
        <f t="shared" si="160"/>
        <v/>
      </c>
      <c r="H559" s="195" t="str">
        <f t="shared" si="144"/>
        <v/>
      </c>
      <c r="I559" s="217" t="str">
        <f t="shared" si="155"/>
        <v>Bitte Auswahl treffen! Neu- oder Folgeantrag?</v>
      </c>
      <c r="J559" s="196" t="str">
        <f t="shared" si="156"/>
        <v/>
      </c>
      <c r="K559" s="196" t="str">
        <f t="shared" si="145"/>
        <v/>
      </c>
      <c r="L559" s="196" t="str">
        <f t="shared" si="153"/>
        <v/>
      </c>
      <c r="M559" s="235" t="str">
        <f t="shared" si="146"/>
        <v/>
      </c>
      <c r="N559" s="217" t="str">
        <f t="shared" si="154"/>
        <v/>
      </c>
      <c r="O559" s="219"/>
      <c r="Q559" s="177" t="e">
        <f t="shared" si="147"/>
        <v>#NUM!</v>
      </c>
      <c r="R559" s="177" t="e">
        <f t="shared" si="157"/>
        <v>#NUM!</v>
      </c>
      <c r="S559" s="177" t="e">
        <f t="shared" si="148"/>
        <v>#NUM!</v>
      </c>
      <c r="T559" s="177" t="e">
        <f t="shared" si="158"/>
        <v>#NUM!</v>
      </c>
      <c r="AB559" s="177" t="str">
        <f t="shared" si="149"/>
        <v/>
      </c>
      <c r="AC559" s="177" t="str">
        <f t="shared" si="150"/>
        <v/>
      </c>
      <c r="AD559" s="218" t="str">
        <f t="shared" si="151"/>
        <v/>
      </c>
      <c r="AE559" s="218" t="str">
        <f t="shared" si="152"/>
        <v/>
      </c>
    </row>
    <row r="560" spans="1:31" ht="27.95" customHeight="1" x14ac:dyDescent="0.2">
      <c r="A560" s="192"/>
      <c r="B560" s="192"/>
      <c r="C560" s="193"/>
      <c r="D560" s="194"/>
      <c r="E560" s="194"/>
      <c r="F560" s="208" t="str">
        <f t="shared" si="159"/>
        <v/>
      </c>
      <c r="G560" s="208" t="str">
        <f t="shared" si="160"/>
        <v/>
      </c>
      <c r="H560" s="195" t="str">
        <f t="shared" si="144"/>
        <v/>
      </c>
      <c r="I560" s="217" t="str">
        <f t="shared" si="155"/>
        <v>Bitte Auswahl treffen! Neu- oder Folgeantrag?</v>
      </c>
      <c r="J560" s="196" t="str">
        <f t="shared" si="156"/>
        <v/>
      </c>
      <c r="K560" s="196" t="str">
        <f t="shared" si="145"/>
        <v/>
      </c>
      <c r="L560" s="196" t="str">
        <f t="shared" si="153"/>
        <v/>
      </c>
      <c r="M560" s="235" t="str">
        <f t="shared" si="146"/>
        <v/>
      </c>
      <c r="N560" s="217" t="str">
        <f t="shared" si="154"/>
        <v/>
      </c>
      <c r="O560" s="219"/>
      <c r="Q560" s="177" t="e">
        <f t="shared" si="147"/>
        <v>#NUM!</v>
      </c>
      <c r="R560" s="177" t="e">
        <f t="shared" si="157"/>
        <v>#NUM!</v>
      </c>
      <c r="S560" s="177" t="e">
        <f t="shared" si="148"/>
        <v>#NUM!</v>
      </c>
      <c r="T560" s="177" t="e">
        <f t="shared" si="158"/>
        <v>#NUM!</v>
      </c>
      <c r="AB560" s="177" t="str">
        <f t="shared" si="149"/>
        <v/>
      </c>
      <c r="AC560" s="177" t="str">
        <f t="shared" si="150"/>
        <v/>
      </c>
      <c r="AD560" s="218" t="str">
        <f t="shared" si="151"/>
        <v/>
      </c>
      <c r="AE560" s="218" t="str">
        <f t="shared" si="152"/>
        <v/>
      </c>
    </row>
    <row r="561" spans="1:31" ht="27.95" customHeight="1" x14ac:dyDescent="0.2">
      <c r="A561" s="192"/>
      <c r="B561" s="192"/>
      <c r="C561" s="193"/>
      <c r="D561" s="194"/>
      <c r="E561" s="194"/>
      <c r="F561" s="208" t="str">
        <f t="shared" si="159"/>
        <v/>
      </c>
      <c r="G561" s="208" t="str">
        <f t="shared" si="160"/>
        <v/>
      </c>
      <c r="H561" s="195" t="str">
        <f t="shared" si="144"/>
        <v/>
      </c>
      <c r="I561" s="217" t="str">
        <f t="shared" si="155"/>
        <v>Bitte Auswahl treffen! Neu- oder Folgeantrag?</v>
      </c>
      <c r="J561" s="196" t="str">
        <f t="shared" si="156"/>
        <v/>
      </c>
      <c r="K561" s="196" t="str">
        <f t="shared" si="145"/>
        <v/>
      </c>
      <c r="L561" s="196" t="str">
        <f t="shared" si="153"/>
        <v/>
      </c>
      <c r="M561" s="235" t="str">
        <f t="shared" si="146"/>
        <v/>
      </c>
      <c r="N561" s="217" t="str">
        <f t="shared" si="154"/>
        <v/>
      </c>
      <c r="O561" s="219"/>
      <c r="Q561" s="177" t="e">
        <f t="shared" si="147"/>
        <v>#NUM!</v>
      </c>
      <c r="R561" s="177" t="e">
        <f t="shared" si="157"/>
        <v>#NUM!</v>
      </c>
      <c r="S561" s="177" t="e">
        <f t="shared" si="148"/>
        <v>#NUM!</v>
      </c>
      <c r="T561" s="177" t="e">
        <f t="shared" si="158"/>
        <v>#NUM!</v>
      </c>
      <c r="AB561" s="177" t="str">
        <f t="shared" si="149"/>
        <v/>
      </c>
      <c r="AC561" s="177" t="str">
        <f t="shared" si="150"/>
        <v/>
      </c>
      <c r="AD561" s="218" t="str">
        <f t="shared" si="151"/>
        <v/>
      </c>
      <c r="AE561" s="218" t="str">
        <f t="shared" si="152"/>
        <v/>
      </c>
    </row>
    <row r="562" spans="1:31" ht="27.95" customHeight="1" x14ac:dyDescent="0.2">
      <c r="A562" s="192"/>
      <c r="B562" s="192"/>
      <c r="C562" s="193"/>
      <c r="D562" s="194"/>
      <c r="E562" s="194"/>
      <c r="F562" s="208" t="str">
        <f t="shared" si="159"/>
        <v/>
      </c>
      <c r="G562" s="208" t="str">
        <f t="shared" si="160"/>
        <v/>
      </c>
      <c r="H562" s="195" t="str">
        <f t="shared" si="144"/>
        <v/>
      </c>
      <c r="I562" s="217" t="str">
        <f t="shared" si="155"/>
        <v>Bitte Auswahl treffen! Neu- oder Folgeantrag?</v>
      </c>
      <c r="J562" s="196" t="str">
        <f t="shared" si="156"/>
        <v/>
      </c>
      <c r="K562" s="196" t="str">
        <f t="shared" si="145"/>
        <v/>
      </c>
      <c r="L562" s="196" t="str">
        <f t="shared" si="153"/>
        <v/>
      </c>
      <c r="M562" s="235" t="str">
        <f t="shared" si="146"/>
        <v/>
      </c>
      <c r="N562" s="217" t="str">
        <f t="shared" si="154"/>
        <v/>
      </c>
      <c r="O562" s="219"/>
      <c r="Q562" s="177" t="e">
        <f t="shared" si="147"/>
        <v>#NUM!</v>
      </c>
      <c r="R562" s="177" t="e">
        <f t="shared" si="157"/>
        <v>#NUM!</v>
      </c>
      <c r="S562" s="177" t="e">
        <f t="shared" si="148"/>
        <v>#NUM!</v>
      </c>
      <c r="T562" s="177" t="e">
        <f t="shared" si="158"/>
        <v>#NUM!</v>
      </c>
      <c r="AB562" s="177" t="str">
        <f t="shared" si="149"/>
        <v/>
      </c>
      <c r="AC562" s="177" t="str">
        <f t="shared" si="150"/>
        <v/>
      </c>
      <c r="AD562" s="218" t="str">
        <f t="shared" si="151"/>
        <v/>
      </c>
      <c r="AE562" s="218" t="str">
        <f t="shared" si="152"/>
        <v/>
      </c>
    </row>
    <row r="563" spans="1:31" ht="27.95" customHeight="1" x14ac:dyDescent="0.2">
      <c r="A563" s="192"/>
      <c r="B563" s="192"/>
      <c r="C563" s="193"/>
      <c r="D563" s="194"/>
      <c r="E563" s="194"/>
      <c r="F563" s="208" t="str">
        <f t="shared" si="159"/>
        <v/>
      </c>
      <c r="G563" s="208" t="str">
        <f t="shared" si="160"/>
        <v/>
      </c>
      <c r="H563" s="195" t="str">
        <f t="shared" si="144"/>
        <v/>
      </c>
      <c r="I563" s="217" t="str">
        <f t="shared" si="155"/>
        <v>Bitte Auswahl treffen! Neu- oder Folgeantrag?</v>
      </c>
      <c r="J563" s="196" t="str">
        <f t="shared" si="156"/>
        <v/>
      </c>
      <c r="K563" s="196" t="str">
        <f t="shared" si="145"/>
        <v/>
      </c>
      <c r="L563" s="196" t="str">
        <f t="shared" si="153"/>
        <v/>
      </c>
      <c r="M563" s="235" t="str">
        <f t="shared" si="146"/>
        <v/>
      </c>
      <c r="N563" s="217" t="str">
        <f t="shared" si="154"/>
        <v/>
      </c>
      <c r="O563" s="219"/>
      <c r="Q563" s="177" t="e">
        <f t="shared" si="147"/>
        <v>#NUM!</v>
      </c>
      <c r="R563" s="177" t="e">
        <f t="shared" si="157"/>
        <v>#NUM!</v>
      </c>
      <c r="S563" s="177" t="e">
        <f t="shared" si="148"/>
        <v>#NUM!</v>
      </c>
      <c r="T563" s="177" t="e">
        <f t="shared" si="158"/>
        <v>#NUM!</v>
      </c>
      <c r="AB563" s="177" t="str">
        <f t="shared" si="149"/>
        <v/>
      </c>
      <c r="AC563" s="177" t="str">
        <f t="shared" si="150"/>
        <v/>
      </c>
      <c r="AD563" s="218" t="str">
        <f t="shared" si="151"/>
        <v/>
      </c>
      <c r="AE563" s="218" t="str">
        <f t="shared" si="152"/>
        <v/>
      </c>
    </row>
    <row r="564" spans="1:31" ht="27.95" customHeight="1" x14ac:dyDescent="0.2">
      <c r="A564" s="192"/>
      <c r="B564" s="192"/>
      <c r="C564" s="193"/>
      <c r="D564" s="194"/>
      <c r="E564" s="194"/>
      <c r="F564" s="208" t="str">
        <f t="shared" si="159"/>
        <v/>
      </c>
      <c r="G564" s="208" t="str">
        <f t="shared" si="160"/>
        <v/>
      </c>
      <c r="H564" s="195" t="str">
        <f t="shared" si="144"/>
        <v/>
      </c>
      <c r="I564" s="217" t="str">
        <f t="shared" si="155"/>
        <v>Bitte Auswahl treffen! Neu- oder Folgeantrag?</v>
      </c>
      <c r="J564" s="196" t="str">
        <f t="shared" si="156"/>
        <v/>
      </c>
      <c r="K564" s="196" t="str">
        <f t="shared" si="145"/>
        <v/>
      </c>
      <c r="L564" s="196" t="str">
        <f t="shared" si="153"/>
        <v/>
      </c>
      <c r="M564" s="235" t="str">
        <f t="shared" si="146"/>
        <v/>
      </c>
      <c r="N564" s="217" t="str">
        <f t="shared" si="154"/>
        <v/>
      </c>
      <c r="O564" s="219"/>
      <c r="Q564" s="177" t="e">
        <f t="shared" si="147"/>
        <v>#NUM!</v>
      </c>
      <c r="R564" s="177" t="e">
        <f t="shared" si="157"/>
        <v>#NUM!</v>
      </c>
      <c r="S564" s="177" t="e">
        <f t="shared" si="148"/>
        <v>#NUM!</v>
      </c>
      <c r="T564" s="177" t="e">
        <f t="shared" si="158"/>
        <v>#NUM!</v>
      </c>
      <c r="AB564" s="177" t="str">
        <f t="shared" si="149"/>
        <v/>
      </c>
      <c r="AC564" s="177" t="str">
        <f t="shared" si="150"/>
        <v/>
      </c>
      <c r="AD564" s="218" t="str">
        <f t="shared" si="151"/>
        <v/>
      </c>
      <c r="AE564" s="218" t="str">
        <f t="shared" si="152"/>
        <v/>
      </c>
    </row>
    <row r="565" spans="1:31" ht="27.95" customHeight="1" x14ac:dyDescent="0.2">
      <c r="A565" s="192"/>
      <c r="B565" s="192"/>
      <c r="C565" s="193"/>
      <c r="D565" s="194"/>
      <c r="E565" s="194"/>
      <c r="F565" s="208" t="str">
        <f t="shared" si="159"/>
        <v/>
      </c>
      <c r="G565" s="208" t="str">
        <f t="shared" si="160"/>
        <v/>
      </c>
      <c r="H565" s="195" t="str">
        <f t="shared" si="144"/>
        <v/>
      </c>
      <c r="I565" s="217" t="str">
        <f t="shared" si="155"/>
        <v>Bitte Auswahl treffen! Neu- oder Folgeantrag?</v>
      </c>
      <c r="J565" s="196" t="str">
        <f t="shared" si="156"/>
        <v/>
      </c>
      <c r="K565" s="196" t="str">
        <f t="shared" si="145"/>
        <v/>
      </c>
      <c r="L565" s="196" t="str">
        <f t="shared" si="153"/>
        <v/>
      </c>
      <c r="M565" s="235" t="str">
        <f t="shared" si="146"/>
        <v/>
      </c>
      <c r="N565" s="217" t="str">
        <f t="shared" si="154"/>
        <v/>
      </c>
      <c r="O565" s="219"/>
      <c r="Q565" s="177" t="e">
        <f t="shared" si="147"/>
        <v>#NUM!</v>
      </c>
      <c r="R565" s="177" t="e">
        <f t="shared" si="157"/>
        <v>#NUM!</v>
      </c>
      <c r="S565" s="177" t="e">
        <f t="shared" si="148"/>
        <v>#NUM!</v>
      </c>
      <c r="T565" s="177" t="e">
        <f t="shared" si="158"/>
        <v>#NUM!</v>
      </c>
      <c r="AB565" s="177" t="str">
        <f t="shared" si="149"/>
        <v/>
      </c>
      <c r="AC565" s="177" t="str">
        <f t="shared" si="150"/>
        <v/>
      </c>
      <c r="AD565" s="218" t="str">
        <f t="shared" si="151"/>
        <v/>
      </c>
      <c r="AE565" s="218" t="str">
        <f t="shared" si="152"/>
        <v/>
      </c>
    </row>
    <row r="566" spans="1:31" ht="27.95" customHeight="1" x14ac:dyDescent="0.2">
      <c r="A566" s="192"/>
      <c r="B566" s="192"/>
      <c r="C566" s="193"/>
      <c r="D566" s="194"/>
      <c r="E566" s="194"/>
      <c r="F566" s="208" t="str">
        <f t="shared" si="159"/>
        <v/>
      </c>
      <c r="G566" s="208" t="str">
        <f t="shared" si="160"/>
        <v/>
      </c>
      <c r="H566" s="195" t="str">
        <f t="shared" si="144"/>
        <v/>
      </c>
      <c r="I566" s="217" t="str">
        <f t="shared" si="155"/>
        <v>Bitte Auswahl treffen! Neu- oder Folgeantrag?</v>
      </c>
      <c r="J566" s="196" t="str">
        <f t="shared" si="156"/>
        <v/>
      </c>
      <c r="K566" s="196" t="str">
        <f t="shared" si="145"/>
        <v/>
      </c>
      <c r="L566" s="196" t="str">
        <f t="shared" si="153"/>
        <v/>
      </c>
      <c r="M566" s="235" t="str">
        <f t="shared" si="146"/>
        <v/>
      </c>
      <c r="N566" s="217" t="str">
        <f t="shared" si="154"/>
        <v/>
      </c>
      <c r="O566" s="219"/>
      <c r="Q566" s="177" t="e">
        <f t="shared" si="147"/>
        <v>#NUM!</v>
      </c>
      <c r="R566" s="177" t="e">
        <f t="shared" si="157"/>
        <v>#NUM!</v>
      </c>
      <c r="S566" s="177" t="e">
        <f t="shared" si="148"/>
        <v>#NUM!</v>
      </c>
      <c r="T566" s="177" t="e">
        <f t="shared" si="158"/>
        <v>#NUM!</v>
      </c>
      <c r="AB566" s="177" t="str">
        <f t="shared" si="149"/>
        <v/>
      </c>
      <c r="AC566" s="177" t="str">
        <f t="shared" si="150"/>
        <v/>
      </c>
      <c r="AD566" s="218" t="str">
        <f t="shared" si="151"/>
        <v/>
      </c>
      <c r="AE566" s="218" t="str">
        <f t="shared" si="152"/>
        <v/>
      </c>
    </row>
    <row r="567" spans="1:31" ht="27.95" customHeight="1" x14ac:dyDescent="0.2">
      <c r="A567" s="192"/>
      <c r="B567" s="192"/>
      <c r="C567" s="193"/>
      <c r="D567" s="194"/>
      <c r="E567" s="194"/>
      <c r="F567" s="208" t="str">
        <f t="shared" si="159"/>
        <v/>
      </c>
      <c r="G567" s="208" t="str">
        <f t="shared" si="160"/>
        <v/>
      </c>
      <c r="H567" s="195" t="str">
        <f t="shared" si="144"/>
        <v/>
      </c>
      <c r="I567" s="217" t="str">
        <f t="shared" si="155"/>
        <v>Bitte Auswahl treffen! Neu- oder Folgeantrag?</v>
      </c>
      <c r="J567" s="196" t="str">
        <f t="shared" si="156"/>
        <v/>
      </c>
      <c r="K567" s="196" t="str">
        <f t="shared" si="145"/>
        <v/>
      </c>
      <c r="L567" s="196" t="str">
        <f t="shared" si="153"/>
        <v/>
      </c>
      <c r="M567" s="235" t="str">
        <f t="shared" si="146"/>
        <v/>
      </c>
      <c r="N567" s="217" t="str">
        <f t="shared" si="154"/>
        <v/>
      </c>
      <c r="O567" s="219"/>
      <c r="Q567" s="177" t="e">
        <f t="shared" si="147"/>
        <v>#NUM!</v>
      </c>
      <c r="R567" s="177" t="e">
        <f t="shared" si="157"/>
        <v>#NUM!</v>
      </c>
      <c r="S567" s="177" t="e">
        <f t="shared" si="148"/>
        <v>#NUM!</v>
      </c>
      <c r="T567" s="177" t="e">
        <f t="shared" si="158"/>
        <v>#NUM!</v>
      </c>
      <c r="AB567" s="177" t="str">
        <f t="shared" si="149"/>
        <v/>
      </c>
      <c r="AC567" s="177" t="str">
        <f t="shared" si="150"/>
        <v/>
      </c>
      <c r="AD567" s="218" t="str">
        <f t="shared" si="151"/>
        <v/>
      </c>
      <c r="AE567" s="218" t="str">
        <f t="shared" si="152"/>
        <v/>
      </c>
    </row>
    <row r="568" spans="1:31" ht="27.95" customHeight="1" x14ac:dyDescent="0.2">
      <c r="A568" s="192"/>
      <c r="B568" s="192"/>
      <c r="C568" s="193"/>
      <c r="D568" s="194"/>
      <c r="E568" s="194"/>
      <c r="F568" s="208" t="str">
        <f t="shared" si="159"/>
        <v/>
      </c>
      <c r="G568" s="208" t="str">
        <f t="shared" si="160"/>
        <v/>
      </c>
      <c r="H568" s="195" t="str">
        <f t="shared" si="144"/>
        <v/>
      </c>
      <c r="I568" s="217" t="str">
        <f t="shared" si="155"/>
        <v>Bitte Auswahl treffen! Neu- oder Folgeantrag?</v>
      </c>
      <c r="J568" s="196" t="str">
        <f t="shared" si="156"/>
        <v/>
      </c>
      <c r="K568" s="196" t="str">
        <f t="shared" si="145"/>
        <v/>
      </c>
      <c r="L568" s="196" t="str">
        <f t="shared" si="153"/>
        <v/>
      </c>
      <c r="M568" s="235" t="str">
        <f t="shared" si="146"/>
        <v/>
      </c>
      <c r="N568" s="217" t="str">
        <f t="shared" si="154"/>
        <v/>
      </c>
      <c r="O568" s="219"/>
      <c r="Q568" s="177" t="e">
        <f t="shared" si="147"/>
        <v>#NUM!</v>
      </c>
      <c r="R568" s="177" t="e">
        <f t="shared" si="157"/>
        <v>#NUM!</v>
      </c>
      <c r="S568" s="177" t="e">
        <f t="shared" si="148"/>
        <v>#NUM!</v>
      </c>
      <c r="T568" s="177" t="e">
        <f t="shared" si="158"/>
        <v>#NUM!</v>
      </c>
      <c r="AB568" s="177" t="str">
        <f t="shared" si="149"/>
        <v/>
      </c>
      <c r="AC568" s="177" t="str">
        <f t="shared" si="150"/>
        <v/>
      </c>
      <c r="AD568" s="218" t="str">
        <f t="shared" si="151"/>
        <v/>
      </c>
      <c r="AE568" s="218" t="str">
        <f t="shared" si="152"/>
        <v/>
      </c>
    </row>
    <row r="569" spans="1:31" ht="27.95" customHeight="1" x14ac:dyDescent="0.2">
      <c r="A569" s="192"/>
      <c r="B569" s="192"/>
      <c r="C569" s="193"/>
      <c r="D569" s="194"/>
      <c r="E569" s="194"/>
      <c r="F569" s="208" t="str">
        <f t="shared" si="159"/>
        <v/>
      </c>
      <c r="G569" s="208" t="str">
        <f t="shared" si="160"/>
        <v/>
      </c>
      <c r="H569" s="195" t="str">
        <f t="shared" si="144"/>
        <v/>
      </c>
      <c r="I569" s="217" t="str">
        <f t="shared" si="155"/>
        <v>Bitte Auswahl treffen! Neu- oder Folgeantrag?</v>
      </c>
      <c r="J569" s="196" t="str">
        <f t="shared" si="156"/>
        <v/>
      </c>
      <c r="K569" s="196" t="str">
        <f t="shared" si="145"/>
        <v/>
      </c>
      <c r="L569" s="196" t="str">
        <f t="shared" si="153"/>
        <v/>
      </c>
      <c r="M569" s="235" t="str">
        <f t="shared" si="146"/>
        <v/>
      </c>
      <c r="N569" s="217" t="str">
        <f t="shared" si="154"/>
        <v/>
      </c>
      <c r="O569" s="219"/>
      <c r="Q569" s="177" t="e">
        <f t="shared" si="147"/>
        <v>#NUM!</v>
      </c>
      <c r="R569" s="177" t="e">
        <f t="shared" si="157"/>
        <v>#NUM!</v>
      </c>
      <c r="S569" s="177" t="e">
        <f t="shared" si="148"/>
        <v>#NUM!</v>
      </c>
      <c r="T569" s="177" t="e">
        <f t="shared" si="158"/>
        <v>#NUM!</v>
      </c>
      <c r="AB569" s="177" t="str">
        <f t="shared" si="149"/>
        <v/>
      </c>
      <c r="AC569" s="177" t="str">
        <f t="shared" si="150"/>
        <v/>
      </c>
      <c r="AD569" s="218" t="str">
        <f t="shared" si="151"/>
        <v/>
      </c>
      <c r="AE569" s="218" t="str">
        <f t="shared" si="152"/>
        <v/>
      </c>
    </row>
    <row r="570" spans="1:31" ht="27.95" customHeight="1" x14ac:dyDescent="0.2">
      <c r="A570" s="192"/>
      <c r="B570" s="192"/>
      <c r="C570" s="193"/>
      <c r="D570" s="194"/>
      <c r="E570" s="194"/>
      <c r="F570" s="208" t="str">
        <f t="shared" si="159"/>
        <v/>
      </c>
      <c r="G570" s="208" t="str">
        <f t="shared" si="160"/>
        <v/>
      </c>
      <c r="H570" s="195" t="str">
        <f t="shared" si="144"/>
        <v/>
      </c>
      <c r="I570" s="217" t="str">
        <f t="shared" si="155"/>
        <v>Bitte Auswahl treffen! Neu- oder Folgeantrag?</v>
      </c>
      <c r="J570" s="196" t="str">
        <f t="shared" si="156"/>
        <v/>
      </c>
      <c r="K570" s="196" t="str">
        <f t="shared" si="145"/>
        <v/>
      </c>
      <c r="L570" s="196" t="str">
        <f t="shared" si="153"/>
        <v/>
      </c>
      <c r="M570" s="235" t="str">
        <f t="shared" si="146"/>
        <v/>
      </c>
      <c r="N570" s="217" t="str">
        <f t="shared" si="154"/>
        <v/>
      </c>
      <c r="O570" s="219"/>
      <c r="Q570" s="177" t="e">
        <f t="shared" si="147"/>
        <v>#NUM!</v>
      </c>
      <c r="R570" s="177" t="e">
        <f t="shared" si="157"/>
        <v>#NUM!</v>
      </c>
      <c r="S570" s="177" t="e">
        <f t="shared" si="148"/>
        <v>#NUM!</v>
      </c>
      <c r="T570" s="177" t="e">
        <f t="shared" si="158"/>
        <v>#NUM!</v>
      </c>
      <c r="AB570" s="177" t="str">
        <f t="shared" si="149"/>
        <v/>
      </c>
      <c r="AC570" s="177" t="str">
        <f t="shared" si="150"/>
        <v/>
      </c>
      <c r="AD570" s="218" t="str">
        <f t="shared" si="151"/>
        <v/>
      </c>
      <c r="AE570" s="218" t="str">
        <f t="shared" si="152"/>
        <v/>
      </c>
    </row>
    <row r="571" spans="1:31" ht="27.95" customHeight="1" x14ac:dyDescent="0.2">
      <c r="A571" s="192"/>
      <c r="B571" s="192"/>
      <c r="C571" s="193"/>
      <c r="D571" s="194"/>
      <c r="E571" s="194"/>
      <c r="F571" s="208" t="str">
        <f t="shared" si="159"/>
        <v/>
      </c>
      <c r="G571" s="208" t="str">
        <f t="shared" si="160"/>
        <v/>
      </c>
      <c r="H571" s="195" t="str">
        <f t="shared" si="144"/>
        <v/>
      </c>
      <c r="I571" s="217" t="str">
        <f t="shared" si="155"/>
        <v>Bitte Auswahl treffen! Neu- oder Folgeantrag?</v>
      </c>
      <c r="J571" s="196" t="str">
        <f t="shared" si="156"/>
        <v/>
      </c>
      <c r="K571" s="196" t="str">
        <f t="shared" si="145"/>
        <v/>
      </c>
      <c r="L571" s="196" t="str">
        <f t="shared" si="153"/>
        <v/>
      </c>
      <c r="M571" s="235" t="str">
        <f t="shared" si="146"/>
        <v/>
      </c>
      <c r="N571" s="217" t="str">
        <f t="shared" si="154"/>
        <v/>
      </c>
      <c r="O571" s="219"/>
      <c r="Q571" s="177" t="e">
        <f t="shared" si="147"/>
        <v>#NUM!</v>
      </c>
      <c r="R571" s="177" t="e">
        <f t="shared" si="157"/>
        <v>#NUM!</v>
      </c>
      <c r="S571" s="177" t="e">
        <f t="shared" si="148"/>
        <v>#NUM!</v>
      </c>
      <c r="T571" s="177" t="e">
        <f t="shared" si="158"/>
        <v>#NUM!</v>
      </c>
      <c r="AB571" s="177" t="str">
        <f t="shared" si="149"/>
        <v/>
      </c>
      <c r="AC571" s="177" t="str">
        <f t="shared" si="150"/>
        <v/>
      </c>
      <c r="AD571" s="218" t="str">
        <f t="shared" si="151"/>
        <v/>
      </c>
      <c r="AE571" s="218" t="str">
        <f t="shared" si="152"/>
        <v/>
      </c>
    </row>
    <row r="572" spans="1:31" ht="27.95" customHeight="1" x14ac:dyDescent="0.2">
      <c r="A572" s="192"/>
      <c r="B572" s="192"/>
      <c r="C572" s="193"/>
      <c r="D572" s="194"/>
      <c r="E572" s="194"/>
      <c r="F572" s="208" t="str">
        <f t="shared" si="159"/>
        <v/>
      </c>
      <c r="G572" s="208" t="str">
        <f t="shared" si="160"/>
        <v/>
      </c>
      <c r="H572" s="195" t="str">
        <f t="shared" si="144"/>
        <v/>
      </c>
      <c r="I572" s="217" t="str">
        <f t="shared" si="155"/>
        <v>Bitte Auswahl treffen! Neu- oder Folgeantrag?</v>
      </c>
      <c r="J572" s="196" t="str">
        <f t="shared" si="156"/>
        <v/>
      </c>
      <c r="K572" s="196" t="str">
        <f t="shared" si="145"/>
        <v/>
      </c>
      <c r="L572" s="196" t="str">
        <f t="shared" si="153"/>
        <v/>
      </c>
      <c r="M572" s="235" t="str">
        <f t="shared" si="146"/>
        <v/>
      </c>
      <c r="N572" s="217" t="str">
        <f t="shared" si="154"/>
        <v/>
      </c>
      <c r="O572" s="219"/>
      <c r="Q572" s="177" t="e">
        <f t="shared" si="147"/>
        <v>#NUM!</v>
      </c>
      <c r="R572" s="177" t="e">
        <f t="shared" si="157"/>
        <v>#NUM!</v>
      </c>
      <c r="S572" s="177" t="e">
        <f t="shared" si="148"/>
        <v>#NUM!</v>
      </c>
      <c r="T572" s="177" t="e">
        <f t="shared" si="158"/>
        <v>#NUM!</v>
      </c>
      <c r="AB572" s="177" t="str">
        <f t="shared" si="149"/>
        <v/>
      </c>
      <c r="AC572" s="177" t="str">
        <f t="shared" si="150"/>
        <v/>
      </c>
      <c r="AD572" s="218" t="str">
        <f t="shared" si="151"/>
        <v/>
      </c>
      <c r="AE572" s="218" t="str">
        <f t="shared" si="152"/>
        <v/>
      </c>
    </row>
    <row r="573" spans="1:31" ht="27.95" customHeight="1" x14ac:dyDescent="0.2">
      <c r="A573" s="192"/>
      <c r="B573" s="192"/>
      <c r="C573" s="193"/>
      <c r="D573" s="194"/>
      <c r="E573" s="194"/>
      <c r="F573" s="208" t="str">
        <f t="shared" si="159"/>
        <v/>
      </c>
      <c r="G573" s="208" t="str">
        <f t="shared" si="160"/>
        <v/>
      </c>
      <c r="H573" s="195" t="str">
        <f t="shared" si="144"/>
        <v/>
      </c>
      <c r="I573" s="217" t="str">
        <f t="shared" si="155"/>
        <v>Bitte Auswahl treffen! Neu- oder Folgeantrag?</v>
      </c>
      <c r="J573" s="196" t="str">
        <f t="shared" si="156"/>
        <v/>
      </c>
      <c r="K573" s="196" t="str">
        <f t="shared" si="145"/>
        <v/>
      </c>
      <c r="L573" s="196" t="str">
        <f t="shared" si="153"/>
        <v/>
      </c>
      <c r="M573" s="235" t="str">
        <f t="shared" si="146"/>
        <v/>
      </c>
      <c r="N573" s="217" t="str">
        <f t="shared" si="154"/>
        <v/>
      </c>
      <c r="O573" s="219"/>
      <c r="Q573" s="177" t="e">
        <f t="shared" si="147"/>
        <v>#NUM!</v>
      </c>
      <c r="R573" s="177" t="e">
        <f t="shared" si="157"/>
        <v>#NUM!</v>
      </c>
      <c r="S573" s="177" t="e">
        <f t="shared" si="148"/>
        <v>#NUM!</v>
      </c>
      <c r="T573" s="177" t="e">
        <f t="shared" si="158"/>
        <v>#NUM!</v>
      </c>
      <c r="AB573" s="177" t="str">
        <f t="shared" si="149"/>
        <v/>
      </c>
      <c r="AC573" s="177" t="str">
        <f t="shared" si="150"/>
        <v/>
      </c>
      <c r="AD573" s="218" t="str">
        <f t="shared" si="151"/>
        <v/>
      </c>
      <c r="AE573" s="218" t="str">
        <f t="shared" si="152"/>
        <v/>
      </c>
    </row>
    <row r="574" spans="1:31" ht="27.95" customHeight="1" x14ac:dyDescent="0.2">
      <c r="A574" s="192"/>
      <c r="B574" s="192"/>
      <c r="C574" s="193"/>
      <c r="D574" s="194"/>
      <c r="E574" s="194"/>
      <c r="F574" s="208" t="str">
        <f t="shared" si="159"/>
        <v/>
      </c>
      <c r="G574" s="208" t="str">
        <f t="shared" si="160"/>
        <v/>
      </c>
      <c r="H574" s="195" t="str">
        <f t="shared" si="144"/>
        <v/>
      </c>
      <c r="I574" s="217" t="str">
        <f t="shared" si="155"/>
        <v>Bitte Auswahl treffen! Neu- oder Folgeantrag?</v>
      </c>
      <c r="J574" s="196" t="str">
        <f t="shared" si="156"/>
        <v/>
      </c>
      <c r="K574" s="196" t="str">
        <f t="shared" si="145"/>
        <v/>
      </c>
      <c r="L574" s="196" t="str">
        <f t="shared" si="153"/>
        <v/>
      </c>
      <c r="M574" s="235" t="str">
        <f t="shared" si="146"/>
        <v/>
      </c>
      <c r="N574" s="217" t="str">
        <f t="shared" si="154"/>
        <v/>
      </c>
      <c r="O574" s="219"/>
      <c r="Q574" s="177" t="e">
        <f t="shared" si="147"/>
        <v>#NUM!</v>
      </c>
      <c r="R574" s="177" t="e">
        <f t="shared" si="157"/>
        <v>#NUM!</v>
      </c>
      <c r="S574" s="177" t="e">
        <f t="shared" si="148"/>
        <v>#NUM!</v>
      </c>
      <c r="T574" s="177" t="e">
        <f t="shared" si="158"/>
        <v>#NUM!</v>
      </c>
      <c r="AB574" s="177" t="str">
        <f t="shared" si="149"/>
        <v/>
      </c>
      <c r="AC574" s="177" t="str">
        <f t="shared" si="150"/>
        <v/>
      </c>
      <c r="AD574" s="218" t="str">
        <f t="shared" si="151"/>
        <v/>
      </c>
      <c r="AE574" s="218" t="str">
        <f t="shared" si="152"/>
        <v/>
      </c>
    </row>
    <row r="575" spans="1:31" ht="27.95" customHeight="1" x14ac:dyDescent="0.2">
      <c r="A575" s="192"/>
      <c r="B575" s="192"/>
      <c r="C575" s="193"/>
      <c r="D575" s="194"/>
      <c r="E575" s="194"/>
      <c r="F575" s="208" t="str">
        <f t="shared" si="159"/>
        <v/>
      </c>
      <c r="G575" s="208" t="str">
        <f t="shared" si="160"/>
        <v/>
      </c>
      <c r="H575" s="195" t="str">
        <f t="shared" si="144"/>
        <v/>
      </c>
      <c r="I575" s="217" t="str">
        <f t="shared" si="155"/>
        <v>Bitte Auswahl treffen! Neu- oder Folgeantrag?</v>
      </c>
      <c r="J575" s="196" t="str">
        <f t="shared" si="156"/>
        <v/>
      </c>
      <c r="K575" s="196" t="str">
        <f t="shared" si="145"/>
        <v/>
      </c>
      <c r="L575" s="196" t="str">
        <f t="shared" si="153"/>
        <v/>
      </c>
      <c r="M575" s="235" t="str">
        <f t="shared" si="146"/>
        <v/>
      </c>
      <c r="N575" s="217" t="str">
        <f t="shared" si="154"/>
        <v/>
      </c>
      <c r="O575" s="219"/>
      <c r="Q575" s="177" t="e">
        <f t="shared" si="147"/>
        <v>#NUM!</v>
      </c>
      <c r="R575" s="177" t="e">
        <f t="shared" si="157"/>
        <v>#NUM!</v>
      </c>
      <c r="S575" s="177" t="e">
        <f t="shared" si="148"/>
        <v>#NUM!</v>
      </c>
      <c r="T575" s="177" t="e">
        <f t="shared" si="158"/>
        <v>#NUM!</v>
      </c>
      <c r="AB575" s="177" t="str">
        <f t="shared" si="149"/>
        <v/>
      </c>
      <c r="AC575" s="177" t="str">
        <f t="shared" si="150"/>
        <v/>
      </c>
      <c r="AD575" s="218" t="str">
        <f t="shared" si="151"/>
        <v/>
      </c>
      <c r="AE575" s="218" t="str">
        <f t="shared" si="152"/>
        <v/>
      </c>
    </row>
    <row r="576" spans="1:31" ht="27.95" customHeight="1" x14ac:dyDescent="0.2">
      <c r="A576" s="192"/>
      <c r="B576" s="192"/>
      <c r="C576" s="193"/>
      <c r="D576" s="194"/>
      <c r="E576" s="194"/>
      <c r="F576" s="208" t="str">
        <f t="shared" si="159"/>
        <v/>
      </c>
      <c r="G576" s="208" t="str">
        <f t="shared" si="160"/>
        <v/>
      </c>
      <c r="H576" s="195" t="str">
        <f t="shared" si="144"/>
        <v/>
      </c>
      <c r="I576" s="217" t="str">
        <f t="shared" si="155"/>
        <v>Bitte Auswahl treffen! Neu- oder Folgeantrag?</v>
      </c>
      <c r="J576" s="196" t="str">
        <f t="shared" si="156"/>
        <v/>
      </c>
      <c r="K576" s="196" t="str">
        <f t="shared" si="145"/>
        <v/>
      </c>
      <c r="L576" s="196" t="str">
        <f t="shared" si="153"/>
        <v/>
      </c>
      <c r="M576" s="235" t="str">
        <f t="shared" si="146"/>
        <v/>
      </c>
      <c r="N576" s="217" t="str">
        <f t="shared" si="154"/>
        <v/>
      </c>
      <c r="O576" s="219"/>
      <c r="Q576" s="177" t="e">
        <f t="shared" si="147"/>
        <v>#NUM!</v>
      </c>
      <c r="R576" s="177" t="e">
        <f t="shared" si="157"/>
        <v>#NUM!</v>
      </c>
      <c r="S576" s="177" t="e">
        <f t="shared" si="148"/>
        <v>#NUM!</v>
      </c>
      <c r="T576" s="177" t="e">
        <f t="shared" si="158"/>
        <v>#NUM!</v>
      </c>
      <c r="AB576" s="177" t="str">
        <f t="shared" si="149"/>
        <v/>
      </c>
      <c r="AC576" s="177" t="str">
        <f t="shared" si="150"/>
        <v/>
      </c>
      <c r="AD576" s="218" t="str">
        <f t="shared" si="151"/>
        <v/>
      </c>
      <c r="AE576" s="218" t="str">
        <f t="shared" si="152"/>
        <v/>
      </c>
    </row>
    <row r="577" spans="1:31" ht="27.95" customHeight="1" x14ac:dyDescent="0.2">
      <c r="A577" s="192"/>
      <c r="B577" s="192"/>
      <c r="C577" s="193"/>
      <c r="D577" s="194"/>
      <c r="E577" s="194"/>
      <c r="F577" s="208" t="str">
        <f t="shared" si="159"/>
        <v/>
      </c>
      <c r="G577" s="208" t="str">
        <f t="shared" si="160"/>
        <v/>
      </c>
      <c r="H577" s="195" t="str">
        <f t="shared" si="144"/>
        <v/>
      </c>
      <c r="I577" s="217" t="str">
        <f t="shared" si="155"/>
        <v>Bitte Auswahl treffen! Neu- oder Folgeantrag?</v>
      </c>
      <c r="J577" s="196" t="str">
        <f t="shared" si="156"/>
        <v/>
      </c>
      <c r="K577" s="196" t="str">
        <f t="shared" si="145"/>
        <v/>
      </c>
      <c r="L577" s="196" t="str">
        <f t="shared" si="153"/>
        <v/>
      </c>
      <c r="M577" s="235" t="str">
        <f t="shared" si="146"/>
        <v/>
      </c>
      <c r="N577" s="217" t="str">
        <f t="shared" si="154"/>
        <v/>
      </c>
      <c r="O577" s="219"/>
      <c r="Q577" s="177" t="e">
        <f t="shared" si="147"/>
        <v>#NUM!</v>
      </c>
      <c r="R577" s="177" t="e">
        <f t="shared" si="157"/>
        <v>#NUM!</v>
      </c>
      <c r="S577" s="177" t="e">
        <f t="shared" si="148"/>
        <v>#NUM!</v>
      </c>
      <c r="T577" s="177" t="e">
        <f t="shared" si="158"/>
        <v>#NUM!</v>
      </c>
      <c r="AB577" s="177" t="str">
        <f t="shared" si="149"/>
        <v/>
      </c>
      <c r="AC577" s="177" t="str">
        <f t="shared" si="150"/>
        <v/>
      </c>
      <c r="AD577" s="218" t="str">
        <f t="shared" si="151"/>
        <v/>
      </c>
      <c r="AE577" s="218" t="str">
        <f t="shared" si="152"/>
        <v/>
      </c>
    </row>
    <row r="578" spans="1:31" ht="27.95" customHeight="1" x14ac:dyDescent="0.2">
      <c r="A578" s="192"/>
      <c r="B578" s="192"/>
      <c r="C578" s="193"/>
      <c r="D578" s="194"/>
      <c r="E578" s="194"/>
      <c r="F578" s="208" t="str">
        <f t="shared" si="159"/>
        <v/>
      </c>
      <c r="G578" s="208" t="str">
        <f t="shared" si="160"/>
        <v/>
      </c>
      <c r="H578" s="195" t="str">
        <f t="shared" si="144"/>
        <v/>
      </c>
      <c r="I578" s="217" t="str">
        <f t="shared" si="155"/>
        <v>Bitte Auswahl treffen! Neu- oder Folgeantrag?</v>
      </c>
      <c r="J578" s="196" t="str">
        <f t="shared" si="156"/>
        <v/>
      </c>
      <c r="K578" s="196" t="str">
        <f t="shared" si="145"/>
        <v/>
      </c>
      <c r="L578" s="196" t="str">
        <f t="shared" si="153"/>
        <v/>
      </c>
      <c r="M578" s="235" t="str">
        <f t="shared" si="146"/>
        <v/>
      </c>
      <c r="N578" s="217" t="str">
        <f t="shared" si="154"/>
        <v/>
      </c>
      <c r="O578" s="219"/>
      <c r="Q578" s="177" t="e">
        <f t="shared" si="147"/>
        <v>#NUM!</v>
      </c>
      <c r="R578" s="177" t="e">
        <f t="shared" si="157"/>
        <v>#NUM!</v>
      </c>
      <c r="S578" s="177" t="e">
        <f t="shared" si="148"/>
        <v>#NUM!</v>
      </c>
      <c r="T578" s="177" t="e">
        <f t="shared" si="158"/>
        <v>#NUM!</v>
      </c>
      <c r="AB578" s="177" t="str">
        <f t="shared" si="149"/>
        <v/>
      </c>
      <c r="AC578" s="177" t="str">
        <f t="shared" si="150"/>
        <v/>
      </c>
      <c r="AD578" s="218" t="str">
        <f t="shared" si="151"/>
        <v/>
      </c>
      <c r="AE578" s="218" t="str">
        <f t="shared" si="152"/>
        <v/>
      </c>
    </row>
    <row r="579" spans="1:31" ht="27.95" customHeight="1" x14ac:dyDescent="0.2">
      <c r="A579" s="192"/>
      <c r="B579" s="192"/>
      <c r="C579" s="193"/>
      <c r="D579" s="194"/>
      <c r="E579" s="194"/>
      <c r="F579" s="208" t="str">
        <f t="shared" si="159"/>
        <v/>
      </c>
      <c r="G579" s="208" t="str">
        <f t="shared" si="160"/>
        <v/>
      </c>
      <c r="H579" s="195" t="str">
        <f t="shared" si="144"/>
        <v/>
      </c>
      <c r="I579" s="217" t="str">
        <f t="shared" si="155"/>
        <v>Bitte Auswahl treffen! Neu- oder Folgeantrag?</v>
      </c>
      <c r="J579" s="196" t="str">
        <f t="shared" si="156"/>
        <v/>
      </c>
      <c r="K579" s="196" t="str">
        <f t="shared" si="145"/>
        <v/>
      </c>
      <c r="L579" s="196" t="str">
        <f t="shared" si="153"/>
        <v/>
      </c>
      <c r="M579" s="235" t="str">
        <f t="shared" si="146"/>
        <v/>
      </c>
      <c r="N579" s="217" t="str">
        <f t="shared" si="154"/>
        <v/>
      </c>
      <c r="O579" s="219"/>
      <c r="Q579" s="177" t="e">
        <f t="shared" si="147"/>
        <v>#NUM!</v>
      </c>
      <c r="R579" s="177" t="e">
        <f t="shared" si="157"/>
        <v>#NUM!</v>
      </c>
      <c r="S579" s="177" t="e">
        <f t="shared" si="148"/>
        <v>#NUM!</v>
      </c>
      <c r="T579" s="177" t="e">
        <f t="shared" si="158"/>
        <v>#NUM!</v>
      </c>
      <c r="AB579" s="177" t="str">
        <f t="shared" si="149"/>
        <v/>
      </c>
      <c r="AC579" s="177" t="str">
        <f t="shared" si="150"/>
        <v/>
      </c>
      <c r="AD579" s="218" t="str">
        <f t="shared" si="151"/>
        <v/>
      </c>
      <c r="AE579" s="218" t="str">
        <f t="shared" si="152"/>
        <v/>
      </c>
    </row>
    <row r="580" spans="1:31" ht="27.95" customHeight="1" x14ac:dyDescent="0.2">
      <c r="A580" s="192"/>
      <c r="B580" s="192"/>
      <c r="C580" s="193"/>
      <c r="D580" s="194"/>
      <c r="E580" s="194"/>
      <c r="F580" s="208" t="str">
        <f t="shared" si="159"/>
        <v/>
      </c>
      <c r="G580" s="208" t="str">
        <f t="shared" si="160"/>
        <v/>
      </c>
      <c r="H580" s="195" t="str">
        <f t="shared" si="144"/>
        <v/>
      </c>
      <c r="I580" s="217" t="str">
        <f t="shared" si="155"/>
        <v>Bitte Auswahl treffen! Neu- oder Folgeantrag?</v>
      </c>
      <c r="J580" s="196" t="str">
        <f t="shared" si="156"/>
        <v/>
      </c>
      <c r="K580" s="196" t="str">
        <f t="shared" si="145"/>
        <v/>
      </c>
      <c r="L580" s="196" t="str">
        <f t="shared" si="153"/>
        <v/>
      </c>
      <c r="M580" s="235" t="str">
        <f t="shared" si="146"/>
        <v/>
      </c>
      <c r="N580" s="217" t="str">
        <f t="shared" si="154"/>
        <v/>
      </c>
      <c r="O580" s="219"/>
      <c r="Q580" s="177" t="e">
        <f t="shared" si="147"/>
        <v>#NUM!</v>
      </c>
      <c r="R580" s="177" t="e">
        <f t="shared" si="157"/>
        <v>#NUM!</v>
      </c>
      <c r="S580" s="177" t="e">
        <f t="shared" si="148"/>
        <v>#NUM!</v>
      </c>
      <c r="T580" s="177" t="e">
        <f t="shared" si="158"/>
        <v>#NUM!</v>
      </c>
      <c r="AB580" s="177" t="str">
        <f t="shared" si="149"/>
        <v/>
      </c>
      <c r="AC580" s="177" t="str">
        <f t="shared" si="150"/>
        <v/>
      </c>
      <c r="AD580" s="218" t="str">
        <f t="shared" si="151"/>
        <v/>
      </c>
      <c r="AE580" s="218" t="str">
        <f t="shared" si="152"/>
        <v/>
      </c>
    </row>
    <row r="581" spans="1:31" ht="27.95" customHeight="1" x14ac:dyDescent="0.2">
      <c r="A581" s="192"/>
      <c r="B581" s="192"/>
      <c r="C581" s="193"/>
      <c r="D581" s="194"/>
      <c r="E581" s="194"/>
      <c r="F581" s="208" t="str">
        <f t="shared" si="159"/>
        <v/>
      </c>
      <c r="G581" s="208" t="str">
        <f t="shared" si="160"/>
        <v/>
      </c>
      <c r="H581" s="195" t="str">
        <f t="shared" si="144"/>
        <v/>
      </c>
      <c r="I581" s="217" t="str">
        <f t="shared" si="155"/>
        <v>Bitte Auswahl treffen! Neu- oder Folgeantrag?</v>
      </c>
      <c r="J581" s="196" t="str">
        <f t="shared" si="156"/>
        <v/>
      </c>
      <c r="K581" s="196" t="str">
        <f t="shared" si="145"/>
        <v/>
      </c>
      <c r="L581" s="196" t="str">
        <f t="shared" si="153"/>
        <v/>
      </c>
      <c r="M581" s="235" t="str">
        <f t="shared" si="146"/>
        <v/>
      </c>
      <c r="N581" s="217" t="str">
        <f t="shared" si="154"/>
        <v/>
      </c>
      <c r="O581" s="219"/>
      <c r="Q581" s="177" t="e">
        <f t="shared" si="147"/>
        <v>#NUM!</v>
      </c>
      <c r="R581" s="177" t="e">
        <f t="shared" si="157"/>
        <v>#NUM!</v>
      </c>
      <c r="S581" s="177" t="e">
        <f t="shared" si="148"/>
        <v>#NUM!</v>
      </c>
      <c r="T581" s="177" t="e">
        <f t="shared" si="158"/>
        <v>#NUM!</v>
      </c>
      <c r="AB581" s="177" t="str">
        <f t="shared" si="149"/>
        <v/>
      </c>
      <c r="AC581" s="177" t="str">
        <f t="shared" si="150"/>
        <v/>
      </c>
      <c r="AD581" s="218" t="str">
        <f t="shared" si="151"/>
        <v/>
      </c>
      <c r="AE581" s="218" t="str">
        <f t="shared" si="152"/>
        <v/>
      </c>
    </row>
    <row r="582" spans="1:31" ht="27.95" customHeight="1" x14ac:dyDescent="0.2">
      <c r="A582" s="192"/>
      <c r="B582" s="192"/>
      <c r="C582" s="193"/>
      <c r="D582" s="194"/>
      <c r="E582" s="194"/>
      <c r="F582" s="208" t="str">
        <f t="shared" si="159"/>
        <v/>
      </c>
      <c r="G582" s="208" t="str">
        <f t="shared" si="160"/>
        <v/>
      </c>
      <c r="H582" s="195" t="str">
        <f t="shared" si="144"/>
        <v/>
      </c>
      <c r="I582" s="217" t="str">
        <f t="shared" si="155"/>
        <v>Bitte Auswahl treffen! Neu- oder Folgeantrag?</v>
      </c>
      <c r="J582" s="196" t="str">
        <f t="shared" si="156"/>
        <v/>
      </c>
      <c r="K582" s="196" t="str">
        <f t="shared" si="145"/>
        <v/>
      </c>
      <c r="L582" s="196" t="str">
        <f t="shared" si="153"/>
        <v/>
      </c>
      <c r="M582" s="235" t="str">
        <f t="shared" si="146"/>
        <v/>
      </c>
      <c r="N582" s="217" t="str">
        <f t="shared" si="154"/>
        <v/>
      </c>
      <c r="O582" s="219"/>
      <c r="Q582" s="177" t="e">
        <f t="shared" si="147"/>
        <v>#NUM!</v>
      </c>
      <c r="R582" s="177" t="e">
        <f t="shared" si="157"/>
        <v>#NUM!</v>
      </c>
      <c r="S582" s="177" t="e">
        <f t="shared" si="148"/>
        <v>#NUM!</v>
      </c>
      <c r="T582" s="177" t="e">
        <f t="shared" si="158"/>
        <v>#NUM!</v>
      </c>
      <c r="AB582" s="177" t="str">
        <f t="shared" si="149"/>
        <v/>
      </c>
      <c r="AC582" s="177" t="str">
        <f t="shared" si="150"/>
        <v/>
      </c>
      <c r="AD582" s="218" t="str">
        <f t="shared" si="151"/>
        <v/>
      </c>
      <c r="AE582" s="218" t="str">
        <f t="shared" si="152"/>
        <v/>
      </c>
    </row>
    <row r="583" spans="1:31" ht="27.95" customHeight="1" x14ac:dyDescent="0.2">
      <c r="A583" s="192"/>
      <c r="B583" s="192"/>
      <c r="C583" s="193"/>
      <c r="D583" s="194"/>
      <c r="E583" s="194"/>
      <c r="F583" s="208" t="str">
        <f t="shared" si="159"/>
        <v/>
      </c>
      <c r="G583" s="208" t="str">
        <f t="shared" si="160"/>
        <v/>
      </c>
      <c r="H583" s="195" t="str">
        <f t="shared" si="144"/>
        <v/>
      </c>
      <c r="I583" s="217" t="str">
        <f t="shared" si="155"/>
        <v>Bitte Auswahl treffen! Neu- oder Folgeantrag?</v>
      </c>
      <c r="J583" s="196" t="str">
        <f t="shared" si="156"/>
        <v/>
      </c>
      <c r="K583" s="196" t="str">
        <f t="shared" si="145"/>
        <v/>
      </c>
      <c r="L583" s="196" t="str">
        <f t="shared" si="153"/>
        <v/>
      </c>
      <c r="M583" s="235" t="str">
        <f t="shared" si="146"/>
        <v/>
      </c>
      <c r="N583" s="217" t="str">
        <f t="shared" si="154"/>
        <v/>
      </c>
      <c r="O583" s="219"/>
      <c r="Q583" s="177" t="e">
        <f t="shared" si="147"/>
        <v>#NUM!</v>
      </c>
      <c r="R583" s="177" t="e">
        <f t="shared" si="157"/>
        <v>#NUM!</v>
      </c>
      <c r="S583" s="177" t="e">
        <f t="shared" si="148"/>
        <v>#NUM!</v>
      </c>
      <c r="T583" s="177" t="e">
        <f t="shared" si="158"/>
        <v>#NUM!</v>
      </c>
      <c r="AB583" s="177" t="str">
        <f t="shared" si="149"/>
        <v/>
      </c>
      <c r="AC583" s="177" t="str">
        <f t="shared" si="150"/>
        <v/>
      </c>
      <c r="AD583" s="218" t="str">
        <f t="shared" si="151"/>
        <v/>
      </c>
      <c r="AE583" s="218" t="str">
        <f t="shared" si="152"/>
        <v/>
      </c>
    </row>
    <row r="584" spans="1:31" ht="27.95" customHeight="1" x14ac:dyDescent="0.2">
      <c r="A584" s="192"/>
      <c r="B584" s="192"/>
      <c r="C584" s="193"/>
      <c r="D584" s="194"/>
      <c r="E584" s="194"/>
      <c r="F584" s="208" t="str">
        <f t="shared" si="159"/>
        <v/>
      </c>
      <c r="G584" s="208" t="str">
        <f t="shared" si="160"/>
        <v/>
      </c>
      <c r="H584" s="195" t="str">
        <f t="shared" si="144"/>
        <v/>
      </c>
      <c r="I584" s="217" t="str">
        <f t="shared" si="155"/>
        <v>Bitte Auswahl treffen! Neu- oder Folgeantrag?</v>
      </c>
      <c r="J584" s="196" t="str">
        <f t="shared" si="156"/>
        <v/>
      </c>
      <c r="K584" s="196" t="str">
        <f t="shared" si="145"/>
        <v/>
      </c>
      <c r="L584" s="196" t="str">
        <f t="shared" si="153"/>
        <v/>
      </c>
      <c r="M584" s="235" t="str">
        <f t="shared" si="146"/>
        <v/>
      </c>
      <c r="N584" s="217" t="str">
        <f t="shared" si="154"/>
        <v/>
      </c>
      <c r="O584" s="219"/>
      <c r="Q584" s="177" t="e">
        <f t="shared" si="147"/>
        <v>#NUM!</v>
      </c>
      <c r="R584" s="177" t="e">
        <f t="shared" si="157"/>
        <v>#NUM!</v>
      </c>
      <c r="S584" s="177" t="e">
        <f t="shared" si="148"/>
        <v>#NUM!</v>
      </c>
      <c r="T584" s="177" t="e">
        <f t="shared" si="158"/>
        <v>#NUM!</v>
      </c>
      <c r="AB584" s="177" t="str">
        <f t="shared" si="149"/>
        <v/>
      </c>
      <c r="AC584" s="177" t="str">
        <f t="shared" si="150"/>
        <v/>
      </c>
      <c r="AD584" s="218" t="str">
        <f t="shared" si="151"/>
        <v/>
      </c>
      <c r="AE584" s="218" t="str">
        <f t="shared" si="152"/>
        <v/>
      </c>
    </row>
    <row r="585" spans="1:31" ht="27.95" customHeight="1" x14ac:dyDescent="0.2">
      <c r="A585" s="192"/>
      <c r="B585" s="192"/>
      <c r="C585" s="193"/>
      <c r="D585" s="194"/>
      <c r="E585" s="194"/>
      <c r="F585" s="208" t="str">
        <f t="shared" si="159"/>
        <v/>
      </c>
      <c r="G585" s="208" t="str">
        <f t="shared" si="160"/>
        <v/>
      </c>
      <c r="H585" s="195" t="str">
        <f t="shared" si="144"/>
        <v/>
      </c>
      <c r="I585" s="217" t="str">
        <f t="shared" si="155"/>
        <v>Bitte Auswahl treffen! Neu- oder Folgeantrag?</v>
      </c>
      <c r="J585" s="196" t="str">
        <f t="shared" si="156"/>
        <v/>
      </c>
      <c r="K585" s="196" t="str">
        <f t="shared" si="145"/>
        <v/>
      </c>
      <c r="L585" s="196" t="str">
        <f t="shared" si="153"/>
        <v/>
      </c>
      <c r="M585" s="235" t="str">
        <f t="shared" si="146"/>
        <v/>
      </c>
      <c r="N585" s="217" t="str">
        <f t="shared" si="154"/>
        <v/>
      </c>
      <c r="O585" s="219"/>
      <c r="Q585" s="177" t="e">
        <f t="shared" si="147"/>
        <v>#NUM!</v>
      </c>
      <c r="R585" s="177" t="e">
        <f t="shared" si="157"/>
        <v>#NUM!</v>
      </c>
      <c r="S585" s="177" t="e">
        <f t="shared" si="148"/>
        <v>#NUM!</v>
      </c>
      <c r="T585" s="177" t="e">
        <f t="shared" si="158"/>
        <v>#NUM!</v>
      </c>
      <c r="AB585" s="177" t="str">
        <f t="shared" si="149"/>
        <v/>
      </c>
      <c r="AC585" s="177" t="str">
        <f t="shared" si="150"/>
        <v/>
      </c>
      <c r="AD585" s="218" t="str">
        <f t="shared" si="151"/>
        <v/>
      </c>
      <c r="AE585" s="218" t="str">
        <f t="shared" si="152"/>
        <v/>
      </c>
    </row>
    <row r="586" spans="1:31" ht="27.95" customHeight="1" x14ac:dyDescent="0.2">
      <c r="A586" s="192"/>
      <c r="B586" s="192"/>
      <c r="C586" s="193"/>
      <c r="D586" s="194"/>
      <c r="E586" s="194"/>
      <c r="F586" s="208" t="str">
        <f t="shared" si="159"/>
        <v/>
      </c>
      <c r="G586" s="208" t="str">
        <f t="shared" si="160"/>
        <v/>
      </c>
      <c r="H586" s="195" t="str">
        <f t="shared" si="144"/>
        <v/>
      </c>
      <c r="I586" s="217" t="str">
        <f t="shared" si="155"/>
        <v>Bitte Auswahl treffen! Neu- oder Folgeantrag?</v>
      </c>
      <c r="J586" s="196" t="str">
        <f t="shared" si="156"/>
        <v/>
      </c>
      <c r="K586" s="196" t="str">
        <f t="shared" si="145"/>
        <v/>
      </c>
      <c r="L586" s="196" t="str">
        <f t="shared" si="153"/>
        <v/>
      </c>
      <c r="M586" s="235" t="str">
        <f t="shared" si="146"/>
        <v/>
      </c>
      <c r="N586" s="217" t="str">
        <f t="shared" si="154"/>
        <v/>
      </c>
      <c r="O586" s="219"/>
      <c r="Q586" s="177" t="e">
        <f t="shared" si="147"/>
        <v>#NUM!</v>
      </c>
      <c r="R586" s="177" t="e">
        <f t="shared" si="157"/>
        <v>#NUM!</v>
      </c>
      <c r="S586" s="177" t="e">
        <f t="shared" si="148"/>
        <v>#NUM!</v>
      </c>
      <c r="T586" s="177" t="e">
        <f t="shared" si="158"/>
        <v>#NUM!</v>
      </c>
      <c r="AB586" s="177" t="str">
        <f t="shared" si="149"/>
        <v/>
      </c>
      <c r="AC586" s="177" t="str">
        <f t="shared" si="150"/>
        <v/>
      </c>
      <c r="AD586" s="218" t="str">
        <f t="shared" si="151"/>
        <v/>
      </c>
      <c r="AE586" s="218" t="str">
        <f t="shared" si="152"/>
        <v/>
      </c>
    </row>
    <row r="587" spans="1:31" ht="27.95" customHeight="1" x14ac:dyDescent="0.2">
      <c r="A587" s="192"/>
      <c r="B587" s="192"/>
      <c r="C587" s="193"/>
      <c r="D587" s="194"/>
      <c r="E587" s="194"/>
      <c r="F587" s="208" t="str">
        <f t="shared" si="159"/>
        <v/>
      </c>
      <c r="G587" s="208" t="str">
        <f t="shared" si="160"/>
        <v/>
      </c>
      <c r="H587" s="195" t="str">
        <f t="shared" si="144"/>
        <v/>
      </c>
      <c r="I587" s="217" t="str">
        <f t="shared" si="155"/>
        <v>Bitte Auswahl treffen! Neu- oder Folgeantrag?</v>
      </c>
      <c r="J587" s="196" t="str">
        <f t="shared" si="156"/>
        <v/>
      </c>
      <c r="K587" s="196" t="str">
        <f t="shared" si="145"/>
        <v/>
      </c>
      <c r="L587" s="196" t="str">
        <f t="shared" si="153"/>
        <v/>
      </c>
      <c r="M587" s="235" t="str">
        <f t="shared" si="146"/>
        <v/>
      </c>
      <c r="N587" s="217" t="str">
        <f t="shared" si="154"/>
        <v/>
      </c>
      <c r="O587" s="219"/>
      <c r="Q587" s="177" t="e">
        <f t="shared" si="147"/>
        <v>#NUM!</v>
      </c>
      <c r="R587" s="177" t="e">
        <f t="shared" si="157"/>
        <v>#NUM!</v>
      </c>
      <c r="S587" s="177" t="e">
        <f t="shared" si="148"/>
        <v>#NUM!</v>
      </c>
      <c r="T587" s="177" t="e">
        <f t="shared" si="158"/>
        <v>#NUM!</v>
      </c>
      <c r="AB587" s="177" t="str">
        <f t="shared" si="149"/>
        <v/>
      </c>
      <c r="AC587" s="177" t="str">
        <f t="shared" si="150"/>
        <v/>
      </c>
      <c r="AD587" s="218" t="str">
        <f t="shared" si="151"/>
        <v/>
      </c>
      <c r="AE587" s="218" t="str">
        <f t="shared" si="152"/>
        <v/>
      </c>
    </row>
    <row r="588" spans="1:31" ht="27.95" customHeight="1" x14ac:dyDescent="0.2">
      <c r="A588" s="192"/>
      <c r="B588" s="192"/>
      <c r="C588" s="193"/>
      <c r="D588" s="194"/>
      <c r="E588" s="194"/>
      <c r="F588" s="208" t="str">
        <f t="shared" si="159"/>
        <v/>
      </c>
      <c r="G588" s="208" t="str">
        <f t="shared" si="160"/>
        <v/>
      </c>
      <c r="H588" s="195" t="str">
        <f t="shared" si="144"/>
        <v/>
      </c>
      <c r="I588" s="217" t="str">
        <f t="shared" si="155"/>
        <v>Bitte Auswahl treffen! Neu- oder Folgeantrag?</v>
      </c>
      <c r="J588" s="196" t="str">
        <f t="shared" si="156"/>
        <v/>
      </c>
      <c r="K588" s="196" t="str">
        <f t="shared" si="145"/>
        <v/>
      </c>
      <c r="L588" s="196" t="str">
        <f t="shared" si="153"/>
        <v/>
      </c>
      <c r="M588" s="235" t="str">
        <f t="shared" si="146"/>
        <v/>
      </c>
      <c r="N588" s="217" t="str">
        <f t="shared" si="154"/>
        <v/>
      </c>
      <c r="O588" s="219"/>
      <c r="Q588" s="177" t="e">
        <f t="shared" si="147"/>
        <v>#NUM!</v>
      </c>
      <c r="R588" s="177" t="e">
        <f t="shared" si="157"/>
        <v>#NUM!</v>
      </c>
      <c r="S588" s="177" t="e">
        <f t="shared" si="148"/>
        <v>#NUM!</v>
      </c>
      <c r="T588" s="177" t="e">
        <f t="shared" si="158"/>
        <v>#NUM!</v>
      </c>
      <c r="AB588" s="177" t="str">
        <f t="shared" si="149"/>
        <v/>
      </c>
      <c r="AC588" s="177" t="str">
        <f t="shared" si="150"/>
        <v/>
      </c>
      <c r="AD588" s="218" t="str">
        <f t="shared" si="151"/>
        <v/>
      </c>
      <c r="AE588" s="218" t="str">
        <f t="shared" si="152"/>
        <v/>
      </c>
    </row>
    <row r="589" spans="1:31" ht="27.95" customHeight="1" x14ac:dyDescent="0.2">
      <c r="A589" s="192"/>
      <c r="B589" s="192"/>
      <c r="C589" s="193"/>
      <c r="D589" s="194"/>
      <c r="E589" s="194"/>
      <c r="F589" s="208" t="str">
        <f t="shared" si="159"/>
        <v/>
      </c>
      <c r="G589" s="208" t="str">
        <f t="shared" si="160"/>
        <v/>
      </c>
      <c r="H589" s="195" t="str">
        <f t="shared" si="144"/>
        <v/>
      </c>
      <c r="I589" s="217" t="str">
        <f t="shared" si="155"/>
        <v>Bitte Auswahl treffen! Neu- oder Folgeantrag?</v>
      </c>
      <c r="J589" s="196" t="str">
        <f t="shared" si="156"/>
        <v/>
      </c>
      <c r="K589" s="196" t="str">
        <f t="shared" si="145"/>
        <v/>
      </c>
      <c r="L589" s="196" t="str">
        <f t="shared" si="153"/>
        <v/>
      </c>
      <c r="M589" s="235" t="str">
        <f t="shared" si="146"/>
        <v/>
      </c>
      <c r="N589" s="217" t="str">
        <f t="shared" si="154"/>
        <v/>
      </c>
      <c r="O589" s="219"/>
      <c r="Q589" s="177" t="e">
        <f t="shared" si="147"/>
        <v>#NUM!</v>
      </c>
      <c r="R589" s="177" t="e">
        <f t="shared" si="157"/>
        <v>#NUM!</v>
      </c>
      <c r="S589" s="177" t="e">
        <f t="shared" si="148"/>
        <v>#NUM!</v>
      </c>
      <c r="T589" s="177" t="e">
        <f t="shared" si="158"/>
        <v>#NUM!</v>
      </c>
      <c r="AB589" s="177" t="str">
        <f t="shared" si="149"/>
        <v/>
      </c>
      <c r="AC589" s="177" t="str">
        <f t="shared" si="150"/>
        <v/>
      </c>
      <c r="AD589" s="218" t="str">
        <f t="shared" si="151"/>
        <v/>
      </c>
      <c r="AE589" s="218" t="str">
        <f t="shared" si="152"/>
        <v/>
      </c>
    </row>
    <row r="590" spans="1:31" ht="27.95" customHeight="1" x14ac:dyDescent="0.2">
      <c r="A590" s="192"/>
      <c r="B590" s="192"/>
      <c r="C590" s="193"/>
      <c r="D590" s="194"/>
      <c r="E590" s="194"/>
      <c r="F590" s="208" t="str">
        <f t="shared" si="159"/>
        <v/>
      </c>
      <c r="G590" s="208" t="str">
        <f t="shared" si="160"/>
        <v/>
      </c>
      <c r="H590" s="195" t="str">
        <f t="shared" si="144"/>
        <v/>
      </c>
      <c r="I590" s="217" t="str">
        <f t="shared" si="155"/>
        <v>Bitte Auswahl treffen! Neu- oder Folgeantrag?</v>
      </c>
      <c r="J590" s="196" t="str">
        <f t="shared" si="156"/>
        <v/>
      </c>
      <c r="K590" s="196" t="str">
        <f t="shared" si="145"/>
        <v/>
      </c>
      <c r="L590" s="196" t="str">
        <f t="shared" si="153"/>
        <v/>
      </c>
      <c r="M590" s="235" t="str">
        <f t="shared" si="146"/>
        <v/>
      </c>
      <c r="N590" s="217" t="str">
        <f t="shared" si="154"/>
        <v/>
      </c>
      <c r="O590" s="219"/>
      <c r="Q590" s="177" t="e">
        <f t="shared" si="147"/>
        <v>#NUM!</v>
      </c>
      <c r="R590" s="177" t="e">
        <f t="shared" si="157"/>
        <v>#NUM!</v>
      </c>
      <c r="S590" s="177" t="e">
        <f t="shared" si="148"/>
        <v>#NUM!</v>
      </c>
      <c r="T590" s="177" t="e">
        <f t="shared" si="158"/>
        <v>#NUM!</v>
      </c>
      <c r="AB590" s="177" t="str">
        <f t="shared" si="149"/>
        <v/>
      </c>
      <c r="AC590" s="177" t="str">
        <f t="shared" si="150"/>
        <v/>
      </c>
      <c r="AD590" s="218" t="str">
        <f t="shared" si="151"/>
        <v/>
      </c>
      <c r="AE590" s="218" t="str">
        <f t="shared" si="152"/>
        <v/>
      </c>
    </row>
    <row r="591" spans="1:31" ht="27.95" customHeight="1" x14ac:dyDescent="0.2">
      <c r="A591" s="192"/>
      <c r="B591" s="192"/>
      <c r="C591" s="193"/>
      <c r="D591" s="194"/>
      <c r="E591" s="194"/>
      <c r="F591" s="208" t="str">
        <f t="shared" si="159"/>
        <v/>
      </c>
      <c r="G591" s="208" t="str">
        <f t="shared" si="160"/>
        <v/>
      </c>
      <c r="H591" s="195" t="str">
        <f t="shared" si="144"/>
        <v/>
      </c>
      <c r="I591" s="217" t="str">
        <f t="shared" si="155"/>
        <v>Bitte Auswahl treffen! Neu- oder Folgeantrag?</v>
      </c>
      <c r="J591" s="196" t="str">
        <f t="shared" si="156"/>
        <v/>
      </c>
      <c r="K591" s="196" t="str">
        <f t="shared" si="145"/>
        <v/>
      </c>
      <c r="L591" s="196" t="str">
        <f t="shared" si="153"/>
        <v/>
      </c>
      <c r="M591" s="235" t="str">
        <f t="shared" si="146"/>
        <v/>
      </c>
      <c r="N591" s="217" t="str">
        <f t="shared" si="154"/>
        <v/>
      </c>
      <c r="O591" s="219"/>
      <c r="Q591" s="177" t="e">
        <f t="shared" si="147"/>
        <v>#NUM!</v>
      </c>
      <c r="R591" s="177" t="e">
        <f t="shared" si="157"/>
        <v>#NUM!</v>
      </c>
      <c r="S591" s="177" t="e">
        <f t="shared" si="148"/>
        <v>#NUM!</v>
      </c>
      <c r="T591" s="177" t="e">
        <f t="shared" si="158"/>
        <v>#NUM!</v>
      </c>
      <c r="AB591" s="177" t="str">
        <f t="shared" si="149"/>
        <v/>
      </c>
      <c r="AC591" s="177" t="str">
        <f t="shared" si="150"/>
        <v/>
      </c>
      <c r="AD591" s="218" t="str">
        <f t="shared" si="151"/>
        <v/>
      </c>
      <c r="AE591" s="218" t="str">
        <f t="shared" si="152"/>
        <v/>
      </c>
    </row>
    <row r="592" spans="1:31" ht="27.95" customHeight="1" x14ac:dyDescent="0.2">
      <c r="A592" s="192"/>
      <c r="B592" s="192"/>
      <c r="C592" s="193"/>
      <c r="D592" s="194"/>
      <c r="E592" s="194"/>
      <c r="F592" s="208" t="str">
        <f t="shared" si="159"/>
        <v/>
      </c>
      <c r="G592" s="208" t="str">
        <f t="shared" si="160"/>
        <v/>
      </c>
      <c r="H592" s="195" t="str">
        <f t="shared" si="144"/>
        <v/>
      </c>
      <c r="I592" s="217" t="str">
        <f t="shared" si="155"/>
        <v>Bitte Auswahl treffen! Neu- oder Folgeantrag?</v>
      </c>
      <c r="J592" s="196" t="str">
        <f t="shared" si="156"/>
        <v/>
      </c>
      <c r="K592" s="196" t="str">
        <f t="shared" si="145"/>
        <v/>
      </c>
      <c r="L592" s="196" t="str">
        <f t="shared" si="153"/>
        <v/>
      </c>
      <c r="M592" s="235" t="str">
        <f t="shared" si="146"/>
        <v/>
      </c>
      <c r="N592" s="217" t="str">
        <f t="shared" si="154"/>
        <v/>
      </c>
      <c r="O592" s="219"/>
      <c r="Q592" s="177" t="e">
        <f t="shared" si="147"/>
        <v>#NUM!</v>
      </c>
      <c r="R592" s="177" t="e">
        <f t="shared" si="157"/>
        <v>#NUM!</v>
      </c>
      <c r="S592" s="177" t="e">
        <f t="shared" si="148"/>
        <v>#NUM!</v>
      </c>
      <c r="T592" s="177" t="e">
        <f t="shared" si="158"/>
        <v>#NUM!</v>
      </c>
      <c r="AB592" s="177" t="str">
        <f t="shared" si="149"/>
        <v/>
      </c>
      <c r="AC592" s="177" t="str">
        <f t="shared" si="150"/>
        <v/>
      </c>
      <c r="AD592" s="218" t="str">
        <f t="shared" si="151"/>
        <v/>
      </c>
      <c r="AE592" s="218" t="str">
        <f t="shared" si="152"/>
        <v/>
      </c>
    </row>
    <row r="593" spans="1:31" ht="27.95" customHeight="1" x14ac:dyDescent="0.2">
      <c r="A593" s="192"/>
      <c r="B593" s="192"/>
      <c r="C593" s="193"/>
      <c r="D593" s="194"/>
      <c r="E593" s="194"/>
      <c r="F593" s="208" t="str">
        <f t="shared" si="159"/>
        <v/>
      </c>
      <c r="G593" s="208" t="str">
        <f t="shared" si="160"/>
        <v/>
      </c>
      <c r="H593" s="195" t="str">
        <f t="shared" si="144"/>
        <v/>
      </c>
      <c r="I593" s="217" t="str">
        <f t="shared" si="155"/>
        <v>Bitte Auswahl treffen! Neu- oder Folgeantrag?</v>
      </c>
      <c r="J593" s="196" t="str">
        <f t="shared" si="156"/>
        <v/>
      </c>
      <c r="K593" s="196" t="str">
        <f t="shared" si="145"/>
        <v/>
      </c>
      <c r="L593" s="196" t="str">
        <f t="shared" si="153"/>
        <v/>
      </c>
      <c r="M593" s="235" t="str">
        <f t="shared" si="146"/>
        <v/>
      </c>
      <c r="N593" s="217" t="str">
        <f t="shared" si="154"/>
        <v/>
      </c>
      <c r="O593" s="219"/>
      <c r="Q593" s="177" t="e">
        <f t="shared" si="147"/>
        <v>#NUM!</v>
      </c>
      <c r="R593" s="177" t="e">
        <f t="shared" si="157"/>
        <v>#NUM!</v>
      </c>
      <c r="S593" s="177" t="e">
        <f t="shared" si="148"/>
        <v>#NUM!</v>
      </c>
      <c r="T593" s="177" t="e">
        <f t="shared" si="158"/>
        <v>#NUM!</v>
      </c>
      <c r="AB593" s="177" t="str">
        <f t="shared" si="149"/>
        <v/>
      </c>
      <c r="AC593" s="177" t="str">
        <f t="shared" si="150"/>
        <v/>
      </c>
      <c r="AD593" s="218" t="str">
        <f t="shared" si="151"/>
        <v/>
      </c>
      <c r="AE593" s="218" t="str">
        <f t="shared" si="152"/>
        <v/>
      </c>
    </row>
    <row r="594" spans="1:31" ht="27.95" customHeight="1" x14ac:dyDescent="0.2">
      <c r="A594" s="192"/>
      <c r="B594" s="192"/>
      <c r="C594" s="193"/>
      <c r="D594" s="194"/>
      <c r="E594" s="194"/>
      <c r="F594" s="208" t="str">
        <f t="shared" si="159"/>
        <v/>
      </c>
      <c r="G594" s="208" t="str">
        <f t="shared" si="160"/>
        <v/>
      </c>
      <c r="H594" s="195" t="str">
        <f t="shared" si="144"/>
        <v/>
      </c>
      <c r="I594" s="217" t="str">
        <f t="shared" si="155"/>
        <v>Bitte Auswahl treffen! Neu- oder Folgeantrag?</v>
      </c>
      <c r="J594" s="196" t="str">
        <f t="shared" si="156"/>
        <v/>
      </c>
      <c r="K594" s="196" t="str">
        <f t="shared" si="145"/>
        <v/>
      </c>
      <c r="L594" s="196" t="str">
        <f t="shared" si="153"/>
        <v/>
      </c>
      <c r="M594" s="235" t="str">
        <f t="shared" si="146"/>
        <v/>
      </c>
      <c r="N594" s="217" t="str">
        <f t="shared" si="154"/>
        <v/>
      </c>
      <c r="O594" s="219"/>
      <c r="Q594" s="177" t="e">
        <f t="shared" si="147"/>
        <v>#NUM!</v>
      </c>
      <c r="R594" s="177" t="e">
        <f t="shared" si="157"/>
        <v>#NUM!</v>
      </c>
      <c r="S594" s="177" t="e">
        <f t="shared" si="148"/>
        <v>#NUM!</v>
      </c>
      <c r="T594" s="177" t="e">
        <f t="shared" si="158"/>
        <v>#NUM!</v>
      </c>
      <c r="AB594" s="177" t="str">
        <f t="shared" si="149"/>
        <v/>
      </c>
      <c r="AC594" s="177" t="str">
        <f t="shared" si="150"/>
        <v/>
      </c>
      <c r="AD594" s="218" t="str">
        <f t="shared" si="151"/>
        <v/>
      </c>
      <c r="AE594" s="218" t="str">
        <f t="shared" si="152"/>
        <v/>
      </c>
    </row>
    <row r="595" spans="1:31" ht="27.95" customHeight="1" x14ac:dyDescent="0.2">
      <c r="A595" s="192"/>
      <c r="B595" s="192"/>
      <c r="C595" s="193"/>
      <c r="D595" s="194"/>
      <c r="E595" s="194"/>
      <c r="F595" s="208" t="str">
        <f t="shared" si="159"/>
        <v/>
      </c>
      <c r="G595" s="208" t="str">
        <f t="shared" si="160"/>
        <v/>
      </c>
      <c r="H595" s="195" t="str">
        <f t="shared" ref="H595:H658" si="161">IF(OR(ISBLANK(D595),ISBLANK(E595),ISBLANK(B595),(B595="weiblich")),"",IF(AND(R595="ja",T595="ja"),"ja","nein"))</f>
        <v/>
      </c>
      <c r="I595" s="217" t="str">
        <f t="shared" si="155"/>
        <v>Bitte Auswahl treffen! Neu- oder Folgeantrag?</v>
      </c>
      <c r="J595" s="196" t="str">
        <f t="shared" si="156"/>
        <v/>
      </c>
      <c r="K595" s="196" t="str">
        <f t="shared" ref="K595:K658" si="162">IF(B595="weiblich","weiblich",IF(AND(B595="",C595&lt;&gt;"",D595&lt;&gt;"",E595&lt;&gt;""),"Bitte Geschlecht auswählen!",IF(AND($R$8=TRUE,$R$9=FALSE),AD595,IF(AND($R$8=FALSE,$R$9=TRUE),AE595,IF(AND($R$8=FALSE,$R$9=FALSE),"",IF(AND($R$8=TRUE,$R$9=TRUE),""))))))</f>
        <v/>
      </c>
      <c r="L595" s="196" t="str">
        <f t="shared" si="153"/>
        <v/>
      </c>
      <c r="M595" s="235" t="str">
        <f t="shared" ref="M595:M658" si="163">IF(OR(ISBLANK(D595),ISBLANK(E595)),"",COUNTIFS($D$19:$D$1603,"&gt;="&amp;D595,$D$19:$D$1603,"&lt;"&amp;E595))</f>
        <v/>
      </c>
      <c r="N595" s="217" t="str">
        <f t="shared" si="154"/>
        <v/>
      </c>
      <c r="O595" s="219"/>
      <c r="Q595" s="177" t="e">
        <f t="shared" ref="Q595:Q658" si="164">DATEDIF(C595-1,D595,"d")</f>
        <v>#NUM!</v>
      </c>
      <c r="R595" s="177" t="e">
        <f t="shared" si="157"/>
        <v>#NUM!</v>
      </c>
      <c r="S595" s="177" t="e">
        <f t="shared" ref="S595:S658" si="165">DATEDIF(C595-1,E595,"d")</f>
        <v>#NUM!</v>
      </c>
      <c r="T595" s="177" t="e">
        <f t="shared" si="158"/>
        <v>#NUM!</v>
      </c>
      <c r="AB595" s="177" t="str">
        <f t="shared" ref="AB595:AB658" si="166">IF(OR(ISBLANK(C595),(B595="weiblich")),"",(IF(AND(H595="ja",G595&lt;=$R$4,F595&gt;=$R$2),"ja","nein")))</f>
        <v/>
      </c>
      <c r="AC595" s="177" t="str">
        <f t="shared" ref="AC595:AC658" si="167">IF(OR(ISBLANK(C595),(B595="weiblich")),"",(IF(AND(H595="ja",G595&lt;=$R$4,F595&gt;=$R$6),"ja","nein")))</f>
        <v/>
      </c>
      <c r="AD595" s="218" t="str">
        <f t="shared" ref="AD595:AD658" si="168">IF(OR(ISBLANK(D595),ISBLANK(E595),(B595="weiblich"),AND(F595&gt;=$R$2,G595&lt;=$R$4,H595="ja")),"",IF(F595&lt;$R$2,"Das Tier ist vor Maßnahmenbeginn 7 Wochen alt",IF(G595&gt;$R$4,"Das Tier hat das Ende der 12. Lebenswoche erst im Folgejahr erreicht",IF(H595="nein",""))))</f>
        <v/>
      </c>
      <c r="AE595" s="218" t="str">
        <f t="shared" ref="AE595:AE658" si="169">IF(OR(ISBLANK(D595),ISBLANK(E595),(B595="weiblich"),AND(F595&gt;=$R$6,G595&lt;=$R$4,H595="ja")),"",IF(F595&lt;$R$6,"Das Tier ist vor Maßnahmenbeginn 7 Wochen alt",IF(G595&gt;$R$4,"Das Tier hat das Ende der 12. Lebenswoche erst im Folgejahr erreicht",IF(H595="nein",""))))</f>
        <v/>
      </c>
    </row>
    <row r="596" spans="1:31" ht="27.95" customHeight="1" x14ac:dyDescent="0.2">
      <c r="A596" s="192"/>
      <c r="B596" s="192"/>
      <c r="C596" s="193"/>
      <c r="D596" s="194"/>
      <c r="E596" s="194"/>
      <c r="F596" s="208" t="str">
        <f t="shared" si="159"/>
        <v/>
      </c>
      <c r="G596" s="208" t="str">
        <f t="shared" si="160"/>
        <v/>
      </c>
      <c r="H596" s="195" t="str">
        <f t="shared" si="161"/>
        <v/>
      </c>
      <c r="I596" s="217" t="str">
        <f t="shared" si="155"/>
        <v>Bitte Auswahl treffen! Neu- oder Folgeantrag?</v>
      </c>
      <c r="J596" s="196" t="str">
        <f t="shared" si="156"/>
        <v/>
      </c>
      <c r="K596" s="196" t="str">
        <f t="shared" si="162"/>
        <v/>
      </c>
      <c r="L596" s="196" t="str">
        <f t="shared" ref="L596:L659" si="170">IF(ISBLANK(A596),"",IF(OR(LEFT(A596,4)="DE08",(LEFT(A596,5)="DE 08")),"Tier ist aus BW","Tier ist nicht aus BW"))</f>
        <v/>
      </c>
      <c r="M596" s="235" t="str">
        <f t="shared" si="163"/>
        <v/>
      </c>
      <c r="N596" s="217" t="str">
        <f t="shared" ref="N596:N659" si="171">IF(OR(ISBLANK(D596),ISBLANK(E596)),"",IF(ISTEXT($R$10),"Bitte Iglu/Bucht in Zelle B7 auswählen",IF(M596&lt;=$R$10,"in Ordnung","Überschreitung")))</f>
        <v/>
      </c>
      <c r="O596" s="219"/>
      <c r="Q596" s="177" t="e">
        <f t="shared" si="164"/>
        <v>#NUM!</v>
      </c>
      <c r="R596" s="177" t="e">
        <f t="shared" si="157"/>
        <v>#NUM!</v>
      </c>
      <c r="S596" s="177" t="e">
        <f t="shared" si="165"/>
        <v>#NUM!</v>
      </c>
      <c r="T596" s="177" t="e">
        <f t="shared" si="158"/>
        <v>#NUM!</v>
      </c>
      <c r="AB596" s="177" t="str">
        <f t="shared" si="166"/>
        <v/>
      </c>
      <c r="AC596" s="177" t="str">
        <f t="shared" si="167"/>
        <v/>
      </c>
      <c r="AD596" s="218" t="str">
        <f t="shared" si="168"/>
        <v/>
      </c>
      <c r="AE596" s="218" t="str">
        <f t="shared" si="169"/>
        <v/>
      </c>
    </row>
    <row r="597" spans="1:31" ht="27.95" customHeight="1" x14ac:dyDescent="0.2">
      <c r="A597" s="192"/>
      <c r="B597" s="192"/>
      <c r="C597" s="193"/>
      <c r="D597" s="194"/>
      <c r="E597" s="194"/>
      <c r="F597" s="208" t="str">
        <f t="shared" si="159"/>
        <v/>
      </c>
      <c r="G597" s="208" t="str">
        <f t="shared" si="160"/>
        <v/>
      </c>
      <c r="H597" s="195" t="str">
        <f t="shared" si="161"/>
        <v/>
      </c>
      <c r="I597" s="217" t="str">
        <f t="shared" si="155"/>
        <v>Bitte Auswahl treffen! Neu- oder Folgeantrag?</v>
      </c>
      <c r="J597" s="196" t="str">
        <f t="shared" si="156"/>
        <v/>
      </c>
      <c r="K597" s="196" t="str">
        <f t="shared" si="162"/>
        <v/>
      </c>
      <c r="L597" s="196" t="str">
        <f t="shared" si="170"/>
        <v/>
      </c>
      <c r="M597" s="235" t="str">
        <f t="shared" si="163"/>
        <v/>
      </c>
      <c r="N597" s="217" t="str">
        <f t="shared" si="171"/>
        <v/>
      </c>
      <c r="O597" s="219"/>
      <c r="Q597" s="177" t="e">
        <f t="shared" si="164"/>
        <v>#NUM!</v>
      </c>
      <c r="R597" s="177" t="e">
        <f t="shared" si="157"/>
        <v>#NUM!</v>
      </c>
      <c r="S597" s="177" t="e">
        <f t="shared" si="165"/>
        <v>#NUM!</v>
      </c>
      <c r="T597" s="177" t="e">
        <f t="shared" si="158"/>
        <v>#NUM!</v>
      </c>
      <c r="AB597" s="177" t="str">
        <f t="shared" si="166"/>
        <v/>
      </c>
      <c r="AC597" s="177" t="str">
        <f t="shared" si="167"/>
        <v/>
      </c>
      <c r="AD597" s="218" t="str">
        <f t="shared" si="168"/>
        <v/>
      </c>
      <c r="AE597" s="218" t="str">
        <f t="shared" si="169"/>
        <v/>
      </c>
    </row>
    <row r="598" spans="1:31" ht="27.95" customHeight="1" x14ac:dyDescent="0.2">
      <c r="A598" s="192"/>
      <c r="B598" s="192"/>
      <c r="C598" s="193"/>
      <c r="D598" s="194"/>
      <c r="E598" s="194"/>
      <c r="F598" s="208" t="str">
        <f t="shared" si="159"/>
        <v/>
      </c>
      <c r="G598" s="208" t="str">
        <f t="shared" si="160"/>
        <v/>
      </c>
      <c r="H598" s="195" t="str">
        <f t="shared" si="161"/>
        <v/>
      </c>
      <c r="I598" s="217" t="str">
        <f t="shared" si="155"/>
        <v>Bitte Auswahl treffen! Neu- oder Folgeantrag?</v>
      </c>
      <c r="J598" s="196" t="str">
        <f t="shared" si="156"/>
        <v/>
      </c>
      <c r="K598" s="196" t="str">
        <f t="shared" si="162"/>
        <v/>
      </c>
      <c r="L598" s="196" t="str">
        <f t="shared" si="170"/>
        <v/>
      </c>
      <c r="M598" s="235" t="str">
        <f t="shared" si="163"/>
        <v/>
      </c>
      <c r="N598" s="217" t="str">
        <f t="shared" si="171"/>
        <v/>
      </c>
      <c r="O598" s="219"/>
      <c r="Q598" s="177" t="e">
        <f t="shared" si="164"/>
        <v>#NUM!</v>
      </c>
      <c r="R598" s="177" t="e">
        <f t="shared" si="157"/>
        <v>#NUM!</v>
      </c>
      <c r="S598" s="177" t="e">
        <f t="shared" si="165"/>
        <v>#NUM!</v>
      </c>
      <c r="T598" s="177" t="e">
        <f t="shared" si="158"/>
        <v>#NUM!</v>
      </c>
      <c r="AB598" s="177" t="str">
        <f t="shared" si="166"/>
        <v/>
      </c>
      <c r="AC598" s="177" t="str">
        <f t="shared" si="167"/>
        <v/>
      </c>
      <c r="AD598" s="218" t="str">
        <f t="shared" si="168"/>
        <v/>
      </c>
      <c r="AE598" s="218" t="str">
        <f t="shared" si="169"/>
        <v/>
      </c>
    </row>
    <row r="599" spans="1:31" ht="27.95" customHeight="1" x14ac:dyDescent="0.2">
      <c r="A599" s="192"/>
      <c r="B599" s="192"/>
      <c r="C599" s="193"/>
      <c r="D599" s="194"/>
      <c r="E599" s="194"/>
      <c r="F599" s="208" t="str">
        <f t="shared" si="159"/>
        <v/>
      </c>
      <c r="G599" s="208" t="str">
        <f t="shared" si="160"/>
        <v/>
      </c>
      <c r="H599" s="195" t="str">
        <f t="shared" si="161"/>
        <v/>
      </c>
      <c r="I599" s="217" t="str">
        <f t="shared" si="155"/>
        <v>Bitte Auswahl treffen! Neu- oder Folgeantrag?</v>
      </c>
      <c r="J599" s="196" t="str">
        <f t="shared" si="156"/>
        <v/>
      </c>
      <c r="K599" s="196" t="str">
        <f t="shared" si="162"/>
        <v/>
      </c>
      <c r="L599" s="196" t="str">
        <f t="shared" si="170"/>
        <v/>
      </c>
      <c r="M599" s="235" t="str">
        <f t="shared" si="163"/>
        <v/>
      </c>
      <c r="N599" s="217" t="str">
        <f t="shared" si="171"/>
        <v/>
      </c>
      <c r="O599" s="219"/>
      <c r="Q599" s="177" t="e">
        <f t="shared" si="164"/>
        <v>#NUM!</v>
      </c>
      <c r="R599" s="177" t="e">
        <f t="shared" si="157"/>
        <v>#NUM!</v>
      </c>
      <c r="S599" s="177" t="e">
        <f t="shared" si="165"/>
        <v>#NUM!</v>
      </c>
      <c r="T599" s="177" t="e">
        <f t="shared" si="158"/>
        <v>#NUM!</v>
      </c>
      <c r="AB599" s="177" t="str">
        <f t="shared" si="166"/>
        <v/>
      </c>
      <c r="AC599" s="177" t="str">
        <f t="shared" si="167"/>
        <v/>
      </c>
      <c r="AD599" s="218" t="str">
        <f t="shared" si="168"/>
        <v/>
      </c>
      <c r="AE599" s="218" t="str">
        <f t="shared" si="169"/>
        <v/>
      </c>
    </row>
    <row r="600" spans="1:31" ht="27.95" customHeight="1" x14ac:dyDescent="0.2">
      <c r="A600" s="192"/>
      <c r="B600" s="192"/>
      <c r="C600" s="193"/>
      <c r="D600" s="194"/>
      <c r="E600" s="194"/>
      <c r="F600" s="208" t="str">
        <f t="shared" si="159"/>
        <v/>
      </c>
      <c r="G600" s="208" t="str">
        <f t="shared" si="160"/>
        <v/>
      </c>
      <c r="H600" s="195" t="str">
        <f t="shared" si="161"/>
        <v/>
      </c>
      <c r="I600" s="217" t="str">
        <f t="shared" ref="I600:I663" si="172">IF(B600="weiblich","nein",IF(L600="Tier ist nicht aus BW","nein",IF(AND($R$8=TRUE,$R$9=FALSE),AB600,IF(AND($R$8=FALSE,$R$9=TRUE),AC600,IF(AND($R$8=FALSE,$R$9=FALSE),"Bitte Auswahl treffen! Neu- oder Folgeantrag?","Nur eine Auswahl treffen! Neu- oder Folgeantrag?")))))</f>
        <v>Bitte Auswahl treffen! Neu- oder Folgeantrag?</v>
      </c>
      <c r="J600" s="196" t="str">
        <f t="shared" ref="J600:J663" si="173">IF(OR(ISBLANK(D600),ISBLANK(E600)),"",IF(AND(R600="ja",T600="ja",I600="ja"),"",IF(AND(R600="ja",T600="ja",I600="nein",K600="",L600="Tier ist aus BW"),"Der Haltungszeitraum befindet sich nicht im Antragsjahr",IF(AND(R600="ja",T600="ja",I600="nein",K600="",L600="Tier ist nicht aus BW"),"",IF(AND(R600="ja",T600="ja",I600="nein",K600="weiblich"),"",IF(AND(R600="nein",T600="nein"),"Ein- und Ausstalldatum nicht eingehalten",IF(R600="nein","Einstallung später als zum Beginn der 7. Lebenswoche",IF(T600="nein","Ausstallung vor Ende der 12. Lebenswoche"))))))))</f>
        <v/>
      </c>
      <c r="K600" s="196" t="str">
        <f t="shared" si="162"/>
        <v/>
      </c>
      <c r="L600" s="196" t="str">
        <f t="shared" si="170"/>
        <v/>
      </c>
      <c r="M600" s="235" t="str">
        <f t="shared" si="163"/>
        <v/>
      </c>
      <c r="N600" s="217" t="str">
        <f t="shared" si="171"/>
        <v/>
      </c>
      <c r="O600" s="219"/>
      <c r="Q600" s="177" t="e">
        <f t="shared" si="164"/>
        <v>#NUM!</v>
      </c>
      <c r="R600" s="177" t="e">
        <f t="shared" si="157"/>
        <v>#NUM!</v>
      </c>
      <c r="S600" s="177" t="e">
        <f t="shared" si="165"/>
        <v>#NUM!</v>
      </c>
      <c r="T600" s="177" t="e">
        <f t="shared" si="158"/>
        <v>#NUM!</v>
      </c>
      <c r="AB600" s="177" t="str">
        <f t="shared" si="166"/>
        <v/>
      </c>
      <c r="AC600" s="177" t="str">
        <f t="shared" si="167"/>
        <v/>
      </c>
      <c r="AD600" s="218" t="str">
        <f t="shared" si="168"/>
        <v/>
      </c>
      <c r="AE600" s="218" t="str">
        <f t="shared" si="169"/>
        <v/>
      </c>
    </row>
    <row r="601" spans="1:31" ht="27.95" customHeight="1" x14ac:dyDescent="0.2">
      <c r="A601" s="192"/>
      <c r="B601" s="192"/>
      <c r="C601" s="193"/>
      <c r="D601" s="194"/>
      <c r="E601" s="194"/>
      <c r="F601" s="208" t="str">
        <f t="shared" si="159"/>
        <v/>
      </c>
      <c r="G601" s="208" t="str">
        <f t="shared" si="160"/>
        <v/>
      </c>
      <c r="H601" s="195" t="str">
        <f t="shared" si="161"/>
        <v/>
      </c>
      <c r="I601" s="217" t="str">
        <f t="shared" si="172"/>
        <v>Bitte Auswahl treffen! Neu- oder Folgeantrag?</v>
      </c>
      <c r="J601" s="196" t="str">
        <f t="shared" si="173"/>
        <v/>
      </c>
      <c r="K601" s="196" t="str">
        <f t="shared" si="162"/>
        <v/>
      </c>
      <c r="L601" s="196" t="str">
        <f t="shared" si="170"/>
        <v/>
      </c>
      <c r="M601" s="235" t="str">
        <f t="shared" si="163"/>
        <v/>
      </c>
      <c r="N601" s="217" t="str">
        <f t="shared" si="171"/>
        <v/>
      </c>
      <c r="O601" s="219"/>
      <c r="Q601" s="177" t="e">
        <f t="shared" si="164"/>
        <v>#NUM!</v>
      </c>
      <c r="R601" s="177" t="e">
        <f t="shared" si="157"/>
        <v>#NUM!</v>
      </c>
      <c r="S601" s="177" t="e">
        <f t="shared" si="165"/>
        <v>#NUM!</v>
      </c>
      <c r="T601" s="177" t="e">
        <f t="shared" si="158"/>
        <v>#NUM!</v>
      </c>
      <c r="AB601" s="177" t="str">
        <f t="shared" si="166"/>
        <v/>
      </c>
      <c r="AC601" s="177" t="str">
        <f t="shared" si="167"/>
        <v/>
      </c>
      <c r="AD601" s="218" t="str">
        <f t="shared" si="168"/>
        <v/>
      </c>
      <c r="AE601" s="218" t="str">
        <f t="shared" si="169"/>
        <v/>
      </c>
    </row>
    <row r="602" spans="1:31" ht="27.95" customHeight="1" x14ac:dyDescent="0.2">
      <c r="A602" s="192"/>
      <c r="B602" s="192"/>
      <c r="C602" s="193"/>
      <c r="D602" s="194"/>
      <c r="E602" s="194"/>
      <c r="F602" s="208" t="str">
        <f t="shared" si="159"/>
        <v/>
      </c>
      <c r="G602" s="208" t="str">
        <f t="shared" si="160"/>
        <v/>
      </c>
      <c r="H602" s="195" t="str">
        <f t="shared" si="161"/>
        <v/>
      </c>
      <c r="I602" s="217" t="str">
        <f t="shared" si="172"/>
        <v>Bitte Auswahl treffen! Neu- oder Folgeantrag?</v>
      </c>
      <c r="J602" s="196" t="str">
        <f t="shared" si="173"/>
        <v/>
      </c>
      <c r="K602" s="196" t="str">
        <f t="shared" si="162"/>
        <v/>
      </c>
      <c r="L602" s="196" t="str">
        <f t="shared" si="170"/>
        <v/>
      </c>
      <c r="M602" s="235" t="str">
        <f t="shared" si="163"/>
        <v/>
      </c>
      <c r="N602" s="217" t="str">
        <f t="shared" si="171"/>
        <v/>
      </c>
      <c r="O602" s="219"/>
      <c r="Q602" s="177" t="e">
        <f t="shared" si="164"/>
        <v>#NUM!</v>
      </c>
      <c r="R602" s="177" t="e">
        <f t="shared" si="157"/>
        <v>#NUM!</v>
      </c>
      <c r="S602" s="177" t="e">
        <f t="shared" si="165"/>
        <v>#NUM!</v>
      </c>
      <c r="T602" s="177" t="e">
        <f t="shared" si="158"/>
        <v>#NUM!</v>
      </c>
      <c r="AB602" s="177" t="str">
        <f t="shared" si="166"/>
        <v/>
      </c>
      <c r="AC602" s="177" t="str">
        <f t="shared" si="167"/>
        <v/>
      </c>
      <c r="AD602" s="218" t="str">
        <f t="shared" si="168"/>
        <v/>
      </c>
      <c r="AE602" s="218" t="str">
        <f t="shared" si="169"/>
        <v/>
      </c>
    </row>
    <row r="603" spans="1:31" ht="27.95" customHeight="1" x14ac:dyDescent="0.2">
      <c r="A603" s="192"/>
      <c r="B603" s="192"/>
      <c r="C603" s="193"/>
      <c r="D603" s="194"/>
      <c r="E603" s="194"/>
      <c r="F603" s="208" t="str">
        <f t="shared" si="159"/>
        <v/>
      </c>
      <c r="G603" s="208" t="str">
        <f t="shared" si="160"/>
        <v/>
      </c>
      <c r="H603" s="195" t="str">
        <f t="shared" si="161"/>
        <v/>
      </c>
      <c r="I603" s="217" t="str">
        <f t="shared" si="172"/>
        <v>Bitte Auswahl treffen! Neu- oder Folgeantrag?</v>
      </c>
      <c r="J603" s="196" t="str">
        <f t="shared" si="173"/>
        <v/>
      </c>
      <c r="K603" s="196" t="str">
        <f t="shared" si="162"/>
        <v/>
      </c>
      <c r="L603" s="196" t="str">
        <f t="shared" si="170"/>
        <v/>
      </c>
      <c r="M603" s="235" t="str">
        <f t="shared" si="163"/>
        <v/>
      </c>
      <c r="N603" s="217" t="str">
        <f t="shared" si="171"/>
        <v/>
      </c>
      <c r="O603" s="219"/>
      <c r="Q603" s="177" t="e">
        <f t="shared" si="164"/>
        <v>#NUM!</v>
      </c>
      <c r="R603" s="177" t="e">
        <f t="shared" si="157"/>
        <v>#NUM!</v>
      </c>
      <c r="S603" s="177" t="e">
        <f t="shared" si="165"/>
        <v>#NUM!</v>
      </c>
      <c r="T603" s="177" t="e">
        <f t="shared" si="158"/>
        <v>#NUM!</v>
      </c>
      <c r="AB603" s="177" t="str">
        <f t="shared" si="166"/>
        <v/>
      </c>
      <c r="AC603" s="177" t="str">
        <f t="shared" si="167"/>
        <v/>
      </c>
      <c r="AD603" s="218" t="str">
        <f t="shared" si="168"/>
        <v/>
      </c>
      <c r="AE603" s="218" t="str">
        <f t="shared" si="169"/>
        <v/>
      </c>
    </row>
    <row r="604" spans="1:31" ht="27.95" customHeight="1" x14ac:dyDescent="0.2">
      <c r="A604" s="192"/>
      <c r="B604" s="192"/>
      <c r="C604" s="193"/>
      <c r="D604" s="194"/>
      <c r="E604" s="194"/>
      <c r="F604" s="208" t="str">
        <f t="shared" si="159"/>
        <v/>
      </c>
      <c r="G604" s="208" t="str">
        <f t="shared" si="160"/>
        <v/>
      </c>
      <c r="H604" s="195" t="str">
        <f t="shared" si="161"/>
        <v/>
      </c>
      <c r="I604" s="217" t="str">
        <f t="shared" si="172"/>
        <v>Bitte Auswahl treffen! Neu- oder Folgeantrag?</v>
      </c>
      <c r="J604" s="196" t="str">
        <f t="shared" si="173"/>
        <v/>
      </c>
      <c r="K604" s="196" t="str">
        <f t="shared" si="162"/>
        <v/>
      </c>
      <c r="L604" s="196" t="str">
        <f t="shared" si="170"/>
        <v/>
      </c>
      <c r="M604" s="235" t="str">
        <f t="shared" si="163"/>
        <v/>
      </c>
      <c r="N604" s="217" t="str">
        <f t="shared" si="171"/>
        <v/>
      </c>
      <c r="O604" s="219"/>
      <c r="Q604" s="177" t="e">
        <f t="shared" si="164"/>
        <v>#NUM!</v>
      </c>
      <c r="R604" s="177" t="e">
        <f t="shared" si="157"/>
        <v>#NUM!</v>
      </c>
      <c r="S604" s="177" t="e">
        <f t="shared" si="165"/>
        <v>#NUM!</v>
      </c>
      <c r="T604" s="177" t="e">
        <f t="shared" si="158"/>
        <v>#NUM!</v>
      </c>
      <c r="AB604" s="177" t="str">
        <f t="shared" si="166"/>
        <v/>
      </c>
      <c r="AC604" s="177" t="str">
        <f t="shared" si="167"/>
        <v/>
      </c>
      <c r="AD604" s="218" t="str">
        <f t="shared" si="168"/>
        <v/>
      </c>
      <c r="AE604" s="218" t="str">
        <f t="shared" si="169"/>
        <v/>
      </c>
    </row>
    <row r="605" spans="1:31" ht="27.95" customHeight="1" x14ac:dyDescent="0.2">
      <c r="A605" s="192"/>
      <c r="B605" s="192"/>
      <c r="C605" s="193"/>
      <c r="D605" s="194"/>
      <c r="E605" s="194"/>
      <c r="F605" s="208" t="str">
        <f t="shared" si="159"/>
        <v/>
      </c>
      <c r="G605" s="208" t="str">
        <f t="shared" si="160"/>
        <v/>
      </c>
      <c r="H605" s="195" t="str">
        <f t="shared" si="161"/>
        <v/>
      </c>
      <c r="I605" s="217" t="str">
        <f t="shared" si="172"/>
        <v>Bitte Auswahl treffen! Neu- oder Folgeantrag?</v>
      </c>
      <c r="J605" s="196" t="str">
        <f t="shared" si="173"/>
        <v/>
      </c>
      <c r="K605" s="196" t="str">
        <f t="shared" si="162"/>
        <v/>
      </c>
      <c r="L605" s="196" t="str">
        <f t="shared" si="170"/>
        <v/>
      </c>
      <c r="M605" s="235" t="str">
        <f t="shared" si="163"/>
        <v/>
      </c>
      <c r="N605" s="217" t="str">
        <f t="shared" si="171"/>
        <v/>
      </c>
      <c r="O605" s="219"/>
      <c r="Q605" s="177" t="e">
        <f t="shared" si="164"/>
        <v>#NUM!</v>
      </c>
      <c r="R605" s="177" t="e">
        <f t="shared" si="157"/>
        <v>#NUM!</v>
      </c>
      <c r="S605" s="177" t="e">
        <f t="shared" si="165"/>
        <v>#NUM!</v>
      </c>
      <c r="T605" s="177" t="e">
        <f t="shared" si="158"/>
        <v>#NUM!</v>
      </c>
      <c r="AB605" s="177" t="str">
        <f t="shared" si="166"/>
        <v/>
      </c>
      <c r="AC605" s="177" t="str">
        <f t="shared" si="167"/>
        <v/>
      </c>
      <c r="AD605" s="218" t="str">
        <f t="shared" si="168"/>
        <v/>
      </c>
      <c r="AE605" s="218" t="str">
        <f t="shared" si="169"/>
        <v/>
      </c>
    </row>
    <row r="606" spans="1:31" ht="27.95" customHeight="1" x14ac:dyDescent="0.2">
      <c r="A606" s="192"/>
      <c r="B606" s="192"/>
      <c r="C606" s="193"/>
      <c r="D606" s="194"/>
      <c r="E606" s="194"/>
      <c r="F606" s="208" t="str">
        <f t="shared" si="159"/>
        <v/>
      </c>
      <c r="G606" s="208" t="str">
        <f t="shared" si="160"/>
        <v/>
      </c>
      <c r="H606" s="195" t="str">
        <f t="shared" si="161"/>
        <v/>
      </c>
      <c r="I606" s="217" t="str">
        <f t="shared" si="172"/>
        <v>Bitte Auswahl treffen! Neu- oder Folgeantrag?</v>
      </c>
      <c r="J606" s="196" t="str">
        <f t="shared" si="173"/>
        <v/>
      </c>
      <c r="K606" s="196" t="str">
        <f t="shared" si="162"/>
        <v/>
      </c>
      <c r="L606" s="196" t="str">
        <f t="shared" si="170"/>
        <v/>
      </c>
      <c r="M606" s="235" t="str">
        <f t="shared" si="163"/>
        <v/>
      </c>
      <c r="N606" s="217" t="str">
        <f t="shared" si="171"/>
        <v/>
      </c>
      <c r="O606" s="219"/>
      <c r="Q606" s="177" t="e">
        <f t="shared" si="164"/>
        <v>#NUM!</v>
      </c>
      <c r="R606" s="177" t="e">
        <f t="shared" si="157"/>
        <v>#NUM!</v>
      </c>
      <c r="S606" s="177" t="e">
        <f t="shared" si="165"/>
        <v>#NUM!</v>
      </c>
      <c r="T606" s="177" t="e">
        <f t="shared" si="158"/>
        <v>#NUM!</v>
      </c>
      <c r="AB606" s="177" t="str">
        <f t="shared" si="166"/>
        <v/>
      </c>
      <c r="AC606" s="177" t="str">
        <f t="shared" si="167"/>
        <v/>
      </c>
      <c r="AD606" s="218" t="str">
        <f t="shared" si="168"/>
        <v/>
      </c>
      <c r="AE606" s="218" t="str">
        <f t="shared" si="169"/>
        <v/>
      </c>
    </row>
    <row r="607" spans="1:31" ht="27.95" customHeight="1" x14ac:dyDescent="0.2">
      <c r="A607" s="192"/>
      <c r="B607" s="192"/>
      <c r="C607" s="193"/>
      <c r="D607" s="194"/>
      <c r="E607" s="194"/>
      <c r="F607" s="208" t="str">
        <f t="shared" si="159"/>
        <v/>
      </c>
      <c r="G607" s="208" t="str">
        <f t="shared" si="160"/>
        <v/>
      </c>
      <c r="H607" s="195" t="str">
        <f t="shared" si="161"/>
        <v/>
      </c>
      <c r="I607" s="217" t="str">
        <f t="shared" si="172"/>
        <v>Bitte Auswahl treffen! Neu- oder Folgeantrag?</v>
      </c>
      <c r="J607" s="196" t="str">
        <f t="shared" si="173"/>
        <v/>
      </c>
      <c r="K607" s="196" t="str">
        <f t="shared" si="162"/>
        <v/>
      </c>
      <c r="L607" s="196" t="str">
        <f t="shared" si="170"/>
        <v/>
      </c>
      <c r="M607" s="235" t="str">
        <f t="shared" si="163"/>
        <v/>
      </c>
      <c r="N607" s="217" t="str">
        <f t="shared" si="171"/>
        <v/>
      </c>
      <c r="O607" s="219"/>
      <c r="Q607" s="177" t="e">
        <f t="shared" si="164"/>
        <v>#NUM!</v>
      </c>
      <c r="R607" s="177" t="e">
        <f t="shared" si="157"/>
        <v>#NUM!</v>
      </c>
      <c r="S607" s="177" t="e">
        <f t="shared" si="165"/>
        <v>#NUM!</v>
      </c>
      <c r="T607" s="177" t="e">
        <f t="shared" si="158"/>
        <v>#NUM!</v>
      </c>
      <c r="AB607" s="177" t="str">
        <f t="shared" si="166"/>
        <v/>
      </c>
      <c r="AC607" s="177" t="str">
        <f t="shared" si="167"/>
        <v/>
      </c>
      <c r="AD607" s="218" t="str">
        <f t="shared" si="168"/>
        <v/>
      </c>
      <c r="AE607" s="218" t="str">
        <f t="shared" si="169"/>
        <v/>
      </c>
    </row>
    <row r="608" spans="1:31" ht="27.95" customHeight="1" x14ac:dyDescent="0.2">
      <c r="A608" s="192"/>
      <c r="B608" s="192"/>
      <c r="C608" s="193"/>
      <c r="D608" s="194"/>
      <c r="E608" s="194"/>
      <c r="F608" s="208" t="str">
        <f t="shared" si="159"/>
        <v/>
      </c>
      <c r="G608" s="208" t="str">
        <f t="shared" si="160"/>
        <v/>
      </c>
      <c r="H608" s="195" t="str">
        <f t="shared" si="161"/>
        <v/>
      </c>
      <c r="I608" s="217" t="str">
        <f t="shared" si="172"/>
        <v>Bitte Auswahl treffen! Neu- oder Folgeantrag?</v>
      </c>
      <c r="J608" s="196" t="str">
        <f t="shared" si="173"/>
        <v/>
      </c>
      <c r="K608" s="196" t="str">
        <f t="shared" si="162"/>
        <v/>
      </c>
      <c r="L608" s="196" t="str">
        <f t="shared" si="170"/>
        <v/>
      </c>
      <c r="M608" s="235" t="str">
        <f t="shared" si="163"/>
        <v/>
      </c>
      <c r="N608" s="217" t="str">
        <f t="shared" si="171"/>
        <v/>
      </c>
      <c r="O608" s="219"/>
      <c r="Q608" s="177" t="e">
        <f t="shared" si="164"/>
        <v>#NUM!</v>
      </c>
      <c r="R608" s="177" t="e">
        <f t="shared" si="157"/>
        <v>#NUM!</v>
      </c>
      <c r="S608" s="177" t="e">
        <f t="shared" si="165"/>
        <v>#NUM!</v>
      </c>
      <c r="T608" s="177" t="e">
        <f t="shared" si="158"/>
        <v>#NUM!</v>
      </c>
      <c r="AB608" s="177" t="str">
        <f t="shared" si="166"/>
        <v/>
      </c>
      <c r="AC608" s="177" t="str">
        <f t="shared" si="167"/>
        <v/>
      </c>
      <c r="AD608" s="218" t="str">
        <f t="shared" si="168"/>
        <v/>
      </c>
      <c r="AE608" s="218" t="str">
        <f t="shared" si="169"/>
        <v/>
      </c>
    </row>
    <row r="609" spans="1:31" ht="27.95" customHeight="1" x14ac:dyDescent="0.2">
      <c r="A609" s="192"/>
      <c r="B609" s="192"/>
      <c r="C609" s="193"/>
      <c r="D609" s="194"/>
      <c r="E609" s="194"/>
      <c r="F609" s="208" t="str">
        <f t="shared" si="159"/>
        <v/>
      </c>
      <c r="G609" s="208" t="str">
        <f t="shared" si="160"/>
        <v/>
      </c>
      <c r="H609" s="195" t="str">
        <f t="shared" si="161"/>
        <v/>
      </c>
      <c r="I609" s="217" t="str">
        <f t="shared" si="172"/>
        <v>Bitte Auswahl treffen! Neu- oder Folgeantrag?</v>
      </c>
      <c r="J609" s="196" t="str">
        <f t="shared" si="173"/>
        <v/>
      </c>
      <c r="K609" s="196" t="str">
        <f t="shared" si="162"/>
        <v/>
      </c>
      <c r="L609" s="196" t="str">
        <f t="shared" si="170"/>
        <v/>
      </c>
      <c r="M609" s="235" t="str">
        <f t="shared" si="163"/>
        <v/>
      </c>
      <c r="N609" s="217" t="str">
        <f t="shared" si="171"/>
        <v/>
      </c>
      <c r="O609" s="219"/>
      <c r="Q609" s="177" t="e">
        <f t="shared" si="164"/>
        <v>#NUM!</v>
      </c>
      <c r="R609" s="177" t="e">
        <f t="shared" ref="R609:R672" si="174">IF(Q609&lt;=43,"ja","nein")</f>
        <v>#NUM!</v>
      </c>
      <c r="S609" s="177" t="e">
        <f t="shared" si="165"/>
        <v>#NUM!</v>
      </c>
      <c r="T609" s="177" t="e">
        <f t="shared" ref="T609:T672" si="175">IF(S609&gt;=84,"ja","nein")</f>
        <v>#NUM!</v>
      </c>
      <c r="AB609" s="177" t="str">
        <f t="shared" si="166"/>
        <v/>
      </c>
      <c r="AC609" s="177" t="str">
        <f t="shared" si="167"/>
        <v/>
      </c>
      <c r="AD609" s="218" t="str">
        <f t="shared" si="168"/>
        <v/>
      </c>
      <c r="AE609" s="218" t="str">
        <f t="shared" si="169"/>
        <v/>
      </c>
    </row>
    <row r="610" spans="1:31" ht="27.95" customHeight="1" x14ac:dyDescent="0.2">
      <c r="A610" s="192"/>
      <c r="B610" s="192"/>
      <c r="C610" s="193"/>
      <c r="D610" s="194"/>
      <c r="E610" s="194"/>
      <c r="F610" s="208" t="str">
        <f t="shared" si="159"/>
        <v/>
      </c>
      <c r="G610" s="208" t="str">
        <f t="shared" si="160"/>
        <v/>
      </c>
      <c r="H610" s="195" t="str">
        <f t="shared" si="161"/>
        <v/>
      </c>
      <c r="I610" s="217" t="str">
        <f t="shared" si="172"/>
        <v>Bitte Auswahl treffen! Neu- oder Folgeantrag?</v>
      </c>
      <c r="J610" s="196" t="str">
        <f t="shared" si="173"/>
        <v/>
      </c>
      <c r="K610" s="196" t="str">
        <f t="shared" si="162"/>
        <v/>
      </c>
      <c r="L610" s="196" t="str">
        <f t="shared" si="170"/>
        <v/>
      </c>
      <c r="M610" s="235" t="str">
        <f t="shared" si="163"/>
        <v/>
      </c>
      <c r="N610" s="217" t="str">
        <f t="shared" si="171"/>
        <v/>
      </c>
      <c r="O610" s="219"/>
      <c r="Q610" s="177" t="e">
        <f t="shared" si="164"/>
        <v>#NUM!</v>
      </c>
      <c r="R610" s="177" t="e">
        <f t="shared" si="174"/>
        <v>#NUM!</v>
      </c>
      <c r="S610" s="177" t="e">
        <f t="shared" si="165"/>
        <v>#NUM!</v>
      </c>
      <c r="T610" s="177" t="e">
        <f t="shared" si="175"/>
        <v>#NUM!</v>
      </c>
      <c r="AB610" s="177" t="str">
        <f t="shared" si="166"/>
        <v/>
      </c>
      <c r="AC610" s="177" t="str">
        <f t="shared" si="167"/>
        <v/>
      </c>
      <c r="AD610" s="218" t="str">
        <f t="shared" si="168"/>
        <v/>
      </c>
      <c r="AE610" s="218" t="str">
        <f t="shared" si="169"/>
        <v/>
      </c>
    </row>
    <row r="611" spans="1:31" ht="27.95" customHeight="1" x14ac:dyDescent="0.2">
      <c r="A611" s="192"/>
      <c r="B611" s="192"/>
      <c r="C611" s="193"/>
      <c r="D611" s="194"/>
      <c r="E611" s="194"/>
      <c r="F611" s="208" t="str">
        <f t="shared" ref="F611:F674" si="176">IF(OR(ISBLANK(C611),(B611="weiblich")),"",C611+42)</f>
        <v/>
      </c>
      <c r="G611" s="208" t="str">
        <f t="shared" ref="G611:G674" si="177">IF(OR(ISBLANK(C611),(B611="weiblich")),"",C611+83)</f>
        <v/>
      </c>
      <c r="H611" s="195" t="str">
        <f t="shared" si="161"/>
        <v/>
      </c>
      <c r="I611" s="217" t="str">
        <f t="shared" si="172"/>
        <v>Bitte Auswahl treffen! Neu- oder Folgeantrag?</v>
      </c>
      <c r="J611" s="196" t="str">
        <f t="shared" si="173"/>
        <v/>
      </c>
      <c r="K611" s="196" t="str">
        <f t="shared" si="162"/>
        <v/>
      </c>
      <c r="L611" s="196" t="str">
        <f t="shared" si="170"/>
        <v/>
      </c>
      <c r="M611" s="235" t="str">
        <f t="shared" si="163"/>
        <v/>
      </c>
      <c r="N611" s="217" t="str">
        <f t="shared" si="171"/>
        <v/>
      </c>
      <c r="O611" s="219"/>
      <c r="Q611" s="177" t="e">
        <f t="shared" si="164"/>
        <v>#NUM!</v>
      </c>
      <c r="R611" s="177" t="e">
        <f t="shared" si="174"/>
        <v>#NUM!</v>
      </c>
      <c r="S611" s="177" t="e">
        <f t="shared" si="165"/>
        <v>#NUM!</v>
      </c>
      <c r="T611" s="177" t="e">
        <f t="shared" si="175"/>
        <v>#NUM!</v>
      </c>
      <c r="AB611" s="177" t="str">
        <f t="shared" si="166"/>
        <v/>
      </c>
      <c r="AC611" s="177" t="str">
        <f t="shared" si="167"/>
        <v/>
      </c>
      <c r="AD611" s="218" t="str">
        <f t="shared" si="168"/>
        <v/>
      </c>
      <c r="AE611" s="218" t="str">
        <f t="shared" si="169"/>
        <v/>
      </c>
    </row>
    <row r="612" spans="1:31" ht="27.95" customHeight="1" x14ac:dyDescent="0.2">
      <c r="A612" s="192"/>
      <c r="B612" s="192"/>
      <c r="C612" s="193"/>
      <c r="D612" s="194"/>
      <c r="E612" s="194"/>
      <c r="F612" s="208" t="str">
        <f t="shared" si="176"/>
        <v/>
      </c>
      <c r="G612" s="208" t="str">
        <f t="shared" si="177"/>
        <v/>
      </c>
      <c r="H612" s="195" t="str">
        <f t="shared" si="161"/>
        <v/>
      </c>
      <c r="I612" s="217" t="str">
        <f t="shared" si="172"/>
        <v>Bitte Auswahl treffen! Neu- oder Folgeantrag?</v>
      </c>
      <c r="J612" s="196" t="str">
        <f t="shared" si="173"/>
        <v/>
      </c>
      <c r="K612" s="196" t="str">
        <f t="shared" si="162"/>
        <v/>
      </c>
      <c r="L612" s="196" t="str">
        <f t="shared" si="170"/>
        <v/>
      </c>
      <c r="M612" s="235" t="str">
        <f t="shared" si="163"/>
        <v/>
      </c>
      <c r="N612" s="217" t="str">
        <f t="shared" si="171"/>
        <v/>
      </c>
      <c r="O612" s="219"/>
      <c r="Q612" s="177" t="e">
        <f t="shared" si="164"/>
        <v>#NUM!</v>
      </c>
      <c r="R612" s="177" t="e">
        <f t="shared" si="174"/>
        <v>#NUM!</v>
      </c>
      <c r="S612" s="177" t="e">
        <f t="shared" si="165"/>
        <v>#NUM!</v>
      </c>
      <c r="T612" s="177" t="e">
        <f t="shared" si="175"/>
        <v>#NUM!</v>
      </c>
      <c r="AB612" s="177" t="str">
        <f t="shared" si="166"/>
        <v/>
      </c>
      <c r="AC612" s="177" t="str">
        <f t="shared" si="167"/>
        <v/>
      </c>
      <c r="AD612" s="218" t="str">
        <f t="shared" si="168"/>
        <v/>
      </c>
      <c r="AE612" s="218" t="str">
        <f t="shared" si="169"/>
        <v/>
      </c>
    </row>
    <row r="613" spans="1:31" ht="27.95" customHeight="1" x14ac:dyDescent="0.2">
      <c r="A613" s="192"/>
      <c r="B613" s="192"/>
      <c r="C613" s="193"/>
      <c r="D613" s="194"/>
      <c r="E613" s="194"/>
      <c r="F613" s="208" t="str">
        <f t="shared" si="176"/>
        <v/>
      </c>
      <c r="G613" s="208" t="str">
        <f t="shared" si="177"/>
        <v/>
      </c>
      <c r="H613" s="195" t="str">
        <f t="shared" si="161"/>
        <v/>
      </c>
      <c r="I613" s="217" t="str">
        <f t="shared" si="172"/>
        <v>Bitte Auswahl treffen! Neu- oder Folgeantrag?</v>
      </c>
      <c r="J613" s="196" t="str">
        <f t="shared" si="173"/>
        <v/>
      </c>
      <c r="K613" s="196" t="str">
        <f t="shared" si="162"/>
        <v/>
      </c>
      <c r="L613" s="196" t="str">
        <f t="shared" si="170"/>
        <v/>
      </c>
      <c r="M613" s="235" t="str">
        <f t="shared" si="163"/>
        <v/>
      </c>
      <c r="N613" s="217" t="str">
        <f t="shared" si="171"/>
        <v/>
      </c>
      <c r="O613" s="219"/>
      <c r="Q613" s="177" t="e">
        <f t="shared" si="164"/>
        <v>#NUM!</v>
      </c>
      <c r="R613" s="177" t="e">
        <f t="shared" si="174"/>
        <v>#NUM!</v>
      </c>
      <c r="S613" s="177" t="e">
        <f t="shared" si="165"/>
        <v>#NUM!</v>
      </c>
      <c r="T613" s="177" t="e">
        <f t="shared" si="175"/>
        <v>#NUM!</v>
      </c>
      <c r="AB613" s="177" t="str">
        <f t="shared" si="166"/>
        <v/>
      </c>
      <c r="AC613" s="177" t="str">
        <f t="shared" si="167"/>
        <v/>
      </c>
      <c r="AD613" s="218" t="str">
        <f t="shared" si="168"/>
        <v/>
      </c>
      <c r="AE613" s="218" t="str">
        <f t="shared" si="169"/>
        <v/>
      </c>
    </row>
    <row r="614" spans="1:31" ht="27.95" customHeight="1" x14ac:dyDescent="0.2">
      <c r="A614" s="192"/>
      <c r="B614" s="192"/>
      <c r="C614" s="193"/>
      <c r="D614" s="194"/>
      <c r="E614" s="194"/>
      <c r="F614" s="208" t="str">
        <f t="shared" si="176"/>
        <v/>
      </c>
      <c r="G614" s="208" t="str">
        <f t="shared" si="177"/>
        <v/>
      </c>
      <c r="H614" s="195" t="str">
        <f t="shared" si="161"/>
        <v/>
      </c>
      <c r="I614" s="217" t="str">
        <f t="shared" si="172"/>
        <v>Bitte Auswahl treffen! Neu- oder Folgeantrag?</v>
      </c>
      <c r="J614" s="196" t="str">
        <f t="shared" si="173"/>
        <v/>
      </c>
      <c r="K614" s="196" t="str">
        <f t="shared" si="162"/>
        <v/>
      </c>
      <c r="L614" s="196" t="str">
        <f t="shared" si="170"/>
        <v/>
      </c>
      <c r="M614" s="235" t="str">
        <f t="shared" si="163"/>
        <v/>
      </c>
      <c r="N614" s="217" t="str">
        <f t="shared" si="171"/>
        <v/>
      </c>
      <c r="O614" s="219"/>
      <c r="Q614" s="177" t="e">
        <f t="shared" si="164"/>
        <v>#NUM!</v>
      </c>
      <c r="R614" s="177" t="e">
        <f t="shared" si="174"/>
        <v>#NUM!</v>
      </c>
      <c r="S614" s="177" t="e">
        <f t="shared" si="165"/>
        <v>#NUM!</v>
      </c>
      <c r="T614" s="177" t="e">
        <f t="shared" si="175"/>
        <v>#NUM!</v>
      </c>
      <c r="AB614" s="177" t="str">
        <f t="shared" si="166"/>
        <v/>
      </c>
      <c r="AC614" s="177" t="str">
        <f t="shared" si="167"/>
        <v/>
      </c>
      <c r="AD614" s="218" t="str">
        <f t="shared" si="168"/>
        <v/>
      </c>
      <c r="AE614" s="218" t="str">
        <f t="shared" si="169"/>
        <v/>
      </c>
    </row>
    <row r="615" spans="1:31" ht="27.95" customHeight="1" x14ac:dyDescent="0.2">
      <c r="A615" s="192"/>
      <c r="B615" s="192"/>
      <c r="C615" s="193"/>
      <c r="D615" s="194"/>
      <c r="E615" s="194"/>
      <c r="F615" s="208" t="str">
        <f t="shared" si="176"/>
        <v/>
      </c>
      <c r="G615" s="208" t="str">
        <f t="shared" si="177"/>
        <v/>
      </c>
      <c r="H615" s="195" t="str">
        <f t="shared" si="161"/>
        <v/>
      </c>
      <c r="I615" s="217" t="str">
        <f t="shared" si="172"/>
        <v>Bitte Auswahl treffen! Neu- oder Folgeantrag?</v>
      </c>
      <c r="J615" s="196" t="str">
        <f t="shared" si="173"/>
        <v/>
      </c>
      <c r="K615" s="196" t="str">
        <f t="shared" si="162"/>
        <v/>
      </c>
      <c r="L615" s="196" t="str">
        <f t="shared" si="170"/>
        <v/>
      </c>
      <c r="M615" s="235" t="str">
        <f t="shared" si="163"/>
        <v/>
      </c>
      <c r="N615" s="217" t="str">
        <f t="shared" si="171"/>
        <v/>
      </c>
      <c r="O615" s="219"/>
      <c r="Q615" s="177" t="e">
        <f t="shared" si="164"/>
        <v>#NUM!</v>
      </c>
      <c r="R615" s="177" t="e">
        <f t="shared" si="174"/>
        <v>#NUM!</v>
      </c>
      <c r="S615" s="177" t="e">
        <f t="shared" si="165"/>
        <v>#NUM!</v>
      </c>
      <c r="T615" s="177" t="e">
        <f t="shared" si="175"/>
        <v>#NUM!</v>
      </c>
      <c r="AB615" s="177" t="str">
        <f t="shared" si="166"/>
        <v/>
      </c>
      <c r="AC615" s="177" t="str">
        <f t="shared" si="167"/>
        <v/>
      </c>
      <c r="AD615" s="218" t="str">
        <f t="shared" si="168"/>
        <v/>
      </c>
      <c r="AE615" s="218" t="str">
        <f t="shared" si="169"/>
        <v/>
      </c>
    </row>
    <row r="616" spans="1:31" ht="27.95" customHeight="1" x14ac:dyDescent="0.2">
      <c r="A616" s="192"/>
      <c r="B616" s="192"/>
      <c r="C616" s="193"/>
      <c r="D616" s="194"/>
      <c r="E616" s="194"/>
      <c r="F616" s="208" t="str">
        <f t="shared" si="176"/>
        <v/>
      </c>
      <c r="G616" s="208" t="str">
        <f t="shared" si="177"/>
        <v/>
      </c>
      <c r="H616" s="195" t="str">
        <f t="shared" si="161"/>
        <v/>
      </c>
      <c r="I616" s="217" t="str">
        <f t="shared" si="172"/>
        <v>Bitte Auswahl treffen! Neu- oder Folgeantrag?</v>
      </c>
      <c r="J616" s="196" t="str">
        <f t="shared" si="173"/>
        <v/>
      </c>
      <c r="K616" s="196" t="str">
        <f t="shared" si="162"/>
        <v/>
      </c>
      <c r="L616" s="196" t="str">
        <f t="shared" si="170"/>
        <v/>
      </c>
      <c r="M616" s="235" t="str">
        <f t="shared" si="163"/>
        <v/>
      </c>
      <c r="N616" s="217" t="str">
        <f t="shared" si="171"/>
        <v/>
      </c>
      <c r="O616" s="219"/>
      <c r="Q616" s="177" t="e">
        <f t="shared" si="164"/>
        <v>#NUM!</v>
      </c>
      <c r="R616" s="177" t="e">
        <f t="shared" si="174"/>
        <v>#NUM!</v>
      </c>
      <c r="S616" s="177" t="e">
        <f t="shared" si="165"/>
        <v>#NUM!</v>
      </c>
      <c r="T616" s="177" t="e">
        <f t="shared" si="175"/>
        <v>#NUM!</v>
      </c>
      <c r="AB616" s="177" t="str">
        <f t="shared" si="166"/>
        <v/>
      </c>
      <c r="AC616" s="177" t="str">
        <f t="shared" si="167"/>
        <v/>
      </c>
      <c r="AD616" s="218" t="str">
        <f t="shared" si="168"/>
        <v/>
      </c>
      <c r="AE616" s="218" t="str">
        <f t="shared" si="169"/>
        <v/>
      </c>
    </row>
    <row r="617" spans="1:31" ht="27.95" customHeight="1" x14ac:dyDescent="0.2">
      <c r="A617" s="192"/>
      <c r="B617" s="192"/>
      <c r="C617" s="193"/>
      <c r="D617" s="194"/>
      <c r="E617" s="194"/>
      <c r="F617" s="208" t="str">
        <f t="shared" si="176"/>
        <v/>
      </c>
      <c r="G617" s="208" t="str">
        <f t="shared" si="177"/>
        <v/>
      </c>
      <c r="H617" s="195" t="str">
        <f t="shared" si="161"/>
        <v/>
      </c>
      <c r="I617" s="217" t="str">
        <f t="shared" si="172"/>
        <v>Bitte Auswahl treffen! Neu- oder Folgeantrag?</v>
      </c>
      <c r="J617" s="196" t="str">
        <f t="shared" si="173"/>
        <v/>
      </c>
      <c r="K617" s="196" t="str">
        <f t="shared" si="162"/>
        <v/>
      </c>
      <c r="L617" s="196" t="str">
        <f t="shared" si="170"/>
        <v/>
      </c>
      <c r="M617" s="235" t="str">
        <f t="shared" si="163"/>
        <v/>
      </c>
      <c r="N617" s="217" t="str">
        <f t="shared" si="171"/>
        <v/>
      </c>
      <c r="O617" s="219"/>
      <c r="Q617" s="177" t="e">
        <f t="shared" si="164"/>
        <v>#NUM!</v>
      </c>
      <c r="R617" s="177" t="e">
        <f t="shared" si="174"/>
        <v>#NUM!</v>
      </c>
      <c r="S617" s="177" t="e">
        <f t="shared" si="165"/>
        <v>#NUM!</v>
      </c>
      <c r="T617" s="177" t="e">
        <f t="shared" si="175"/>
        <v>#NUM!</v>
      </c>
      <c r="AB617" s="177" t="str">
        <f t="shared" si="166"/>
        <v/>
      </c>
      <c r="AC617" s="177" t="str">
        <f t="shared" si="167"/>
        <v/>
      </c>
      <c r="AD617" s="218" t="str">
        <f t="shared" si="168"/>
        <v/>
      </c>
      <c r="AE617" s="218" t="str">
        <f t="shared" si="169"/>
        <v/>
      </c>
    </row>
    <row r="618" spans="1:31" ht="27.95" customHeight="1" x14ac:dyDescent="0.2">
      <c r="A618" s="192"/>
      <c r="B618" s="192"/>
      <c r="C618" s="193"/>
      <c r="D618" s="194"/>
      <c r="E618" s="194"/>
      <c r="F618" s="208" t="str">
        <f t="shared" si="176"/>
        <v/>
      </c>
      <c r="G618" s="208" t="str">
        <f t="shared" si="177"/>
        <v/>
      </c>
      <c r="H618" s="195" t="str">
        <f t="shared" si="161"/>
        <v/>
      </c>
      <c r="I618" s="217" t="str">
        <f t="shared" si="172"/>
        <v>Bitte Auswahl treffen! Neu- oder Folgeantrag?</v>
      </c>
      <c r="J618" s="196" t="str">
        <f t="shared" si="173"/>
        <v/>
      </c>
      <c r="K618" s="196" t="str">
        <f t="shared" si="162"/>
        <v/>
      </c>
      <c r="L618" s="196" t="str">
        <f t="shared" si="170"/>
        <v/>
      </c>
      <c r="M618" s="235" t="str">
        <f t="shared" si="163"/>
        <v/>
      </c>
      <c r="N618" s="217" t="str">
        <f t="shared" si="171"/>
        <v/>
      </c>
      <c r="O618" s="219"/>
      <c r="Q618" s="177" t="e">
        <f t="shared" si="164"/>
        <v>#NUM!</v>
      </c>
      <c r="R618" s="177" t="e">
        <f t="shared" si="174"/>
        <v>#NUM!</v>
      </c>
      <c r="S618" s="177" t="e">
        <f t="shared" si="165"/>
        <v>#NUM!</v>
      </c>
      <c r="T618" s="177" t="e">
        <f t="shared" si="175"/>
        <v>#NUM!</v>
      </c>
      <c r="AB618" s="177" t="str">
        <f t="shared" si="166"/>
        <v/>
      </c>
      <c r="AC618" s="177" t="str">
        <f t="shared" si="167"/>
        <v/>
      </c>
      <c r="AD618" s="218" t="str">
        <f t="shared" si="168"/>
        <v/>
      </c>
      <c r="AE618" s="218" t="str">
        <f t="shared" si="169"/>
        <v/>
      </c>
    </row>
    <row r="619" spans="1:31" ht="27.95" customHeight="1" x14ac:dyDescent="0.2">
      <c r="A619" s="192"/>
      <c r="B619" s="192"/>
      <c r="C619" s="193"/>
      <c r="D619" s="194"/>
      <c r="E619" s="194"/>
      <c r="F619" s="208" t="str">
        <f t="shared" si="176"/>
        <v/>
      </c>
      <c r="G619" s="208" t="str">
        <f t="shared" si="177"/>
        <v/>
      </c>
      <c r="H619" s="195" t="str">
        <f t="shared" si="161"/>
        <v/>
      </c>
      <c r="I619" s="217" t="str">
        <f t="shared" si="172"/>
        <v>Bitte Auswahl treffen! Neu- oder Folgeantrag?</v>
      </c>
      <c r="J619" s="196" t="str">
        <f t="shared" si="173"/>
        <v/>
      </c>
      <c r="K619" s="196" t="str">
        <f t="shared" si="162"/>
        <v/>
      </c>
      <c r="L619" s="196" t="str">
        <f t="shared" si="170"/>
        <v/>
      </c>
      <c r="M619" s="235" t="str">
        <f t="shared" si="163"/>
        <v/>
      </c>
      <c r="N619" s="217" t="str">
        <f t="shared" si="171"/>
        <v/>
      </c>
      <c r="O619" s="219"/>
      <c r="Q619" s="177" t="e">
        <f t="shared" si="164"/>
        <v>#NUM!</v>
      </c>
      <c r="R619" s="177" t="e">
        <f t="shared" si="174"/>
        <v>#NUM!</v>
      </c>
      <c r="S619" s="177" t="e">
        <f t="shared" si="165"/>
        <v>#NUM!</v>
      </c>
      <c r="T619" s="177" t="e">
        <f t="shared" si="175"/>
        <v>#NUM!</v>
      </c>
      <c r="AB619" s="177" t="str">
        <f t="shared" si="166"/>
        <v/>
      </c>
      <c r="AC619" s="177" t="str">
        <f t="shared" si="167"/>
        <v/>
      </c>
      <c r="AD619" s="218" t="str">
        <f t="shared" si="168"/>
        <v/>
      </c>
      <c r="AE619" s="218" t="str">
        <f t="shared" si="169"/>
        <v/>
      </c>
    </row>
    <row r="620" spans="1:31" ht="27.95" customHeight="1" x14ac:dyDescent="0.2">
      <c r="A620" s="192"/>
      <c r="B620" s="192"/>
      <c r="C620" s="193"/>
      <c r="D620" s="194"/>
      <c r="E620" s="194"/>
      <c r="F620" s="208" t="str">
        <f t="shared" si="176"/>
        <v/>
      </c>
      <c r="G620" s="208" t="str">
        <f t="shared" si="177"/>
        <v/>
      </c>
      <c r="H620" s="195" t="str">
        <f t="shared" si="161"/>
        <v/>
      </c>
      <c r="I620" s="217" t="str">
        <f t="shared" si="172"/>
        <v>Bitte Auswahl treffen! Neu- oder Folgeantrag?</v>
      </c>
      <c r="J620" s="196" t="str">
        <f t="shared" si="173"/>
        <v/>
      </c>
      <c r="K620" s="196" t="str">
        <f t="shared" si="162"/>
        <v/>
      </c>
      <c r="L620" s="196" t="str">
        <f t="shared" si="170"/>
        <v/>
      </c>
      <c r="M620" s="235" t="str">
        <f t="shared" si="163"/>
        <v/>
      </c>
      <c r="N620" s="217" t="str">
        <f t="shared" si="171"/>
        <v/>
      </c>
      <c r="O620" s="219"/>
      <c r="Q620" s="177" t="e">
        <f t="shared" si="164"/>
        <v>#NUM!</v>
      </c>
      <c r="R620" s="177" t="e">
        <f t="shared" si="174"/>
        <v>#NUM!</v>
      </c>
      <c r="S620" s="177" t="e">
        <f t="shared" si="165"/>
        <v>#NUM!</v>
      </c>
      <c r="T620" s="177" t="e">
        <f t="shared" si="175"/>
        <v>#NUM!</v>
      </c>
      <c r="AB620" s="177" t="str">
        <f t="shared" si="166"/>
        <v/>
      </c>
      <c r="AC620" s="177" t="str">
        <f t="shared" si="167"/>
        <v/>
      </c>
      <c r="AD620" s="218" t="str">
        <f t="shared" si="168"/>
        <v/>
      </c>
      <c r="AE620" s="218" t="str">
        <f t="shared" si="169"/>
        <v/>
      </c>
    </row>
    <row r="621" spans="1:31" ht="27.95" customHeight="1" x14ac:dyDescent="0.2">
      <c r="A621" s="192"/>
      <c r="B621" s="192"/>
      <c r="C621" s="193"/>
      <c r="D621" s="194"/>
      <c r="E621" s="194"/>
      <c r="F621" s="208" t="str">
        <f t="shared" si="176"/>
        <v/>
      </c>
      <c r="G621" s="208" t="str">
        <f t="shared" si="177"/>
        <v/>
      </c>
      <c r="H621" s="195" t="str">
        <f t="shared" si="161"/>
        <v/>
      </c>
      <c r="I621" s="217" t="str">
        <f t="shared" si="172"/>
        <v>Bitte Auswahl treffen! Neu- oder Folgeantrag?</v>
      </c>
      <c r="J621" s="196" t="str">
        <f t="shared" si="173"/>
        <v/>
      </c>
      <c r="K621" s="196" t="str">
        <f t="shared" si="162"/>
        <v/>
      </c>
      <c r="L621" s="196" t="str">
        <f t="shared" si="170"/>
        <v/>
      </c>
      <c r="M621" s="235" t="str">
        <f t="shared" si="163"/>
        <v/>
      </c>
      <c r="N621" s="217" t="str">
        <f t="shared" si="171"/>
        <v/>
      </c>
      <c r="O621" s="219"/>
      <c r="Q621" s="177" t="e">
        <f t="shared" si="164"/>
        <v>#NUM!</v>
      </c>
      <c r="R621" s="177" t="e">
        <f t="shared" si="174"/>
        <v>#NUM!</v>
      </c>
      <c r="S621" s="177" t="e">
        <f t="shared" si="165"/>
        <v>#NUM!</v>
      </c>
      <c r="T621" s="177" t="e">
        <f t="shared" si="175"/>
        <v>#NUM!</v>
      </c>
      <c r="AB621" s="177" t="str">
        <f t="shared" si="166"/>
        <v/>
      </c>
      <c r="AC621" s="177" t="str">
        <f t="shared" si="167"/>
        <v/>
      </c>
      <c r="AD621" s="218" t="str">
        <f t="shared" si="168"/>
        <v/>
      </c>
      <c r="AE621" s="218" t="str">
        <f t="shared" si="169"/>
        <v/>
      </c>
    </row>
    <row r="622" spans="1:31" ht="27.95" customHeight="1" x14ac:dyDescent="0.2">
      <c r="A622" s="192"/>
      <c r="B622" s="192"/>
      <c r="C622" s="193"/>
      <c r="D622" s="194"/>
      <c r="E622" s="194"/>
      <c r="F622" s="208" t="str">
        <f t="shared" si="176"/>
        <v/>
      </c>
      <c r="G622" s="208" t="str">
        <f t="shared" si="177"/>
        <v/>
      </c>
      <c r="H622" s="195" t="str">
        <f t="shared" si="161"/>
        <v/>
      </c>
      <c r="I622" s="217" t="str">
        <f t="shared" si="172"/>
        <v>Bitte Auswahl treffen! Neu- oder Folgeantrag?</v>
      </c>
      <c r="J622" s="196" t="str">
        <f t="shared" si="173"/>
        <v/>
      </c>
      <c r="K622" s="196" t="str">
        <f t="shared" si="162"/>
        <v/>
      </c>
      <c r="L622" s="196" t="str">
        <f t="shared" si="170"/>
        <v/>
      </c>
      <c r="M622" s="235" t="str">
        <f t="shared" si="163"/>
        <v/>
      </c>
      <c r="N622" s="217" t="str">
        <f t="shared" si="171"/>
        <v/>
      </c>
      <c r="O622" s="219"/>
      <c r="Q622" s="177" t="e">
        <f t="shared" si="164"/>
        <v>#NUM!</v>
      </c>
      <c r="R622" s="177" t="e">
        <f t="shared" si="174"/>
        <v>#NUM!</v>
      </c>
      <c r="S622" s="177" t="e">
        <f t="shared" si="165"/>
        <v>#NUM!</v>
      </c>
      <c r="T622" s="177" t="e">
        <f t="shared" si="175"/>
        <v>#NUM!</v>
      </c>
      <c r="AB622" s="177" t="str">
        <f t="shared" si="166"/>
        <v/>
      </c>
      <c r="AC622" s="177" t="str">
        <f t="shared" si="167"/>
        <v/>
      </c>
      <c r="AD622" s="218" t="str">
        <f t="shared" si="168"/>
        <v/>
      </c>
      <c r="AE622" s="218" t="str">
        <f t="shared" si="169"/>
        <v/>
      </c>
    </row>
    <row r="623" spans="1:31" ht="27.95" customHeight="1" x14ac:dyDescent="0.2">
      <c r="A623" s="192"/>
      <c r="B623" s="192"/>
      <c r="C623" s="193"/>
      <c r="D623" s="194"/>
      <c r="E623" s="194"/>
      <c r="F623" s="208" t="str">
        <f t="shared" si="176"/>
        <v/>
      </c>
      <c r="G623" s="208" t="str">
        <f t="shared" si="177"/>
        <v/>
      </c>
      <c r="H623" s="195" t="str">
        <f t="shared" si="161"/>
        <v/>
      </c>
      <c r="I623" s="217" t="str">
        <f t="shared" si="172"/>
        <v>Bitte Auswahl treffen! Neu- oder Folgeantrag?</v>
      </c>
      <c r="J623" s="196" t="str">
        <f t="shared" si="173"/>
        <v/>
      </c>
      <c r="K623" s="196" t="str">
        <f t="shared" si="162"/>
        <v/>
      </c>
      <c r="L623" s="196" t="str">
        <f t="shared" si="170"/>
        <v/>
      </c>
      <c r="M623" s="235" t="str">
        <f t="shared" si="163"/>
        <v/>
      </c>
      <c r="N623" s="217" t="str">
        <f t="shared" si="171"/>
        <v/>
      </c>
      <c r="O623" s="219"/>
      <c r="Q623" s="177" t="e">
        <f t="shared" si="164"/>
        <v>#NUM!</v>
      </c>
      <c r="R623" s="177" t="e">
        <f t="shared" si="174"/>
        <v>#NUM!</v>
      </c>
      <c r="S623" s="177" t="e">
        <f t="shared" si="165"/>
        <v>#NUM!</v>
      </c>
      <c r="T623" s="177" t="e">
        <f t="shared" si="175"/>
        <v>#NUM!</v>
      </c>
      <c r="AB623" s="177" t="str">
        <f t="shared" si="166"/>
        <v/>
      </c>
      <c r="AC623" s="177" t="str">
        <f t="shared" si="167"/>
        <v/>
      </c>
      <c r="AD623" s="218" t="str">
        <f t="shared" si="168"/>
        <v/>
      </c>
      <c r="AE623" s="218" t="str">
        <f t="shared" si="169"/>
        <v/>
      </c>
    </row>
    <row r="624" spans="1:31" ht="27.95" customHeight="1" x14ac:dyDescent="0.2">
      <c r="A624" s="192"/>
      <c r="B624" s="192"/>
      <c r="C624" s="193"/>
      <c r="D624" s="194"/>
      <c r="E624" s="194"/>
      <c r="F624" s="208" t="str">
        <f t="shared" si="176"/>
        <v/>
      </c>
      <c r="G624" s="208" t="str">
        <f t="shared" si="177"/>
        <v/>
      </c>
      <c r="H624" s="195" t="str">
        <f t="shared" si="161"/>
        <v/>
      </c>
      <c r="I624" s="217" t="str">
        <f t="shared" si="172"/>
        <v>Bitte Auswahl treffen! Neu- oder Folgeantrag?</v>
      </c>
      <c r="J624" s="196" t="str">
        <f t="shared" si="173"/>
        <v/>
      </c>
      <c r="K624" s="196" t="str">
        <f t="shared" si="162"/>
        <v/>
      </c>
      <c r="L624" s="196" t="str">
        <f t="shared" si="170"/>
        <v/>
      </c>
      <c r="M624" s="235" t="str">
        <f t="shared" si="163"/>
        <v/>
      </c>
      <c r="N624" s="217" t="str">
        <f t="shared" si="171"/>
        <v/>
      </c>
      <c r="O624" s="219"/>
      <c r="Q624" s="177" t="e">
        <f t="shared" si="164"/>
        <v>#NUM!</v>
      </c>
      <c r="R624" s="177" t="e">
        <f t="shared" si="174"/>
        <v>#NUM!</v>
      </c>
      <c r="S624" s="177" t="e">
        <f t="shared" si="165"/>
        <v>#NUM!</v>
      </c>
      <c r="T624" s="177" t="e">
        <f t="shared" si="175"/>
        <v>#NUM!</v>
      </c>
      <c r="AB624" s="177" t="str">
        <f t="shared" si="166"/>
        <v/>
      </c>
      <c r="AC624" s="177" t="str">
        <f t="shared" si="167"/>
        <v/>
      </c>
      <c r="AD624" s="218" t="str">
        <f t="shared" si="168"/>
        <v/>
      </c>
      <c r="AE624" s="218" t="str">
        <f t="shared" si="169"/>
        <v/>
      </c>
    </row>
    <row r="625" spans="1:31" ht="27.95" customHeight="1" x14ac:dyDescent="0.2">
      <c r="A625" s="192"/>
      <c r="B625" s="192"/>
      <c r="C625" s="193"/>
      <c r="D625" s="194"/>
      <c r="E625" s="194"/>
      <c r="F625" s="208" t="str">
        <f t="shared" si="176"/>
        <v/>
      </c>
      <c r="G625" s="208" t="str">
        <f t="shared" si="177"/>
        <v/>
      </c>
      <c r="H625" s="195" t="str">
        <f t="shared" si="161"/>
        <v/>
      </c>
      <c r="I625" s="217" t="str">
        <f t="shared" si="172"/>
        <v>Bitte Auswahl treffen! Neu- oder Folgeantrag?</v>
      </c>
      <c r="J625" s="196" t="str">
        <f t="shared" si="173"/>
        <v/>
      </c>
      <c r="K625" s="196" t="str">
        <f t="shared" si="162"/>
        <v/>
      </c>
      <c r="L625" s="196" t="str">
        <f t="shared" si="170"/>
        <v/>
      </c>
      <c r="M625" s="235" t="str">
        <f t="shared" si="163"/>
        <v/>
      </c>
      <c r="N625" s="217" t="str">
        <f t="shared" si="171"/>
        <v/>
      </c>
      <c r="O625" s="219"/>
      <c r="Q625" s="177" t="e">
        <f t="shared" si="164"/>
        <v>#NUM!</v>
      </c>
      <c r="R625" s="177" t="e">
        <f t="shared" si="174"/>
        <v>#NUM!</v>
      </c>
      <c r="S625" s="177" t="e">
        <f t="shared" si="165"/>
        <v>#NUM!</v>
      </c>
      <c r="T625" s="177" t="e">
        <f t="shared" si="175"/>
        <v>#NUM!</v>
      </c>
      <c r="AB625" s="177" t="str">
        <f t="shared" si="166"/>
        <v/>
      </c>
      <c r="AC625" s="177" t="str">
        <f t="shared" si="167"/>
        <v/>
      </c>
      <c r="AD625" s="218" t="str">
        <f t="shared" si="168"/>
        <v/>
      </c>
      <c r="AE625" s="218" t="str">
        <f t="shared" si="169"/>
        <v/>
      </c>
    </row>
    <row r="626" spans="1:31" ht="27.95" customHeight="1" x14ac:dyDescent="0.2">
      <c r="A626" s="192"/>
      <c r="B626" s="192"/>
      <c r="C626" s="193"/>
      <c r="D626" s="194"/>
      <c r="E626" s="194"/>
      <c r="F626" s="208" t="str">
        <f t="shared" si="176"/>
        <v/>
      </c>
      <c r="G626" s="208" t="str">
        <f t="shared" si="177"/>
        <v/>
      </c>
      <c r="H626" s="195" t="str">
        <f t="shared" si="161"/>
        <v/>
      </c>
      <c r="I626" s="217" t="str">
        <f t="shared" si="172"/>
        <v>Bitte Auswahl treffen! Neu- oder Folgeantrag?</v>
      </c>
      <c r="J626" s="196" t="str">
        <f t="shared" si="173"/>
        <v/>
      </c>
      <c r="K626" s="196" t="str">
        <f t="shared" si="162"/>
        <v/>
      </c>
      <c r="L626" s="196" t="str">
        <f t="shared" si="170"/>
        <v/>
      </c>
      <c r="M626" s="235" t="str">
        <f t="shared" si="163"/>
        <v/>
      </c>
      <c r="N626" s="217" t="str">
        <f t="shared" si="171"/>
        <v/>
      </c>
      <c r="O626" s="219"/>
      <c r="Q626" s="177" t="e">
        <f t="shared" si="164"/>
        <v>#NUM!</v>
      </c>
      <c r="R626" s="177" t="e">
        <f t="shared" si="174"/>
        <v>#NUM!</v>
      </c>
      <c r="S626" s="177" t="e">
        <f t="shared" si="165"/>
        <v>#NUM!</v>
      </c>
      <c r="T626" s="177" t="e">
        <f t="shared" si="175"/>
        <v>#NUM!</v>
      </c>
      <c r="AB626" s="177" t="str">
        <f t="shared" si="166"/>
        <v/>
      </c>
      <c r="AC626" s="177" t="str">
        <f t="shared" si="167"/>
        <v/>
      </c>
      <c r="AD626" s="218" t="str">
        <f t="shared" si="168"/>
        <v/>
      </c>
      <c r="AE626" s="218" t="str">
        <f t="shared" si="169"/>
        <v/>
      </c>
    </row>
    <row r="627" spans="1:31" ht="27.95" customHeight="1" x14ac:dyDescent="0.2">
      <c r="A627" s="192"/>
      <c r="B627" s="192"/>
      <c r="C627" s="193"/>
      <c r="D627" s="194"/>
      <c r="E627" s="194"/>
      <c r="F627" s="208" t="str">
        <f t="shared" si="176"/>
        <v/>
      </c>
      <c r="G627" s="208" t="str">
        <f t="shared" si="177"/>
        <v/>
      </c>
      <c r="H627" s="195" t="str">
        <f t="shared" si="161"/>
        <v/>
      </c>
      <c r="I627" s="217" t="str">
        <f t="shared" si="172"/>
        <v>Bitte Auswahl treffen! Neu- oder Folgeantrag?</v>
      </c>
      <c r="J627" s="196" t="str">
        <f t="shared" si="173"/>
        <v/>
      </c>
      <c r="K627" s="196" t="str">
        <f t="shared" si="162"/>
        <v/>
      </c>
      <c r="L627" s="196" t="str">
        <f t="shared" si="170"/>
        <v/>
      </c>
      <c r="M627" s="235" t="str">
        <f t="shared" si="163"/>
        <v/>
      </c>
      <c r="N627" s="217" t="str">
        <f t="shared" si="171"/>
        <v/>
      </c>
      <c r="O627" s="219"/>
      <c r="Q627" s="177" t="e">
        <f t="shared" si="164"/>
        <v>#NUM!</v>
      </c>
      <c r="R627" s="177" t="e">
        <f t="shared" si="174"/>
        <v>#NUM!</v>
      </c>
      <c r="S627" s="177" t="e">
        <f t="shared" si="165"/>
        <v>#NUM!</v>
      </c>
      <c r="T627" s="177" t="e">
        <f t="shared" si="175"/>
        <v>#NUM!</v>
      </c>
      <c r="AB627" s="177" t="str">
        <f t="shared" si="166"/>
        <v/>
      </c>
      <c r="AC627" s="177" t="str">
        <f t="shared" si="167"/>
        <v/>
      </c>
      <c r="AD627" s="218" t="str">
        <f t="shared" si="168"/>
        <v/>
      </c>
      <c r="AE627" s="218" t="str">
        <f t="shared" si="169"/>
        <v/>
      </c>
    </row>
    <row r="628" spans="1:31" ht="27.95" customHeight="1" x14ac:dyDescent="0.2">
      <c r="A628" s="192"/>
      <c r="B628" s="192"/>
      <c r="C628" s="193"/>
      <c r="D628" s="194"/>
      <c r="E628" s="194"/>
      <c r="F628" s="208" t="str">
        <f t="shared" si="176"/>
        <v/>
      </c>
      <c r="G628" s="208" t="str">
        <f t="shared" si="177"/>
        <v/>
      </c>
      <c r="H628" s="195" t="str">
        <f t="shared" si="161"/>
        <v/>
      </c>
      <c r="I628" s="217" t="str">
        <f t="shared" si="172"/>
        <v>Bitte Auswahl treffen! Neu- oder Folgeantrag?</v>
      </c>
      <c r="J628" s="196" t="str">
        <f t="shared" si="173"/>
        <v/>
      </c>
      <c r="K628" s="196" t="str">
        <f t="shared" si="162"/>
        <v/>
      </c>
      <c r="L628" s="196" t="str">
        <f t="shared" si="170"/>
        <v/>
      </c>
      <c r="M628" s="235" t="str">
        <f t="shared" si="163"/>
        <v/>
      </c>
      <c r="N628" s="217" t="str">
        <f t="shared" si="171"/>
        <v/>
      </c>
      <c r="O628" s="219"/>
      <c r="Q628" s="177" t="e">
        <f t="shared" si="164"/>
        <v>#NUM!</v>
      </c>
      <c r="R628" s="177" t="e">
        <f t="shared" si="174"/>
        <v>#NUM!</v>
      </c>
      <c r="S628" s="177" t="e">
        <f t="shared" si="165"/>
        <v>#NUM!</v>
      </c>
      <c r="T628" s="177" t="e">
        <f t="shared" si="175"/>
        <v>#NUM!</v>
      </c>
      <c r="AB628" s="177" t="str">
        <f t="shared" si="166"/>
        <v/>
      </c>
      <c r="AC628" s="177" t="str">
        <f t="shared" si="167"/>
        <v/>
      </c>
      <c r="AD628" s="218" t="str">
        <f t="shared" si="168"/>
        <v/>
      </c>
      <c r="AE628" s="218" t="str">
        <f t="shared" si="169"/>
        <v/>
      </c>
    </row>
    <row r="629" spans="1:31" ht="27.95" customHeight="1" x14ac:dyDescent="0.2">
      <c r="A629" s="192"/>
      <c r="B629" s="192"/>
      <c r="C629" s="193"/>
      <c r="D629" s="194"/>
      <c r="E629" s="194"/>
      <c r="F629" s="208" t="str">
        <f t="shared" si="176"/>
        <v/>
      </c>
      <c r="G629" s="208" t="str">
        <f t="shared" si="177"/>
        <v/>
      </c>
      <c r="H629" s="195" t="str">
        <f t="shared" si="161"/>
        <v/>
      </c>
      <c r="I629" s="217" t="str">
        <f t="shared" si="172"/>
        <v>Bitte Auswahl treffen! Neu- oder Folgeantrag?</v>
      </c>
      <c r="J629" s="196" t="str">
        <f t="shared" si="173"/>
        <v/>
      </c>
      <c r="K629" s="196" t="str">
        <f t="shared" si="162"/>
        <v/>
      </c>
      <c r="L629" s="196" t="str">
        <f t="shared" si="170"/>
        <v/>
      </c>
      <c r="M629" s="235" t="str">
        <f t="shared" si="163"/>
        <v/>
      </c>
      <c r="N629" s="217" t="str">
        <f t="shared" si="171"/>
        <v/>
      </c>
      <c r="O629" s="219"/>
      <c r="Q629" s="177" t="e">
        <f t="shared" si="164"/>
        <v>#NUM!</v>
      </c>
      <c r="R629" s="177" t="e">
        <f t="shared" si="174"/>
        <v>#NUM!</v>
      </c>
      <c r="S629" s="177" t="e">
        <f t="shared" si="165"/>
        <v>#NUM!</v>
      </c>
      <c r="T629" s="177" t="e">
        <f t="shared" si="175"/>
        <v>#NUM!</v>
      </c>
      <c r="AB629" s="177" t="str">
        <f t="shared" si="166"/>
        <v/>
      </c>
      <c r="AC629" s="177" t="str">
        <f t="shared" si="167"/>
        <v/>
      </c>
      <c r="AD629" s="218" t="str">
        <f t="shared" si="168"/>
        <v/>
      </c>
      <c r="AE629" s="218" t="str">
        <f t="shared" si="169"/>
        <v/>
      </c>
    </row>
    <row r="630" spans="1:31" ht="27.95" customHeight="1" x14ac:dyDescent="0.2">
      <c r="A630" s="192"/>
      <c r="B630" s="192"/>
      <c r="C630" s="193"/>
      <c r="D630" s="194"/>
      <c r="E630" s="194"/>
      <c r="F630" s="208" t="str">
        <f t="shared" si="176"/>
        <v/>
      </c>
      <c r="G630" s="208" t="str">
        <f t="shared" si="177"/>
        <v/>
      </c>
      <c r="H630" s="195" t="str">
        <f t="shared" si="161"/>
        <v/>
      </c>
      <c r="I630" s="217" t="str">
        <f t="shared" si="172"/>
        <v>Bitte Auswahl treffen! Neu- oder Folgeantrag?</v>
      </c>
      <c r="J630" s="196" t="str">
        <f t="shared" si="173"/>
        <v/>
      </c>
      <c r="K630" s="196" t="str">
        <f t="shared" si="162"/>
        <v/>
      </c>
      <c r="L630" s="196" t="str">
        <f t="shared" si="170"/>
        <v/>
      </c>
      <c r="M630" s="235" t="str">
        <f t="shared" si="163"/>
        <v/>
      </c>
      <c r="N630" s="217" t="str">
        <f t="shared" si="171"/>
        <v/>
      </c>
      <c r="O630" s="219"/>
      <c r="Q630" s="177" t="e">
        <f t="shared" si="164"/>
        <v>#NUM!</v>
      </c>
      <c r="R630" s="177" t="e">
        <f t="shared" si="174"/>
        <v>#NUM!</v>
      </c>
      <c r="S630" s="177" t="e">
        <f t="shared" si="165"/>
        <v>#NUM!</v>
      </c>
      <c r="T630" s="177" t="e">
        <f t="shared" si="175"/>
        <v>#NUM!</v>
      </c>
      <c r="AB630" s="177" t="str">
        <f t="shared" si="166"/>
        <v/>
      </c>
      <c r="AC630" s="177" t="str">
        <f t="shared" si="167"/>
        <v/>
      </c>
      <c r="AD630" s="218" t="str">
        <f t="shared" si="168"/>
        <v/>
      </c>
      <c r="AE630" s="218" t="str">
        <f t="shared" si="169"/>
        <v/>
      </c>
    </row>
    <row r="631" spans="1:31" ht="27.95" customHeight="1" x14ac:dyDescent="0.2">
      <c r="A631" s="192"/>
      <c r="B631" s="192"/>
      <c r="C631" s="193"/>
      <c r="D631" s="194"/>
      <c r="E631" s="194"/>
      <c r="F631" s="208" t="str">
        <f t="shared" si="176"/>
        <v/>
      </c>
      <c r="G631" s="208" t="str">
        <f t="shared" si="177"/>
        <v/>
      </c>
      <c r="H631" s="195" t="str">
        <f t="shared" si="161"/>
        <v/>
      </c>
      <c r="I631" s="217" t="str">
        <f t="shared" si="172"/>
        <v>Bitte Auswahl treffen! Neu- oder Folgeantrag?</v>
      </c>
      <c r="J631" s="196" t="str">
        <f t="shared" si="173"/>
        <v/>
      </c>
      <c r="K631" s="196" t="str">
        <f t="shared" si="162"/>
        <v/>
      </c>
      <c r="L631" s="196" t="str">
        <f t="shared" si="170"/>
        <v/>
      </c>
      <c r="M631" s="235" t="str">
        <f t="shared" si="163"/>
        <v/>
      </c>
      <c r="N631" s="217" t="str">
        <f t="shared" si="171"/>
        <v/>
      </c>
      <c r="O631" s="219"/>
      <c r="Q631" s="177" t="e">
        <f t="shared" si="164"/>
        <v>#NUM!</v>
      </c>
      <c r="R631" s="177" t="e">
        <f t="shared" si="174"/>
        <v>#NUM!</v>
      </c>
      <c r="S631" s="177" t="e">
        <f t="shared" si="165"/>
        <v>#NUM!</v>
      </c>
      <c r="T631" s="177" t="e">
        <f t="shared" si="175"/>
        <v>#NUM!</v>
      </c>
      <c r="AB631" s="177" t="str">
        <f t="shared" si="166"/>
        <v/>
      </c>
      <c r="AC631" s="177" t="str">
        <f t="shared" si="167"/>
        <v/>
      </c>
      <c r="AD631" s="218" t="str">
        <f t="shared" si="168"/>
        <v/>
      </c>
      <c r="AE631" s="218" t="str">
        <f t="shared" si="169"/>
        <v/>
      </c>
    </row>
    <row r="632" spans="1:31" ht="27.95" customHeight="1" x14ac:dyDescent="0.2">
      <c r="A632" s="192"/>
      <c r="B632" s="192"/>
      <c r="C632" s="193"/>
      <c r="D632" s="194"/>
      <c r="E632" s="194"/>
      <c r="F632" s="208" t="str">
        <f t="shared" si="176"/>
        <v/>
      </c>
      <c r="G632" s="208" t="str">
        <f t="shared" si="177"/>
        <v/>
      </c>
      <c r="H632" s="195" t="str">
        <f t="shared" si="161"/>
        <v/>
      </c>
      <c r="I632" s="217" t="str">
        <f t="shared" si="172"/>
        <v>Bitte Auswahl treffen! Neu- oder Folgeantrag?</v>
      </c>
      <c r="J632" s="196" t="str">
        <f t="shared" si="173"/>
        <v/>
      </c>
      <c r="K632" s="196" t="str">
        <f t="shared" si="162"/>
        <v/>
      </c>
      <c r="L632" s="196" t="str">
        <f t="shared" si="170"/>
        <v/>
      </c>
      <c r="M632" s="235" t="str">
        <f t="shared" si="163"/>
        <v/>
      </c>
      <c r="N632" s="217" t="str">
        <f t="shared" si="171"/>
        <v/>
      </c>
      <c r="O632" s="219"/>
      <c r="Q632" s="177" t="e">
        <f t="shared" si="164"/>
        <v>#NUM!</v>
      </c>
      <c r="R632" s="177" t="e">
        <f t="shared" si="174"/>
        <v>#NUM!</v>
      </c>
      <c r="S632" s="177" t="e">
        <f t="shared" si="165"/>
        <v>#NUM!</v>
      </c>
      <c r="T632" s="177" t="e">
        <f t="shared" si="175"/>
        <v>#NUM!</v>
      </c>
      <c r="AB632" s="177" t="str">
        <f t="shared" si="166"/>
        <v/>
      </c>
      <c r="AC632" s="177" t="str">
        <f t="shared" si="167"/>
        <v/>
      </c>
      <c r="AD632" s="218" t="str">
        <f t="shared" si="168"/>
        <v/>
      </c>
      <c r="AE632" s="218" t="str">
        <f t="shared" si="169"/>
        <v/>
      </c>
    </row>
    <row r="633" spans="1:31" ht="27.95" customHeight="1" x14ac:dyDescent="0.2">
      <c r="A633" s="192"/>
      <c r="B633" s="192"/>
      <c r="C633" s="193"/>
      <c r="D633" s="194"/>
      <c r="E633" s="194"/>
      <c r="F633" s="208" t="str">
        <f t="shared" si="176"/>
        <v/>
      </c>
      <c r="G633" s="208" t="str">
        <f t="shared" si="177"/>
        <v/>
      </c>
      <c r="H633" s="195" t="str">
        <f t="shared" si="161"/>
        <v/>
      </c>
      <c r="I633" s="217" t="str">
        <f t="shared" si="172"/>
        <v>Bitte Auswahl treffen! Neu- oder Folgeantrag?</v>
      </c>
      <c r="J633" s="196" t="str">
        <f t="shared" si="173"/>
        <v/>
      </c>
      <c r="K633" s="196" t="str">
        <f t="shared" si="162"/>
        <v/>
      </c>
      <c r="L633" s="196" t="str">
        <f t="shared" si="170"/>
        <v/>
      </c>
      <c r="M633" s="235" t="str">
        <f t="shared" si="163"/>
        <v/>
      </c>
      <c r="N633" s="217" t="str">
        <f t="shared" si="171"/>
        <v/>
      </c>
      <c r="O633" s="219"/>
      <c r="Q633" s="177" t="e">
        <f t="shared" si="164"/>
        <v>#NUM!</v>
      </c>
      <c r="R633" s="177" t="e">
        <f t="shared" si="174"/>
        <v>#NUM!</v>
      </c>
      <c r="S633" s="177" t="e">
        <f t="shared" si="165"/>
        <v>#NUM!</v>
      </c>
      <c r="T633" s="177" t="e">
        <f t="shared" si="175"/>
        <v>#NUM!</v>
      </c>
      <c r="AB633" s="177" t="str">
        <f t="shared" si="166"/>
        <v/>
      </c>
      <c r="AC633" s="177" t="str">
        <f t="shared" si="167"/>
        <v/>
      </c>
      <c r="AD633" s="218" t="str">
        <f t="shared" si="168"/>
        <v/>
      </c>
      <c r="AE633" s="218" t="str">
        <f t="shared" si="169"/>
        <v/>
      </c>
    </row>
    <row r="634" spans="1:31" ht="27.95" customHeight="1" x14ac:dyDescent="0.2">
      <c r="A634" s="192"/>
      <c r="B634" s="192"/>
      <c r="C634" s="193"/>
      <c r="D634" s="194"/>
      <c r="E634" s="194"/>
      <c r="F634" s="208" t="str">
        <f t="shared" si="176"/>
        <v/>
      </c>
      <c r="G634" s="208" t="str">
        <f t="shared" si="177"/>
        <v/>
      </c>
      <c r="H634" s="195" t="str">
        <f t="shared" si="161"/>
        <v/>
      </c>
      <c r="I634" s="217" t="str">
        <f t="shared" si="172"/>
        <v>Bitte Auswahl treffen! Neu- oder Folgeantrag?</v>
      </c>
      <c r="J634" s="196" t="str">
        <f t="shared" si="173"/>
        <v/>
      </c>
      <c r="K634" s="196" t="str">
        <f t="shared" si="162"/>
        <v/>
      </c>
      <c r="L634" s="196" t="str">
        <f t="shared" si="170"/>
        <v/>
      </c>
      <c r="M634" s="235" t="str">
        <f t="shared" si="163"/>
        <v/>
      </c>
      <c r="N634" s="217" t="str">
        <f t="shared" si="171"/>
        <v/>
      </c>
      <c r="O634" s="219"/>
      <c r="Q634" s="177" t="e">
        <f t="shared" si="164"/>
        <v>#NUM!</v>
      </c>
      <c r="R634" s="177" t="e">
        <f t="shared" si="174"/>
        <v>#NUM!</v>
      </c>
      <c r="S634" s="177" t="e">
        <f t="shared" si="165"/>
        <v>#NUM!</v>
      </c>
      <c r="T634" s="177" t="e">
        <f t="shared" si="175"/>
        <v>#NUM!</v>
      </c>
      <c r="AB634" s="177" t="str">
        <f t="shared" si="166"/>
        <v/>
      </c>
      <c r="AC634" s="177" t="str">
        <f t="shared" si="167"/>
        <v/>
      </c>
      <c r="AD634" s="218" t="str">
        <f t="shared" si="168"/>
        <v/>
      </c>
      <c r="AE634" s="218" t="str">
        <f t="shared" si="169"/>
        <v/>
      </c>
    </row>
    <row r="635" spans="1:31" ht="27.95" customHeight="1" x14ac:dyDescent="0.2">
      <c r="A635" s="192"/>
      <c r="B635" s="192"/>
      <c r="C635" s="193"/>
      <c r="D635" s="194"/>
      <c r="E635" s="194"/>
      <c r="F635" s="208" t="str">
        <f t="shared" si="176"/>
        <v/>
      </c>
      <c r="G635" s="208" t="str">
        <f t="shared" si="177"/>
        <v/>
      </c>
      <c r="H635" s="195" t="str">
        <f t="shared" si="161"/>
        <v/>
      </c>
      <c r="I635" s="217" t="str">
        <f t="shared" si="172"/>
        <v>Bitte Auswahl treffen! Neu- oder Folgeantrag?</v>
      </c>
      <c r="J635" s="196" t="str">
        <f t="shared" si="173"/>
        <v/>
      </c>
      <c r="K635" s="196" t="str">
        <f t="shared" si="162"/>
        <v/>
      </c>
      <c r="L635" s="196" t="str">
        <f t="shared" si="170"/>
        <v/>
      </c>
      <c r="M635" s="235" t="str">
        <f t="shared" si="163"/>
        <v/>
      </c>
      <c r="N635" s="217" t="str">
        <f t="shared" si="171"/>
        <v/>
      </c>
      <c r="O635" s="219"/>
      <c r="Q635" s="177" t="e">
        <f t="shared" si="164"/>
        <v>#NUM!</v>
      </c>
      <c r="R635" s="177" t="e">
        <f t="shared" si="174"/>
        <v>#NUM!</v>
      </c>
      <c r="S635" s="177" t="e">
        <f t="shared" si="165"/>
        <v>#NUM!</v>
      </c>
      <c r="T635" s="177" t="e">
        <f t="shared" si="175"/>
        <v>#NUM!</v>
      </c>
      <c r="AB635" s="177" t="str">
        <f t="shared" si="166"/>
        <v/>
      </c>
      <c r="AC635" s="177" t="str">
        <f t="shared" si="167"/>
        <v/>
      </c>
      <c r="AD635" s="218" t="str">
        <f t="shared" si="168"/>
        <v/>
      </c>
      <c r="AE635" s="218" t="str">
        <f t="shared" si="169"/>
        <v/>
      </c>
    </row>
    <row r="636" spans="1:31" ht="27.95" customHeight="1" x14ac:dyDescent="0.2">
      <c r="A636" s="192"/>
      <c r="B636" s="192"/>
      <c r="C636" s="193"/>
      <c r="D636" s="194"/>
      <c r="E636" s="194"/>
      <c r="F636" s="208" t="str">
        <f t="shared" si="176"/>
        <v/>
      </c>
      <c r="G636" s="208" t="str">
        <f t="shared" si="177"/>
        <v/>
      </c>
      <c r="H636" s="195" t="str">
        <f t="shared" si="161"/>
        <v/>
      </c>
      <c r="I636" s="217" t="str">
        <f t="shared" si="172"/>
        <v>Bitte Auswahl treffen! Neu- oder Folgeantrag?</v>
      </c>
      <c r="J636" s="196" t="str">
        <f t="shared" si="173"/>
        <v/>
      </c>
      <c r="K636" s="196" t="str">
        <f t="shared" si="162"/>
        <v/>
      </c>
      <c r="L636" s="196" t="str">
        <f t="shared" si="170"/>
        <v/>
      </c>
      <c r="M636" s="235" t="str">
        <f t="shared" si="163"/>
        <v/>
      </c>
      <c r="N636" s="217" t="str">
        <f t="shared" si="171"/>
        <v/>
      </c>
      <c r="O636" s="219"/>
      <c r="Q636" s="177" t="e">
        <f t="shared" si="164"/>
        <v>#NUM!</v>
      </c>
      <c r="R636" s="177" t="e">
        <f t="shared" si="174"/>
        <v>#NUM!</v>
      </c>
      <c r="S636" s="177" t="e">
        <f t="shared" si="165"/>
        <v>#NUM!</v>
      </c>
      <c r="T636" s="177" t="e">
        <f t="shared" si="175"/>
        <v>#NUM!</v>
      </c>
      <c r="AB636" s="177" t="str">
        <f t="shared" si="166"/>
        <v/>
      </c>
      <c r="AC636" s="177" t="str">
        <f t="shared" si="167"/>
        <v/>
      </c>
      <c r="AD636" s="218" t="str">
        <f t="shared" si="168"/>
        <v/>
      </c>
      <c r="AE636" s="218" t="str">
        <f t="shared" si="169"/>
        <v/>
      </c>
    </row>
    <row r="637" spans="1:31" ht="27.95" customHeight="1" x14ac:dyDescent="0.2">
      <c r="A637" s="192"/>
      <c r="B637" s="192"/>
      <c r="C637" s="193"/>
      <c r="D637" s="194"/>
      <c r="E637" s="194"/>
      <c r="F637" s="208" t="str">
        <f t="shared" si="176"/>
        <v/>
      </c>
      <c r="G637" s="208" t="str">
        <f t="shared" si="177"/>
        <v/>
      </c>
      <c r="H637" s="195" t="str">
        <f t="shared" si="161"/>
        <v/>
      </c>
      <c r="I637" s="217" t="str">
        <f t="shared" si="172"/>
        <v>Bitte Auswahl treffen! Neu- oder Folgeantrag?</v>
      </c>
      <c r="J637" s="196" t="str">
        <f t="shared" si="173"/>
        <v/>
      </c>
      <c r="K637" s="196" t="str">
        <f t="shared" si="162"/>
        <v/>
      </c>
      <c r="L637" s="196" t="str">
        <f t="shared" si="170"/>
        <v/>
      </c>
      <c r="M637" s="235" t="str">
        <f t="shared" si="163"/>
        <v/>
      </c>
      <c r="N637" s="217" t="str">
        <f t="shared" si="171"/>
        <v/>
      </c>
      <c r="O637" s="219"/>
      <c r="Q637" s="177" t="e">
        <f t="shared" si="164"/>
        <v>#NUM!</v>
      </c>
      <c r="R637" s="177" t="e">
        <f t="shared" si="174"/>
        <v>#NUM!</v>
      </c>
      <c r="S637" s="177" t="e">
        <f t="shared" si="165"/>
        <v>#NUM!</v>
      </c>
      <c r="T637" s="177" t="e">
        <f t="shared" si="175"/>
        <v>#NUM!</v>
      </c>
      <c r="AB637" s="177" t="str">
        <f t="shared" si="166"/>
        <v/>
      </c>
      <c r="AC637" s="177" t="str">
        <f t="shared" si="167"/>
        <v/>
      </c>
      <c r="AD637" s="218" t="str">
        <f t="shared" si="168"/>
        <v/>
      </c>
      <c r="AE637" s="218" t="str">
        <f t="shared" si="169"/>
        <v/>
      </c>
    </row>
    <row r="638" spans="1:31" ht="27.95" customHeight="1" x14ac:dyDescent="0.2">
      <c r="A638" s="192"/>
      <c r="B638" s="192"/>
      <c r="C638" s="193"/>
      <c r="D638" s="194"/>
      <c r="E638" s="194"/>
      <c r="F638" s="208" t="str">
        <f t="shared" si="176"/>
        <v/>
      </c>
      <c r="G638" s="208" t="str">
        <f t="shared" si="177"/>
        <v/>
      </c>
      <c r="H638" s="195" t="str">
        <f t="shared" si="161"/>
        <v/>
      </c>
      <c r="I638" s="217" t="str">
        <f t="shared" si="172"/>
        <v>Bitte Auswahl treffen! Neu- oder Folgeantrag?</v>
      </c>
      <c r="J638" s="196" t="str">
        <f t="shared" si="173"/>
        <v/>
      </c>
      <c r="K638" s="196" t="str">
        <f t="shared" si="162"/>
        <v/>
      </c>
      <c r="L638" s="196" t="str">
        <f t="shared" si="170"/>
        <v/>
      </c>
      <c r="M638" s="235" t="str">
        <f t="shared" si="163"/>
        <v/>
      </c>
      <c r="N638" s="217" t="str">
        <f t="shared" si="171"/>
        <v/>
      </c>
      <c r="O638" s="219"/>
      <c r="Q638" s="177" t="e">
        <f t="shared" si="164"/>
        <v>#NUM!</v>
      </c>
      <c r="R638" s="177" t="e">
        <f t="shared" si="174"/>
        <v>#NUM!</v>
      </c>
      <c r="S638" s="177" t="e">
        <f t="shared" si="165"/>
        <v>#NUM!</v>
      </c>
      <c r="T638" s="177" t="e">
        <f t="shared" si="175"/>
        <v>#NUM!</v>
      </c>
      <c r="AB638" s="177" t="str">
        <f t="shared" si="166"/>
        <v/>
      </c>
      <c r="AC638" s="177" t="str">
        <f t="shared" si="167"/>
        <v/>
      </c>
      <c r="AD638" s="218" t="str">
        <f t="shared" si="168"/>
        <v/>
      </c>
      <c r="AE638" s="218" t="str">
        <f t="shared" si="169"/>
        <v/>
      </c>
    </row>
    <row r="639" spans="1:31" ht="27.95" customHeight="1" x14ac:dyDescent="0.2">
      <c r="A639" s="192"/>
      <c r="B639" s="192"/>
      <c r="C639" s="193"/>
      <c r="D639" s="194"/>
      <c r="E639" s="194"/>
      <c r="F639" s="208" t="str">
        <f t="shared" si="176"/>
        <v/>
      </c>
      <c r="G639" s="208" t="str">
        <f t="shared" si="177"/>
        <v/>
      </c>
      <c r="H639" s="195" t="str">
        <f t="shared" si="161"/>
        <v/>
      </c>
      <c r="I639" s="217" t="str">
        <f t="shared" si="172"/>
        <v>Bitte Auswahl treffen! Neu- oder Folgeantrag?</v>
      </c>
      <c r="J639" s="196" t="str">
        <f t="shared" si="173"/>
        <v/>
      </c>
      <c r="K639" s="196" t="str">
        <f t="shared" si="162"/>
        <v/>
      </c>
      <c r="L639" s="196" t="str">
        <f t="shared" si="170"/>
        <v/>
      </c>
      <c r="M639" s="235" t="str">
        <f t="shared" si="163"/>
        <v/>
      </c>
      <c r="N639" s="217" t="str">
        <f t="shared" si="171"/>
        <v/>
      </c>
      <c r="O639" s="219"/>
      <c r="Q639" s="177" t="e">
        <f t="shared" si="164"/>
        <v>#NUM!</v>
      </c>
      <c r="R639" s="177" t="e">
        <f t="shared" si="174"/>
        <v>#NUM!</v>
      </c>
      <c r="S639" s="177" t="e">
        <f t="shared" si="165"/>
        <v>#NUM!</v>
      </c>
      <c r="T639" s="177" t="e">
        <f t="shared" si="175"/>
        <v>#NUM!</v>
      </c>
      <c r="AB639" s="177" t="str">
        <f t="shared" si="166"/>
        <v/>
      </c>
      <c r="AC639" s="177" t="str">
        <f t="shared" si="167"/>
        <v/>
      </c>
      <c r="AD639" s="218" t="str">
        <f t="shared" si="168"/>
        <v/>
      </c>
      <c r="AE639" s="218" t="str">
        <f t="shared" si="169"/>
        <v/>
      </c>
    </row>
    <row r="640" spans="1:31" ht="27.95" customHeight="1" x14ac:dyDescent="0.2">
      <c r="A640" s="192"/>
      <c r="B640" s="192"/>
      <c r="C640" s="193"/>
      <c r="D640" s="194"/>
      <c r="E640" s="194"/>
      <c r="F640" s="208" t="str">
        <f t="shared" si="176"/>
        <v/>
      </c>
      <c r="G640" s="208" t="str">
        <f t="shared" si="177"/>
        <v/>
      </c>
      <c r="H640" s="195" t="str">
        <f t="shared" si="161"/>
        <v/>
      </c>
      <c r="I640" s="217" t="str">
        <f t="shared" si="172"/>
        <v>Bitte Auswahl treffen! Neu- oder Folgeantrag?</v>
      </c>
      <c r="J640" s="196" t="str">
        <f t="shared" si="173"/>
        <v/>
      </c>
      <c r="K640" s="196" t="str">
        <f t="shared" si="162"/>
        <v/>
      </c>
      <c r="L640" s="196" t="str">
        <f t="shared" si="170"/>
        <v/>
      </c>
      <c r="M640" s="235" t="str">
        <f t="shared" si="163"/>
        <v/>
      </c>
      <c r="N640" s="217" t="str">
        <f t="shared" si="171"/>
        <v/>
      </c>
      <c r="O640" s="219"/>
      <c r="Q640" s="177" t="e">
        <f t="shared" si="164"/>
        <v>#NUM!</v>
      </c>
      <c r="R640" s="177" t="e">
        <f t="shared" si="174"/>
        <v>#NUM!</v>
      </c>
      <c r="S640" s="177" t="e">
        <f t="shared" si="165"/>
        <v>#NUM!</v>
      </c>
      <c r="T640" s="177" t="e">
        <f t="shared" si="175"/>
        <v>#NUM!</v>
      </c>
      <c r="AB640" s="177" t="str">
        <f t="shared" si="166"/>
        <v/>
      </c>
      <c r="AC640" s="177" t="str">
        <f t="shared" si="167"/>
        <v/>
      </c>
      <c r="AD640" s="218" t="str">
        <f t="shared" si="168"/>
        <v/>
      </c>
      <c r="AE640" s="218" t="str">
        <f t="shared" si="169"/>
        <v/>
      </c>
    </row>
    <row r="641" spans="1:31" ht="27.95" customHeight="1" x14ac:dyDescent="0.2">
      <c r="A641" s="192"/>
      <c r="B641" s="192"/>
      <c r="C641" s="193"/>
      <c r="D641" s="194"/>
      <c r="E641" s="194"/>
      <c r="F641" s="208" t="str">
        <f t="shared" si="176"/>
        <v/>
      </c>
      <c r="G641" s="208" t="str">
        <f t="shared" si="177"/>
        <v/>
      </c>
      <c r="H641" s="195" t="str">
        <f t="shared" si="161"/>
        <v/>
      </c>
      <c r="I641" s="217" t="str">
        <f t="shared" si="172"/>
        <v>Bitte Auswahl treffen! Neu- oder Folgeantrag?</v>
      </c>
      <c r="J641" s="196" t="str">
        <f t="shared" si="173"/>
        <v/>
      </c>
      <c r="K641" s="196" t="str">
        <f t="shared" si="162"/>
        <v/>
      </c>
      <c r="L641" s="196" t="str">
        <f t="shared" si="170"/>
        <v/>
      </c>
      <c r="M641" s="235" t="str">
        <f t="shared" si="163"/>
        <v/>
      </c>
      <c r="N641" s="217" t="str">
        <f t="shared" si="171"/>
        <v/>
      </c>
      <c r="O641" s="219"/>
      <c r="Q641" s="177" t="e">
        <f t="shared" si="164"/>
        <v>#NUM!</v>
      </c>
      <c r="R641" s="177" t="e">
        <f t="shared" si="174"/>
        <v>#NUM!</v>
      </c>
      <c r="S641" s="177" t="e">
        <f t="shared" si="165"/>
        <v>#NUM!</v>
      </c>
      <c r="T641" s="177" t="e">
        <f t="shared" si="175"/>
        <v>#NUM!</v>
      </c>
      <c r="AB641" s="177" t="str">
        <f t="shared" si="166"/>
        <v/>
      </c>
      <c r="AC641" s="177" t="str">
        <f t="shared" si="167"/>
        <v/>
      </c>
      <c r="AD641" s="218" t="str">
        <f t="shared" si="168"/>
        <v/>
      </c>
      <c r="AE641" s="218" t="str">
        <f t="shared" si="169"/>
        <v/>
      </c>
    </row>
    <row r="642" spans="1:31" ht="27.95" customHeight="1" x14ac:dyDescent="0.2">
      <c r="A642" s="192"/>
      <c r="B642" s="192"/>
      <c r="C642" s="193"/>
      <c r="D642" s="194"/>
      <c r="E642" s="194"/>
      <c r="F642" s="208" t="str">
        <f t="shared" si="176"/>
        <v/>
      </c>
      <c r="G642" s="208" t="str">
        <f t="shared" si="177"/>
        <v/>
      </c>
      <c r="H642" s="195" t="str">
        <f t="shared" si="161"/>
        <v/>
      </c>
      <c r="I642" s="217" t="str">
        <f t="shared" si="172"/>
        <v>Bitte Auswahl treffen! Neu- oder Folgeantrag?</v>
      </c>
      <c r="J642" s="196" t="str">
        <f t="shared" si="173"/>
        <v/>
      </c>
      <c r="K642" s="196" t="str">
        <f t="shared" si="162"/>
        <v/>
      </c>
      <c r="L642" s="196" t="str">
        <f t="shared" si="170"/>
        <v/>
      </c>
      <c r="M642" s="235" t="str">
        <f t="shared" si="163"/>
        <v/>
      </c>
      <c r="N642" s="217" t="str">
        <f t="shared" si="171"/>
        <v/>
      </c>
      <c r="O642" s="219"/>
      <c r="Q642" s="177" t="e">
        <f t="shared" si="164"/>
        <v>#NUM!</v>
      </c>
      <c r="R642" s="177" t="e">
        <f t="shared" si="174"/>
        <v>#NUM!</v>
      </c>
      <c r="S642" s="177" t="e">
        <f t="shared" si="165"/>
        <v>#NUM!</v>
      </c>
      <c r="T642" s="177" t="e">
        <f t="shared" si="175"/>
        <v>#NUM!</v>
      </c>
      <c r="AB642" s="177" t="str">
        <f t="shared" si="166"/>
        <v/>
      </c>
      <c r="AC642" s="177" t="str">
        <f t="shared" si="167"/>
        <v/>
      </c>
      <c r="AD642" s="218" t="str">
        <f t="shared" si="168"/>
        <v/>
      </c>
      <c r="AE642" s="218" t="str">
        <f t="shared" si="169"/>
        <v/>
      </c>
    </row>
    <row r="643" spans="1:31" ht="27.95" customHeight="1" x14ac:dyDescent="0.2">
      <c r="A643" s="192"/>
      <c r="B643" s="192"/>
      <c r="C643" s="193"/>
      <c r="D643" s="194"/>
      <c r="E643" s="194"/>
      <c r="F643" s="208" t="str">
        <f t="shared" si="176"/>
        <v/>
      </c>
      <c r="G643" s="208" t="str">
        <f t="shared" si="177"/>
        <v/>
      </c>
      <c r="H643" s="195" t="str">
        <f t="shared" si="161"/>
        <v/>
      </c>
      <c r="I643" s="217" t="str">
        <f t="shared" si="172"/>
        <v>Bitte Auswahl treffen! Neu- oder Folgeantrag?</v>
      </c>
      <c r="J643" s="196" t="str">
        <f t="shared" si="173"/>
        <v/>
      </c>
      <c r="K643" s="196" t="str">
        <f t="shared" si="162"/>
        <v/>
      </c>
      <c r="L643" s="196" t="str">
        <f t="shared" si="170"/>
        <v/>
      </c>
      <c r="M643" s="235" t="str">
        <f t="shared" si="163"/>
        <v/>
      </c>
      <c r="N643" s="217" t="str">
        <f t="shared" si="171"/>
        <v/>
      </c>
      <c r="O643" s="219"/>
      <c r="Q643" s="177" t="e">
        <f t="shared" si="164"/>
        <v>#NUM!</v>
      </c>
      <c r="R643" s="177" t="e">
        <f t="shared" si="174"/>
        <v>#NUM!</v>
      </c>
      <c r="S643" s="177" t="e">
        <f t="shared" si="165"/>
        <v>#NUM!</v>
      </c>
      <c r="T643" s="177" t="e">
        <f t="shared" si="175"/>
        <v>#NUM!</v>
      </c>
      <c r="AB643" s="177" t="str">
        <f t="shared" si="166"/>
        <v/>
      </c>
      <c r="AC643" s="177" t="str">
        <f t="shared" si="167"/>
        <v/>
      </c>
      <c r="AD643" s="218" t="str">
        <f t="shared" si="168"/>
        <v/>
      </c>
      <c r="AE643" s="218" t="str">
        <f t="shared" si="169"/>
        <v/>
      </c>
    </row>
    <row r="644" spans="1:31" ht="27.95" customHeight="1" x14ac:dyDescent="0.2">
      <c r="A644" s="192"/>
      <c r="B644" s="192"/>
      <c r="C644" s="193"/>
      <c r="D644" s="194"/>
      <c r="E644" s="194"/>
      <c r="F644" s="208" t="str">
        <f t="shared" si="176"/>
        <v/>
      </c>
      <c r="G644" s="208" t="str">
        <f t="shared" si="177"/>
        <v/>
      </c>
      <c r="H644" s="195" t="str">
        <f t="shared" si="161"/>
        <v/>
      </c>
      <c r="I644" s="217" t="str">
        <f t="shared" si="172"/>
        <v>Bitte Auswahl treffen! Neu- oder Folgeantrag?</v>
      </c>
      <c r="J644" s="196" t="str">
        <f t="shared" si="173"/>
        <v/>
      </c>
      <c r="K644" s="196" t="str">
        <f t="shared" si="162"/>
        <v/>
      </c>
      <c r="L644" s="196" t="str">
        <f t="shared" si="170"/>
        <v/>
      </c>
      <c r="M644" s="235" t="str">
        <f t="shared" si="163"/>
        <v/>
      </c>
      <c r="N644" s="217" t="str">
        <f t="shared" si="171"/>
        <v/>
      </c>
      <c r="O644" s="219"/>
      <c r="Q644" s="177" t="e">
        <f t="shared" si="164"/>
        <v>#NUM!</v>
      </c>
      <c r="R644" s="177" t="e">
        <f t="shared" si="174"/>
        <v>#NUM!</v>
      </c>
      <c r="S644" s="177" t="e">
        <f t="shared" si="165"/>
        <v>#NUM!</v>
      </c>
      <c r="T644" s="177" t="e">
        <f t="shared" si="175"/>
        <v>#NUM!</v>
      </c>
      <c r="AB644" s="177" t="str">
        <f t="shared" si="166"/>
        <v/>
      </c>
      <c r="AC644" s="177" t="str">
        <f t="shared" si="167"/>
        <v/>
      </c>
      <c r="AD644" s="218" t="str">
        <f t="shared" si="168"/>
        <v/>
      </c>
      <c r="AE644" s="218" t="str">
        <f t="shared" si="169"/>
        <v/>
      </c>
    </row>
    <row r="645" spans="1:31" ht="27.95" customHeight="1" x14ac:dyDescent="0.2">
      <c r="A645" s="192"/>
      <c r="B645" s="192"/>
      <c r="C645" s="193"/>
      <c r="D645" s="194"/>
      <c r="E645" s="194"/>
      <c r="F645" s="208" t="str">
        <f t="shared" si="176"/>
        <v/>
      </c>
      <c r="G645" s="208" t="str">
        <f t="shared" si="177"/>
        <v/>
      </c>
      <c r="H645" s="195" t="str">
        <f t="shared" si="161"/>
        <v/>
      </c>
      <c r="I645" s="217" t="str">
        <f t="shared" si="172"/>
        <v>Bitte Auswahl treffen! Neu- oder Folgeantrag?</v>
      </c>
      <c r="J645" s="196" t="str">
        <f t="shared" si="173"/>
        <v/>
      </c>
      <c r="K645" s="196" t="str">
        <f t="shared" si="162"/>
        <v/>
      </c>
      <c r="L645" s="196" t="str">
        <f t="shared" si="170"/>
        <v/>
      </c>
      <c r="M645" s="235" t="str">
        <f t="shared" si="163"/>
        <v/>
      </c>
      <c r="N645" s="217" t="str">
        <f t="shared" si="171"/>
        <v/>
      </c>
      <c r="O645" s="219"/>
      <c r="Q645" s="177" t="e">
        <f t="shared" si="164"/>
        <v>#NUM!</v>
      </c>
      <c r="R645" s="177" t="e">
        <f t="shared" si="174"/>
        <v>#NUM!</v>
      </c>
      <c r="S645" s="177" t="e">
        <f t="shared" si="165"/>
        <v>#NUM!</v>
      </c>
      <c r="T645" s="177" t="e">
        <f t="shared" si="175"/>
        <v>#NUM!</v>
      </c>
      <c r="AB645" s="177" t="str">
        <f t="shared" si="166"/>
        <v/>
      </c>
      <c r="AC645" s="177" t="str">
        <f t="shared" si="167"/>
        <v/>
      </c>
      <c r="AD645" s="218" t="str">
        <f t="shared" si="168"/>
        <v/>
      </c>
      <c r="AE645" s="218" t="str">
        <f t="shared" si="169"/>
        <v/>
      </c>
    </row>
    <row r="646" spans="1:31" ht="27.95" customHeight="1" x14ac:dyDescent="0.2">
      <c r="A646" s="192"/>
      <c r="B646" s="192"/>
      <c r="C646" s="193"/>
      <c r="D646" s="194"/>
      <c r="E646" s="194"/>
      <c r="F646" s="208" t="str">
        <f t="shared" si="176"/>
        <v/>
      </c>
      <c r="G646" s="208" t="str">
        <f t="shared" si="177"/>
        <v/>
      </c>
      <c r="H646" s="195" t="str">
        <f t="shared" si="161"/>
        <v/>
      </c>
      <c r="I646" s="217" t="str">
        <f t="shared" si="172"/>
        <v>Bitte Auswahl treffen! Neu- oder Folgeantrag?</v>
      </c>
      <c r="J646" s="196" t="str">
        <f t="shared" si="173"/>
        <v/>
      </c>
      <c r="K646" s="196" t="str">
        <f t="shared" si="162"/>
        <v/>
      </c>
      <c r="L646" s="196" t="str">
        <f t="shared" si="170"/>
        <v/>
      </c>
      <c r="M646" s="235" t="str">
        <f t="shared" si="163"/>
        <v/>
      </c>
      <c r="N646" s="217" t="str">
        <f t="shared" si="171"/>
        <v/>
      </c>
      <c r="O646" s="219"/>
      <c r="Q646" s="177" t="e">
        <f t="shared" si="164"/>
        <v>#NUM!</v>
      </c>
      <c r="R646" s="177" t="e">
        <f t="shared" si="174"/>
        <v>#NUM!</v>
      </c>
      <c r="S646" s="177" t="e">
        <f t="shared" si="165"/>
        <v>#NUM!</v>
      </c>
      <c r="T646" s="177" t="e">
        <f t="shared" si="175"/>
        <v>#NUM!</v>
      </c>
      <c r="AB646" s="177" t="str">
        <f t="shared" si="166"/>
        <v/>
      </c>
      <c r="AC646" s="177" t="str">
        <f t="shared" si="167"/>
        <v/>
      </c>
      <c r="AD646" s="218" t="str">
        <f t="shared" si="168"/>
        <v/>
      </c>
      <c r="AE646" s="218" t="str">
        <f t="shared" si="169"/>
        <v/>
      </c>
    </row>
    <row r="647" spans="1:31" ht="27.95" customHeight="1" x14ac:dyDescent="0.2">
      <c r="A647" s="192"/>
      <c r="B647" s="192"/>
      <c r="C647" s="193"/>
      <c r="D647" s="194"/>
      <c r="E647" s="194"/>
      <c r="F647" s="208" t="str">
        <f t="shared" si="176"/>
        <v/>
      </c>
      <c r="G647" s="208" t="str">
        <f t="shared" si="177"/>
        <v/>
      </c>
      <c r="H647" s="195" t="str">
        <f t="shared" si="161"/>
        <v/>
      </c>
      <c r="I647" s="217" t="str">
        <f t="shared" si="172"/>
        <v>Bitte Auswahl treffen! Neu- oder Folgeantrag?</v>
      </c>
      <c r="J647" s="196" t="str">
        <f t="shared" si="173"/>
        <v/>
      </c>
      <c r="K647" s="196" t="str">
        <f t="shared" si="162"/>
        <v/>
      </c>
      <c r="L647" s="196" t="str">
        <f t="shared" si="170"/>
        <v/>
      </c>
      <c r="M647" s="235" t="str">
        <f t="shared" si="163"/>
        <v/>
      </c>
      <c r="N647" s="217" t="str">
        <f t="shared" si="171"/>
        <v/>
      </c>
      <c r="O647" s="219"/>
      <c r="Q647" s="177" t="e">
        <f t="shared" si="164"/>
        <v>#NUM!</v>
      </c>
      <c r="R647" s="177" t="e">
        <f t="shared" si="174"/>
        <v>#NUM!</v>
      </c>
      <c r="S647" s="177" t="e">
        <f t="shared" si="165"/>
        <v>#NUM!</v>
      </c>
      <c r="T647" s="177" t="e">
        <f t="shared" si="175"/>
        <v>#NUM!</v>
      </c>
      <c r="AB647" s="177" t="str">
        <f t="shared" si="166"/>
        <v/>
      </c>
      <c r="AC647" s="177" t="str">
        <f t="shared" si="167"/>
        <v/>
      </c>
      <c r="AD647" s="218" t="str">
        <f t="shared" si="168"/>
        <v/>
      </c>
      <c r="AE647" s="218" t="str">
        <f t="shared" si="169"/>
        <v/>
      </c>
    </row>
    <row r="648" spans="1:31" ht="27.95" customHeight="1" x14ac:dyDescent="0.2">
      <c r="A648" s="192"/>
      <c r="B648" s="192"/>
      <c r="C648" s="193"/>
      <c r="D648" s="194"/>
      <c r="E648" s="194"/>
      <c r="F648" s="208" t="str">
        <f t="shared" si="176"/>
        <v/>
      </c>
      <c r="G648" s="208" t="str">
        <f t="shared" si="177"/>
        <v/>
      </c>
      <c r="H648" s="195" t="str">
        <f t="shared" si="161"/>
        <v/>
      </c>
      <c r="I648" s="217" t="str">
        <f t="shared" si="172"/>
        <v>Bitte Auswahl treffen! Neu- oder Folgeantrag?</v>
      </c>
      <c r="J648" s="196" t="str">
        <f t="shared" si="173"/>
        <v/>
      </c>
      <c r="K648" s="196" t="str">
        <f t="shared" si="162"/>
        <v/>
      </c>
      <c r="L648" s="196" t="str">
        <f t="shared" si="170"/>
        <v/>
      </c>
      <c r="M648" s="235" t="str">
        <f t="shared" si="163"/>
        <v/>
      </c>
      <c r="N648" s="217" t="str">
        <f t="shared" si="171"/>
        <v/>
      </c>
      <c r="O648" s="219"/>
      <c r="Q648" s="177" t="e">
        <f t="shared" si="164"/>
        <v>#NUM!</v>
      </c>
      <c r="R648" s="177" t="e">
        <f t="shared" si="174"/>
        <v>#NUM!</v>
      </c>
      <c r="S648" s="177" t="e">
        <f t="shared" si="165"/>
        <v>#NUM!</v>
      </c>
      <c r="T648" s="177" t="e">
        <f t="shared" si="175"/>
        <v>#NUM!</v>
      </c>
      <c r="AB648" s="177" t="str">
        <f t="shared" si="166"/>
        <v/>
      </c>
      <c r="AC648" s="177" t="str">
        <f t="shared" si="167"/>
        <v/>
      </c>
      <c r="AD648" s="218" t="str">
        <f t="shared" si="168"/>
        <v/>
      </c>
      <c r="AE648" s="218" t="str">
        <f t="shared" si="169"/>
        <v/>
      </c>
    </row>
    <row r="649" spans="1:31" ht="27.95" customHeight="1" x14ac:dyDescent="0.2">
      <c r="A649" s="192"/>
      <c r="B649" s="192"/>
      <c r="C649" s="193"/>
      <c r="D649" s="194"/>
      <c r="E649" s="194"/>
      <c r="F649" s="208" t="str">
        <f t="shared" si="176"/>
        <v/>
      </c>
      <c r="G649" s="208" t="str">
        <f t="shared" si="177"/>
        <v/>
      </c>
      <c r="H649" s="195" t="str">
        <f t="shared" si="161"/>
        <v/>
      </c>
      <c r="I649" s="217" t="str">
        <f t="shared" si="172"/>
        <v>Bitte Auswahl treffen! Neu- oder Folgeantrag?</v>
      </c>
      <c r="J649" s="196" t="str">
        <f t="shared" si="173"/>
        <v/>
      </c>
      <c r="K649" s="196" t="str">
        <f t="shared" si="162"/>
        <v/>
      </c>
      <c r="L649" s="196" t="str">
        <f t="shared" si="170"/>
        <v/>
      </c>
      <c r="M649" s="235" t="str">
        <f t="shared" si="163"/>
        <v/>
      </c>
      <c r="N649" s="217" t="str">
        <f t="shared" si="171"/>
        <v/>
      </c>
      <c r="O649" s="219"/>
      <c r="Q649" s="177" t="e">
        <f t="shared" si="164"/>
        <v>#NUM!</v>
      </c>
      <c r="R649" s="177" t="e">
        <f t="shared" si="174"/>
        <v>#NUM!</v>
      </c>
      <c r="S649" s="177" t="e">
        <f t="shared" si="165"/>
        <v>#NUM!</v>
      </c>
      <c r="T649" s="177" t="e">
        <f t="shared" si="175"/>
        <v>#NUM!</v>
      </c>
      <c r="AB649" s="177" t="str">
        <f t="shared" si="166"/>
        <v/>
      </c>
      <c r="AC649" s="177" t="str">
        <f t="shared" si="167"/>
        <v/>
      </c>
      <c r="AD649" s="218" t="str">
        <f t="shared" si="168"/>
        <v/>
      </c>
      <c r="AE649" s="218" t="str">
        <f t="shared" si="169"/>
        <v/>
      </c>
    </row>
    <row r="650" spans="1:31" ht="27.95" customHeight="1" x14ac:dyDescent="0.2">
      <c r="A650" s="192"/>
      <c r="B650" s="192"/>
      <c r="C650" s="193"/>
      <c r="D650" s="194"/>
      <c r="E650" s="194"/>
      <c r="F650" s="208" t="str">
        <f t="shared" si="176"/>
        <v/>
      </c>
      <c r="G650" s="208" t="str">
        <f t="shared" si="177"/>
        <v/>
      </c>
      <c r="H650" s="195" t="str">
        <f t="shared" si="161"/>
        <v/>
      </c>
      <c r="I650" s="217" t="str">
        <f t="shared" si="172"/>
        <v>Bitte Auswahl treffen! Neu- oder Folgeantrag?</v>
      </c>
      <c r="J650" s="196" t="str">
        <f t="shared" si="173"/>
        <v/>
      </c>
      <c r="K650" s="196" t="str">
        <f t="shared" si="162"/>
        <v/>
      </c>
      <c r="L650" s="196" t="str">
        <f t="shared" si="170"/>
        <v/>
      </c>
      <c r="M650" s="235" t="str">
        <f t="shared" si="163"/>
        <v/>
      </c>
      <c r="N650" s="217" t="str">
        <f t="shared" si="171"/>
        <v/>
      </c>
      <c r="O650" s="219"/>
      <c r="Q650" s="177" t="e">
        <f t="shared" si="164"/>
        <v>#NUM!</v>
      </c>
      <c r="R650" s="177" t="e">
        <f t="shared" si="174"/>
        <v>#NUM!</v>
      </c>
      <c r="S650" s="177" t="e">
        <f t="shared" si="165"/>
        <v>#NUM!</v>
      </c>
      <c r="T650" s="177" t="e">
        <f t="shared" si="175"/>
        <v>#NUM!</v>
      </c>
      <c r="AB650" s="177" t="str">
        <f t="shared" si="166"/>
        <v/>
      </c>
      <c r="AC650" s="177" t="str">
        <f t="shared" si="167"/>
        <v/>
      </c>
      <c r="AD650" s="218" t="str">
        <f t="shared" si="168"/>
        <v/>
      </c>
      <c r="AE650" s="218" t="str">
        <f t="shared" si="169"/>
        <v/>
      </c>
    </row>
    <row r="651" spans="1:31" ht="27.95" customHeight="1" x14ac:dyDescent="0.2">
      <c r="A651" s="192"/>
      <c r="B651" s="192"/>
      <c r="C651" s="193"/>
      <c r="D651" s="194"/>
      <c r="E651" s="194"/>
      <c r="F651" s="208" t="str">
        <f t="shared" si="176"/>
        <v/>
      </c>
      <c r="G651" s="208" t="str">
        <f t="shared" si="177"/>
        <v/>
      </c>
      <c r="H651" s="195" t="str">
        <f t="shared" si="161"/>
        <v/>
      </c>
      <c r="I651" s="217" t="str">
        <f t="shared" si="172"/>
        <v>Bitte Auswahl treffen! Neu- oder Folgeantrag?</v>
      </c>
      <c r="J651" s="196" t="str">
        <f t="shared" si="173"/>
        <v/>
      </c>
      <c r="K651" s="196" t="str">
        <f t="shared" si="162"/>
        <v/>
      </c>
      <c r="L651" s="196" t="str">
        <f t="shared" si="170"/>
        <v/>
      </c>
      <c r="M651" s="235" t="str">
        <f t="shared" si="163"/>
        <v/>
      </c>
      <c r="N651" s="217" t="str">
        <f t="shared" si="171"/>
        <v/>
      </c>
      <c r="O651" s="219"/>
      <c r="Q651" s="177" t="e">
        <f t="shared" si="164"/>
        <v>#NUM!</v>
      </c>
      <c r="R651" s="177" t="e">
        <f t="shared" si="174"/>
        <v>#NUM!</v>
      </c>
      <c r="S651" s="177" t="e">
        <f t="shared" si="165"/>
        <v>#NUM!</v>
      </c>
      <c r="T651" s="177" t="e">
        <f t="shared" si="175"/>
        <v>#NUM!</v>
      </c>
      <c r="AB651" s="177" t="str">
        <f t="shared" si="166"/>
        <v/>
      </c>
      <c r="AC651" s="177" t="str">
        <f t="shared" si="167"/>
        <v/>
      </c>
      <c r="AD651" s="218" t="str">
        <f t="shared" si="168"/>
        <v/>
      </c>
      <c r="AE651" s="218" t="str">
        <f t="shared" si="169"/>
        <v/>
      </c>
    </row>
    <row r="652" spans="1:31" ht="27.95" customHeight="1" x14ac:dyDescent="0.2">
      <c r="A652" s="192"/>
      <c r="B652" s="192"/>
      <c r="C652" s="193"/>
      <c r="D652" s="194"/>
      <c r="E652" s="194"/>
      <c r="F652" s="208" t="str">
        <f t="shared" si="176"/>
        <v/>
      </c>
      <c r="G652" s="208" t="str">
        <f t="shared" si="177"/>
        <v/>
      </c>
      <c r="H652" s="195" t="str">
        <f t="shared" si="161"/>
        <v/>
      </c>
      <c r="I652" s="217" t="str">
        <f t="shared" si="172"/>
        <v>Bitte Auswahl treffen! Neu- oder Folgeantrag?</v>
      </c>
      <c r="J652" s="196" t="str">
        <f t="shared" si="173"/>
        <v/>
      </c>
      <c r="K652" s="196" t="str">
        <f t="shared" si="162"/>
        <v/>
      </c>
      <c r="L652" s="196" t="str">
        <f t="shared" si="170"/>
        <v/>
      </c>
      <c r="M652" s="235" t="str">
        <f t="shared" si="163"/>
        <v/>
      </c>
      <c r="N652" s="217" t="str">
        <f t="shared" si="171"/>
        <v/>
      </c>
      <c r="O652" s="219"/>
      <c r="Q652" s="177" t="e">
        <f t="shared" si="164"/>
        <v>#NUM!</v>
      </c>
      <c r="R652" s="177" t="e">
        <f t="shared" si="174"/>
        <v>#NUM!</v>
      </c>
      <c r="S652" s="177" t="e">
        <f t="shared" si="165"/>
        <v>#NUM!</v>
      </c>
      <c r="T652" s="177" t="e">
        <f t="shared" si="175"/>
        <v>#NUM!</v>
      </c>
      <c r="AB652" s="177" t="str">
        <f t="shared" si="166"/>
        <v/>
      </c>
      <c r="AC652" s="177" t="str">
        <f t="shared" si="167"/>
        <v/>
      </c>
      <c r="AD652" s="218" t="str">
        <f t="shared" si="168"/>
        <v/>
      </c>
      <c r="AE652" s="218" t="str">
        <f t="shared" si="169"/>
        <v/>
      </c>
    </row>
    <row r="653" spans="1:31" ht="27.95" customHeight="1" x14ac:dyDescent="0.2">
      <c r="A653" s="192"/>
      <c r="B653" s="192"/>
      <c r="C653" s="193"/>
      <c r="D653" s="194"/>
      <c r="E653" s="194"/>
      <c r="F653" s="208" t="str">
        <f t="shared" si="176"/>
        <v/>
      </c>
      <c r="G653" s="208" t="str">
        <f t="shared" si="177"/>
        <v/>
      </c>
      <c r="H653" s="195" t="str">
        <f t="shared" si="161"/>
        <v/>
      </c>
      <c r="I653" s="217" t="str">
        <f t="shared" si="172"/>
        <v>Bitte Auswahl treffen! Neu- oder Folgeantrag?</v>
      </c>
      <c r="J653" s="196" t="str">
        <f t="shared" si="173"/>
        <v/>
      </c>
      <c r="K653" s="196" t="str">
        <f t="shared" si="162"/>
        <v/>
      </c>
      <c r="L653" s="196" t="str">
        <f t="shared" si="170"/>
        <v/>
      </c>
      <c r="M653" s="235" t="str">
        <f t="shared" si="163"/>
        <v/>
      </c>
      <c r="N653" s="217" t="str">
        <f t="shared" si="171"/>
        <v/>
      </c>
      <c r="O653" s="219"/>
      <c r="Q653" s="177" t="e">
        <f t="shared" si="164"/>
        <v>#NUM!</v>
      </c>
      <c r="R653" s="177" t="e">
        <f t="shared" si="174"/>
        <v>#NUM!</v>
      </c>
      <c r="S653" s="177" t="e">
        <f t="shared" si="165"/>
        <v>#NUM!</v>
      </c>
      <c r="T653" s="177" t="e">
        <f t="shared" si="175"/>
        <v>#NUM!</v>
      </c>
      <c r="AB653" s="177" t="str">
        <f t="shared" si="166"/>
        <v/>
      </c>
      <c r="AC653" s="177" t="str">
        <f t="shared" si="167"/>
        <v/>
      </c>
      <c r="AD653" s="218" t="str">
        <f t="shared" si="168"/>
        <v/>
      </c>
      <c r="AE653" s="218" t="str">
        <f t="shared" si="169"/>
        <v/>
      </c>
    </row>
    <row r="654" spans="1:31" ht="27.95" customHeight="1" x14ac:dyDescent="0.2">
      <c r="A654" s="192"/>
      <c r="B654" s="192"/>
      <c r="C654" s="193"/>
      <c r="D654" s="194"/>
      <c r="E654" s="194"/>
      <c r="F654" s="208" t="str">
        <f t="shared" si="176"/>
        <v/>
      </c>
      <c r="G654" s="208" t="str">
        <f t="shared" si="177"/>
        <v/>
      </c>
      <c r="H654" s="195" t="str">
        <f t="shared" si="161"/>
        <v/>
      </c>
      <c r="I654" s="217" t="str">
        <f t="shared" si="172"/>
        <v>Bitte Auswahl treffen! Neu- oder Folgeantrag?</v>
      </c>
      <c r="J654" s="196" t="str">
        <f t="shared" si="173"/>
        <v/>
      </c>
      <c r="K654" s="196" t="str">
        <f t="shared" si="162"/>
        <v/>
      </c>
      <c r="L654" s="196" t="str">
        <f t="shared" si="170"/>
        <v/>
      </c>
      <c r="M654" s="235" t="str">
        <f t="shared" si="163"/>
        <v/>
      </c>
      <c r="N654" s="217" t="str">
        <f t="shared" si="171"/>
        <v/>
      </c>
      <c r="O654" s="219"/>
      <c r="Q654" s="177" t="e">
        <f t="shared" si="164"/>
        <v>#NUM!</v>
      </c>
      <c r="R654" s="177" t="e">
        <f t="shared" si="174"/>
        <v>#NUM!</v>
      </c>
      <c r="S654" s="177" t="e">
        <f t="shared" si="165"/>
        <v>#NUM!</v>
      </c>
      <c r="T654" s="177" t="e">
        <f t="shared" si="175"/>
        <v>#NUM!</v>
      </c>
      <c r="AB654" s="177" t="str">
        <f t="shared" si="166"/>
        <v/>
      </c>
      <c r="AC654" s="177" t="str">
        <f t="shared" si="167"/>
        <v/>
      </c>
      <c r="AD654" s="218" t="str">
        <f t="shared" si="168"/>
        <v/>
      </c>
      <c r="AE654" s="218" t="str">
        <f t="shared" si="169"/>
        <v/>
      </c>
    </row>
    <row r="655" spans="1:31" ht="27.95" customHeight="1" x14ac:dyDescent="0.2">
      <c r="A655" s="192"/>
      <c r="B655" s="192"/>
      <c r="C655" s="193"/>
      <c r="D655" s="194"/>
      <c r="E655" s="194"/>
      <c r="F655" s="208" t="str">
        <f t="shared" si="176"/>
        <v/>
      </c>
      <c r="G655" s="208" t="str">
        <f t="shared" si="177"/>
        <v/>
      </c>
      <c r="H655" s="195" t="str">
        <f t="shared" si="161"/>
        <v/>
      </c>
      <c r="I655" s="217" t="str">
        <f t="shared" si="172"/>
        <v>Bitte Auswahl treffen! Neu- oder Folgeantrag?</v>
      </c>
      <c r="J655" s="196" t="str">
        <f t="shared" si="173"/>
        <v/>
      </c>
      <c r="K655" s="196" t="str">
        <f t="shared" si="162"/>
        <v/>
      </c>
      <c r="L655" s="196" t="str">
        <f t="shared" si="170"/>
        <v/>
      </c>
      <c r="M655" s="235" t="str">
        <f t="shared" si="163"/>
        <v/>
      </c>
      <c r="N655" s="217" t="str">
        <f t="shared" si="171"/>
        <v/>
      </c>
      <c r="O655" s="219"/>
      <c r="Q655" s="177" t="e">
        <f t="shared" si="164"/>
        <v>#NUM!</v>
      </c>
      <c r="R655" s="177" t="e">
        <f t="shared" si="174"/>
        <v>#NUM!</v>
      </c>
      <c r="S655" s="177" t="e">
        <f t="shared" si="165"/>
        <v>#NUM!</v>
      </c>
      <c r="T655" s="177" t="e">
        <f t="shared" si="175"/>
        <v>#NUM!</v>
      </c>
      <c r="AB655" s="177" t="str">
        <f t="shared" si="166"/>
        <v/>
      </c>
      <c r="AC655" s="177" t="str">
        <f t="shared" si="167"/>
        <v/>
      </c>
      <c r="AD655" s="218" t="str">
        <f t="shared" si="168"/>
        <v/>
      </c>
      <c r="AE655" s="218" t="str">
        <f t="shared" si="169"/>
        <v/>
      </c>
    </row>
    <row r="656" spans="1:31" ht="27.95" customHeight="1" x14ac:dyDescent="0.2">
      <c r="A656" s="192"/>
      <c r="B656" s="192"/>
      <c r="C656" s="193"/>
      <c r="D656" s="194"/>
      <c r="E656" s="194"/>
      <c r="F656" s="208" t="str">
        <f t="shared" si="176"/>
        <v/>
      </c>
      <c r="G656" s="208" t="str">
        <f t="shared" si="177"/>
        <v/>
      </c>
      <c r="H656" s="195" t="str">
        <f t="shared" si="161"/>
        <v/>
      </c>
      <c r="I656" s="217" t="str">
        <f t="shared" si="172"/>
        <v>Bitte Auswahl treffen! Neu- oder Folgeantrag?</v>
      </c>
      <c r="J656" s="196" t="str">
        <f t="shared" si="173"/>
        <v/>
      </c>
      <c r="K656" s="196" t="str">
        <f t="shared" si="162"/>
        <v/>
      </c>
      <c r="L656" s="196" t="str">
        <f t="shared" si="170"/>
        <v/>
      </c>
      <c r="M656" s="235" t="str">
        <f t="shared" si="163"/>
        <v/>
      </c>
      <c r="N656" s="217" t="str">
        <f t="shared" si="171"/>
        <v/>
      </c>
      <c r="O656" s="219"/>
      <c r="Q656" s="177" t="e">
        <f t="shared" si="164"/>
        <v>#NUM!</v>
      </c>
      <c r="R656" s="177" t="e">
        <f t="shared" si="174"/>
        <v>#NUM!</v>
      </c>
      <c r="S656" s="177" t="e">
        <f t="shared" si="165"/>
        <v>#NUM!</v>
      </c>
      <c r="T656" s="177" t="e">
        <f t="shared" si="175"/>
        <v>#NUM!</v>
      </c>
      <c r="AB656" s="177" t="str">
        <f t="shared" si="166"/>
        <v/>
      </c>
      <c r="AC656" s="177" t="str">
        <f t="shared" si="167"/>
        <v/>
      </c>
      <c r="AD656" s="218" t="str">
        <f t="shared" si="168"/>
        <v/>
      </c>
      <c r="AE656" s="218" t="str">
        <f t="shared" si="169"/>
        <v/>
      </c>
    </row>
    <row r="657" spans="1:31" ht="27.95" customHeight="1" x14ac:dyDescent="0.2">
      <c r="A657" s="192"/>
      <c r="B657" s="192"/>
      <c r="C657" s="193"/>
      <c r="D657" s="194"/>
      <c r="E657" s="194"/>
      <c r="F657" s="208" t="str">
        <f t="shared" si="176"/>
        <v/>
      </c>
      <c r="G657" s="208" t="str">
        <f t="shared" si="177"/>
        <v/>
      </c>
      <c r="H657" s="195" t="str">
        <f t="shared" si="161"/>
        <v/>
      </c>
      <c r="I657" s="217" t="str">
        <f t="shared" si="172"/>
        <v>Bitte Auswahl treffen! Neu- oder Folgeantrag?</v>
      </c>
      <c r="J657" s="196" t="str">
        <f t="shared" si="173"/>
        <v/>
      </c>
      <c r="K657" s="196" t="str">
        <f t="shared" si="162"/>
        <v/>
      </c>
      <c r="L657" s="196" t="str">
        <f t="shared" si="170"/>
        <v/>
      </c>
      <c r="M657" s="235" t="str">
        <f t="shared" si="163"/>
        <v/>
      </c>
      <c r="N657" s="217" t="str">
        <f t="shared" si="171"/>
        <v/>
      </c>
      <c r="O657" s="219"/>
      <c r="Q657" s="177" t="e">
        <f t="shared" si="164"/>
        <v>#NUM!</v>
      </c>
      <c r="R657" s="177" t="e">
        <f t="shared" si="174"/>
        <v>#NUM!</v>
      </c>
      <c r="S657" s="177" t="e">
        <f t="shared" si="165"/>
        <v>#NUM!</v>
      </c>
      <c r="T657" s="177" t="e">
        <f t="shared" si="175"/>
        <v>#NUM!</v>
      </c>
      <c r="AB657" s="177" t="str">
        <f t="shared" si="166"/>
        <v/>
      </c>
      <c r="AC657" s="177" t="str">
        <f t="shared" si="167"/>
        <v/>
      </c>
      <c r="AD657" s="218" t="str">
        <f t="shared" si="168"/>
        <v/>
      </c>
      <c r="AE657" s="218" t="str">
        <f t="shared" si="169"/>
        <v/>
      </c>
    </row>
    <row r="658" spans="1:31" ht="27.95" customHeight="1" x14ac:dyDescent="0.2">
      <c r="A658" s="192"/>
      <c r="B658" s="192"/>
      <c r="C658" s="193"/>
      <c r="D658" s="194"/>
      <c r="E658" s="194"/>
      <c r="F658" s="208" t="str">
        <f t="shared" si="176"/>
        <v/>
      </c>
      <c r="G658" s="208" t="str">
        <f t="shared" si="177"/>
        <v/>
      </c>
      <c r="H658" s="195" t="str">
        <f t="shared" si="161"/>
        <v/>
      </c>
      <c r="I658" s="217" t="str">
        <f t="shared" si="172"/>
        <v>Bitte Auswahl treffen! Neu- oder Folgeantrag?</v>
      </c>
      <c r="J658" s="196" t="str">
        <f t="shared" si="173"/>
        <v/>
      </c>
      <c r="K658" s="196" t="str">
        <f t="shared" si="162"/>
        <v/>
      </c>
      <c r="L658" s="196" t="str">
        <f t="shared" si="170"/>
        <v/>
      </c>
      <c r="M658" s="235" t="str">
        <f t="shared" si="163"/>
        <v/>
      </c>
      <c r="N658" s="217" t="str">
        <f t="shared" si="171"/>
        <v/>
      </c>
      <c r="O658" s="219"/>
      <c r="Q658" s="177" t="e">
        <f t="shared" si="164"/>
        <v>#NUM!</v>
      </c>
      <c r="R658" s="177" t="e">
        <f t="shared" si="174"/>
        <v>#NUM!</v>
      </c>
      <c r="S658" s="177" t="e">
        <f t="shared" si="165"/>
        <v>#NUM!</v>
      </c>
      <c r="T658" s="177" t="e">
        <f t="shared" si="175"/>
        <v>#NUM!</v>
      </c>
      <c r="AB658" s="177" t="str">
        <f t="shared" si="166"/>
        <v/>
      </c>
      <c r="AC658" s="177" t="str">
        <f t="shared" si="167"/>
        <v/>
      </c>
      <c r="AD658" s="218" t="str">
        <f t="shared" si="168"/>
        <v/>
      </c>
      <c r="AE658" s="218" t="str">
        <f t="shared" si="169"/>
        <v/>
      </c>
    </row>
    <row r="659" spans="1:31" ht="27.95" customHeight="1" x14ac:dyDescent="0.2">
      <c r="A659" s="192"/>
      <c r="B659" s="192"/>
      <c r="C659" s="193"/>
      <c r="D659" s="194"/>
      <c r="E659" s="194"/>
      <c r="F659" s="208" t="str">
        <f t="shared" si="176"/>
        <v/>
      </c>
      <c r="G659" s="208" t="str">
        <f t="shared" si="177"/>
        <v/>
      </c>
      <c r="H659" s="195" t="str">
        <f t="shared" ref="H659:H722" si="178">IF(OR(ISBLANK(D659),ISBLANK(E659),ISBLANK(B659),(B659="weiblich")),"",IF(AND(R659="ja",T659="ja"),"ja","nein"))</f>
        <v/>
      </c>
      <c r="I659" s="217" t="str">
        <f t="shared" si="172"/>
        <v>Bitte Auswahl treffen! Neu- oder Folgeantrag?</v>
      </c>
      <c r="J659" s="196" t="str">
        <f t="shared" si="173"/>
        <v/>
      </c>
      <c r="K659" s="196" t="str">
        <f t="shared" ref="K659:K722" si="179">IF(B659="weiblich","weiblich",IF(AND(B659="",C659&lt;&gt;"",D659&lt;&gt;"",E659&lt;&gt;""),"Bitte Geschlecht auswählen!",IF(AND($R$8=TRUE,$R$9=FALSE),AD659,IF(AND($R$8=FALSE,$R$9=TRUE),AE659,IF(AND($R$8=FALSE,$R$9=FALSE),"",IF(AND($R$8=TRUE,$R$9=TRUE),""))))))</f>
        <v/>
      </c>
      <c r="L659" s="196" t="str">
        <f t="shared" si="170"/>
        <v/>
      </c>
      <c r="M659" s="235" t="str">
        <f t="shared" ref="M659:M722" si="180">IF(OR(ISBLANK(D659),ISBLANK(E659)),"",COUNTIFS($D$19:$D$1603,"&gt;="&amp;D659,$D$19:$D$1603,"&lt;"&amp;E659))</f>
        <v/>
      </c>
      <c r="N659" s="217" t="str">
        <f t="shared" si="171"/>
        <v/>
      </c>
      <c r="O659" s="219"/>
      <c r="Q659" s="177" t="e">
        <f t="shared" ref="Q659:Q722" si="181">DATEDIF(C659-1,D659,"d")</f>
        <v>#NUM!</v>
      </c>
      <c r="R659" s="177" t="e">
        <f t="shared" si="174"/>
        <v>#NUM!</v>
      </c>
      <c r="S659" s="177" t="e">
        <f t="shared" ref="S659:S722" si="182">DATEDIF(C659-1,E659,"d")</f>
        <v>#NUM!</v>
      </c>
      <c r="T659" s="177" t="e">
        <f t="shared" si="175"/>
        <v>#NUM!</v>
      </c>
      <c r="AB659" s="177" t="str">
        <f t="shared" ref="AB659:AB722" si="183">IF(OR(ISBLANK(C659),(B659="weiblich")),"",(IF(AND(H659="ja",G659&lt;=$R$4,F659&gt;=$R$2),"ja","nein")))</f>
        <v/>
      </c>
      <c r="AC659" s="177" t="str">
        <f t="shared" ref="AC659:AC722" si="184">IF(OR(ISBLANK(C659),(B659="weiblich")),"",(IF(AND(H659="ja",G659&lt;=$R$4,F659&gt;=$R$6),"ja","nein")))</f>
        <v/>
      </c>
      <c r="AD659" s="218" t="str">
        <f t="shared" ref="AD659:AD722" si="185">IF(OR(ISBLANK(D659),ISBLANK(E659),(B659="weiblich"),AND(F659&gt;=$R$2,G659&lt;=$R$4,H659="ja")),"",IF(F659&lt;$R$2,"Das Tier ist vor Maßnahmenbeginn 7 Wochen alt",IF(G659&gt;$R$4,"Das Tier hat das Ende der 12. Lebenswoche erst im Folgejahr erreicht",IF(H659="nein",""))))</f>
        <v/>
      </c>
      <c r="AE659" s="218" t="str">
        <f t="shared" ref="AE659:AE722" si="186">IF(OR(ISBLANK(D659),ISBLANK(E659),(B659="weiblich"),AND(F659&gt;=$R$6,G659&lt;=$R$4,H659="ja")),"",IF(F659&lt;$R$6,"Das Tier ist vor Maßnahmenbeginn 7 Wochen alt",IF(G659&gt;$R$4,"Das Tier hat das Ende der 12. Lebenswoche erst im Folgejahr erreicht",IF(H659="nein",""))))</f>
        <v/>
      </c>
    </row>
    <row r="660" spans="1:31" ht="27.95" customHeight="1" x14ac:dyDescent="0.2">
      <c r="A660" s="192"/>
      <c r="B660" s="192"/>
      <c r="C660" s="193"/>
      <c r="D660" s="194"/>
      <c r="E660" s="194"/>
      <c r="F660" s="208" t="str">
        <f t="shared" si="176"/>
        <v/>
      </c>
      <c r="G660" s="208" t="str">
        <f t="shared" si="177"/>
        <v/>
      </c>
      <c r="H660" s="195" t="str">
        <f t="shared" si="178"/>
        <v/>
      </c>
      <c r="I660" s="217" t="str">
        <f t="shared" si="172"/>
        <v>Bitte Auswahl treffen! Neu- oder Folgeantrag?</v>
      </c>
      <c r="J660" s="196" t="str">
        <f t="shared" si="173"/>
        <v/>
      </c>
      <c r="K660" s="196" t="str">
        <f t="shared" si="179"/>
        <v/>
      </c>
      <c r="L660" s="196" t="str">
        <f t="shared" ref="L660:L723" si="187">IF(ISBLANK(A660),"",IF(OR(LEFT(A660,4)="DE08",(LEFT(A660,5)="DE 08")),"Tier ist aus BW","Tier ist nicht aus BW"))</f>
        <v/>
      </c>
      <c r="M660" s="235" t="str">
        <f t="shared" si="180"/>
        <v/>
      </c>
      <c r="N660" s="217" t="str">
        <f t="shared" ref="N660:N723" si="188">IF(OR(ISBLANK(D660),ISBLANK(E660)),"",IF(ISTEXT($R$10),"Bitte Iglu/Bucht in Zelle B7 auswählen",IF(M660&lt;=$R$10,"in Ordnung","Überschreitung")))</f>
        <v/>
      </c>
      <c r="O660" s="219"/>
      <c r="Q660" s="177" t="e">
        <f t="shared" si="181"/>
        <v>#NUM!</v>
      </c>
      <c r="R660" s="177" t="e">
        <f t="shared" si="174"/>
        <v>#NUM!</v>
      </c>
      <c r="S660" s="177" t="e">
        <f t="shared" si="182"/>
        <v>#NUM!</v>
      </c>
      <c r="T660" s="177" t="e">
        <f t="shared" si="175"/>
        <v>#NUM!</v>
      </c>
      <c r="AB660" s="177" t="str">
        <f t="shared" si="183"/>
        <v/>
      </c>
      <c r="AC660" s="177" t="str">
        <f t="shared" si="184"/>
        <v/>
      </c>
      <c r="AD660" s="218" t="str">
        <f t="shared" si="185"/>
        <v/>
      </c>
      <c r="AE660" s="218" t="str">
        <f t="shared" si="186"/>
        <v/>
      </c>
    </row>
    <row r="661" spans="1:31" ht="27.95" customHeight="1" x14ac:dyDescent="0.2">
      <c r="A661" s="192"/>
      <c r="B661" s="192"/>
      <c r="C661" s="193"/>
      <c r="D661" s="194"/>
      <c r="E661" s="194"/>
      <c r="F661" s="208" t="str">
        <f t="shared" si="176"/>
        <v/>
      </c>
      <c r="G661" s="208" t="str">
        <f t="shared" si="177"/>
        <v/>
      </c>
      <c r="H661" s="195" t="str">
        <f t="shared" si="178"/>
        <v/>
      </c>
      <c r="I661" s="217" t="str">
        <f t="shared" si="172"/>
        <v>Bitte Auswahl treffen! Neu- oder Folgeantrag?</v>
      </c>
      <c r="J661" s="196" t="str">
        <f t="shared" si="173"/>
        <v/>
      </c>
      <c r="K661" s="196" t="str">
        <f t="shared" si="179"/>
        <v/>
      </c>
      <c r="L661" s="196" t="str">
        <f t="shared" si="187"/>
        <v/>
      </c>
      <c r="M661" s="235" t="str">
        <f t="shared" si="180"/>
        <v/>
      </c>
      <c r="N661" s="217" t="str">
        <f t="shared" si="188"/>
        <v/>
      </c>
      <c r="O661" s="219"/>
      <c r="Q661" s="177" t="e">
        <f t="shared" si="181"/>
        <v>#NUM!</v>
      </c>
      <c r="R661" s="177" t="e">
        <f t="shared" si="174"/>
        <v>#NUM!</v>
      </c>
      <c r="S661" s="177" t="e">
        <f t="shared" si="182"/>
        <v>#NUM!</v>
      </c>
      <c r="T661" s="177" t="e">
        <f t="shared" si="175"/>
        <v>#NUM!</v>
      </c>
      <c r="AB661" s="177" t="str">
        <f t="shared" si="183"/>
        <v/>
      </c>
      <c r="AC661" s="177" t="str">
        <f t="shared" si="184"/>
        <v/>
      </c>
      <c r="AD661" s="218" t="str">
        <f t="shared" si="185"/>
        <v/>
      </c>
      <c r="AE661" s="218" t="str">
        <f t="shared" si="186"/>
        <v/>
      </c>
    </row>
    <row r="662" spans="1:31" ht="27.95" customHeight="1" x14ac:dyDescent="0.2">
      <c r="A662" s="192"/>
      <c r="B662" s="192"/>
      <c r="C662" s="193"/>
      <c r="D662" s="194"/>
      <c r="E662" s="194"/>
      <c r="F662" s="208" t="str">
        <f t="shared" si="176"/>
        <v/>
      </c>
      <c r="G662" s="208" t="str">
        <f t="shared" si="177"/>
        <v/>
      </c>
      <c r="H662" s="195" t="str">
        <f t="shared" si="178"/>
        <v/>
      </c>
      <c r="I662" s="217" t="str">
        <f t="shared" si="172"/>
        <v>Bitte Auswahl treffen! Neu- oder Folgeantrag?</v>
      </c>
      <c r="J662" s="196" t="str">
        <f t="shared" si="173"/>
        <v/>
      </c>
      <c r="K662" s="196" t="str">
        <f t="shared" si="179"/>
        <v/>
      </c>
      <c r="L662" s="196" t="str">
        <f t="shared" si="187"/>
        <v/>
      </c>
      <c r="M662" s="235" t="str">
        <f t="shared" si="180"/>
        <v/>
      </c>
      <c r="N662" s="217" t="str">
        <f t="shared" si="188"/>
        <v/>
      </c>
      <c r="O662" s="219"/>
      <c r="Q662" s="177" t="e">
        <f t="shared" si="181"/>
        <v>#NUM!</v>
      </c>
      <c r="R662" s="177" t="e">
        <f t="shared" si="174"/>
        <v>#NUM!</v>
      </c>
      <c r="S662" s="177" t="e">
        <f t="shared" si="182"/>
        <v>#NUM!</v>
      </c>
      <c r="T662" s="177" t="e">
        <f t="shared" si="175"/>
        <v>#NUM!</v>
      </c>
      <c r="AB662" s="177" t="str">
        <f t="shared" si="183"/>
        <v/>
      </c>
      <c r="AC662" s="177" t="str">
        <f t="shared" si="184"/>
        <v/>
      </c>
      <c r="AD662" s="218" t="str">
        <f t="shared" si="185"/>
        <v/>
      </c>
      <c r="AE662" s="218" t="str">
        <f t="shared" si="186"/>
        <v/>
      </c>
    </row>
    <row r="663" spans="1:31" ht="27.95" customHeight="1" x14ac:dyDescent="0.2">
      <c r="A663" s="192"/>
      <c r="B663" s="192"/>
      <c r="C663" s="193"/>
      <c r="D663" s="194"/>
      <c r="E663" s="194"/>
      <c r="F663" s="208" t="str">
        <f t="shared" si="176"/>
        <v/>
      </c>
      <c r="G663" s="208" t="str">
        <f t="shared" si="177"/>
        <v/>
      </c>
      <c r="H663" s="195" t="str">
        <f t="shared" si="178"/>
        <v/>
      </c>
      <c r="I663" s="217" t="str">
        <f t="shared" si="172"/>
        <v>Bitte Auswahl treffen! Neu- oder Folgeantrag?</v>
      </c>
      <c r="J663" s="196" t="str">
        <f t="shared" si="173"/>
        <v/>
      </c>
      <c r="K663" s="196" t="str">
        <f t="shared" si="179"/>
        <v/>
      </c>
      <c r="L663" s="196" t="str">
        <f t="shared" si="187"/>
        <v/>
      </c>
      <c r="M663" s="235" t="str">
        <f t="shared" si="180"/>
        <v/>
      </c>
      <c r="N663" s="217" t="str">
        <f t="shared" si="188"/>
        <v/>
      </c>
      <c r="O663" s="219"/>
      <c r="Q663" s="177" t="e">
        <f t="shared" si="181"/>
        <v>#NUM!</v>
      </c>
      <c r="R663" s="177" t="e">
        <f t="shared" si="174"/>
        <v>#NUM!</v>
      </c>
      <c r="S663" s="177" t="e">
        <f t="shared" si="182"/>
        <v>#NUM!</v>
      </c>
      <c r="T663" s="177" t="e">
        <f t="shared" si="175"/>
        <v>#NUM!</v>
      </c>
      <c r="AB663" s="177" t="str">
        <f t="shared" si="183"/>
        <v/>
      </c>
      <c r="AC663" s="177" t="str">
        <f t="shared" si="184"/>
        <v/>
      </c>
      <c r="AD663" s="218" t="str">
        <f t="shared" si="185"/>
        <v/>
      </c>
      <c r="AE663" s="218" t="str">
        <f t="shared" si="186"/>
        <v/>
      </c>
    </row>
    <row r="664" spans="1:31" ht="27.95" customHeight="1" x14ac:dyDescent="0.2">
      <c r="A664" s="192"/>
      <c r="B664" s="192"/>
      <c r="C664" s="193"/>
      <c r="D664" s="194"/>
      <c r="E664" s="194"/>
      <c r="F664" s="208" t="str">
        <f t="shared" si="176"/>
        <v/>
      </c>
      <c r="G664" s="208" t="str">
        <f t="shared" si="177"/>
        <v/>
      </c>
      <c r="H664" s="195" t="str">
        <f t="shared" si="178"/>
        <v/>
      </c>
      <c r="I664" s="217" t="str">
        <f t="shared" ref="I664:I727" si="189">IF(B664="weiblich","nein",IF(L664="Tier ist nicht aus BW","nein",IF(AND($R$8=TRUE,$R$9=FALSE),AB664,IF(AND($R$8=FALSE,$R$9=TRUE),AC664,IF(AND($R$8=FALSE,$R$9=FALSE),"Bitte Auswahl treffen! Neu- oder Folgeantrag?","Nur eine Auswahl treffen! Neu- oder Folgeantrag?")))))</f>
        <v>Bitte Auswahl treffen! Neu- oder Folgeantrag?</v>
      </c>
      <c r="J664" s="196" t="str">
        <f t="shared" ref="J664:J727" si="190">IF(OR(ISBLANK(D664),ISBLANK(E664)),"",IF(AND(R664="ja",T664="ja",I664="ja"),"",IF(AND(R664="ja",T664="ja",I664="nein",K664="",L664="Tier ist aus BW"),"Der Haltungszeitraum befindet sich nicht im Antragsjahr",IF(AND(R664="ja",T664="ja",I664="nein",K664="",L664="Tier ist nicht aus BW"),"",IF(AND(R664="ja",T664="ja",I664="nein",K664="weiblich"),"",IF(AND(R664="nein",T664="nein"),"Ein- und Ausstalldatum nicht eingehalten",IF(R664="nein","Einstallung später als zum Beginn der 7. Lebenswoche",IF(T664="nein","Ausstallung vor Ende der 12. Lebenswoche"))))))))</f>
        <v/>
      </c>
      <c r="K664" s="196" t="str">
        <f t="shared" si="179"/>
        <v/>
      </c>
      <c r="L664" s="196" t="str">
        <f t="shared" si="187"/>
        <v/>
      </c>
      <c r="M664" s="235" t="str">
        <f t="shared" si="180"/>
        <v/>
      </c>
      <c r="N664" s="217" t="str">
        <f t="shared" si="188"/>
        <v/>
      </c>
      <c r="O664" s="219"/>
      <c r="Q664" s="177" t="e">
        <f t="shared" si="181"/>
        <v>#NUM!</v>
      </c>
      <c r="R664" s="177" t="e">
        <f t="shared" si="174"/>
        <v>#NUM!</v>
      </c>
      <c r="S664" s="177" t="e">
        <f t="shared" si="182"/>
        <v>#NUM!</v>
      </c>
      <c r="T664" s="177" t="e">
        <f t="shared" si="175"/>
        <v>#NUM!</v>
      </c>
      <c r="AB664" s="177" t="str">
        <f t="shared" si="183"/>
        <v/>
      </c>
      <c r="AC664" s="177" t="str">
        <f t="shared" si="184"/>
        <v/>
      </c>
      <c r="AD664" s="218" t="str">
        <f t="shared" si="185"/>
        <v/>
      </c>
      <c r="AE664" s="218" t="str">
        <f t="shared" si="186"/>
        <v/>
      </c>
    </row>
    <row r="665" spans="1:31" ht="27.95" customHeight="1" x14ac:dyDescent="0.2">
      <c r="A665" s="192"/>
      <c r="B665" s="192"/>
      <c r="C665" s="193"/>
      <c r="D665" s="194"/>
      <c r="E665" s="194"/>
      <c r="F665" s="208" t="str">
        <f t="shared" si="176"/>
        <v/>
      </c>
      <c r="G665" s="208" t="str">
        <f t="shared" si="177"/>
        <v/>
      </c>
      <c r="H665" s="195" t="str">
        <f t="shared" si="178"/>
        <v/>
      </c>
      <c r="I665" s="217" t="str">
        <f t="shared" si="189"/>
        <v>Bitte Auswahl treffen! Neu- oder Folgeantrag?</v>
      </c>
      <c r="J665" s="196" t="str">
        <f t="shared" si="190"/>
        <v/>
      </c>
      <c r="K665" s="196" t="str">
        <f t="shared" si="179"/>
        <v/>
      </c>
      <c r="L665" s="196" t="str">
        <f t="shared" si="187"/>
        <v/>
      </c>
      <c r="M665" s="235" t="str">
        <f t="shared" si="180"/>
        <v/>
      </c>
      <c r="N665" s="217" t="str">
        <f t="shared" si="188"/>
        <v/>
      </c>
      <c r="O665" s="219"/>
      <c r="Q665" s="177" t="e">
        <f t="shared" si="181"/>
        <v>#NUM!</v>
      </c>
      <c r="R665" s="177" t="e">
        <f t="shared" si="174"/>
        <v>#NUM!</v>
      </c>
      <c r="S665" s="177" t="e">
        <f t="shared" si="182"/>
        <v>#NUM!</v>
      </c>
      <c r="T665" s="177" t="e">
        <f t="shared" si="175"/>
        <v>#NUM!</v>
      </c>
      <c r="AB665" s="177" t="str">
        <f t="shared" si="183"/>
        <v/>
      </c>
      <c r="AC665" s="177" t="str">
        <f t="shared" si="184"/>
        <v/>
      </c>
      <c r="AD665" s="218" t="str">
        <f t="shared" si="185"/>
        <v/>
      </c>
      <c r="AE665" s="218" t="str">
        <f t="shared" si="186"/>
        <v/>
      </c>
    </row>
    <row r="666" spans="1:31" ht="27.95" customHeight="1" x14ac:dyDescent="0.2">
      <c r="A666" s="192"/>
      <c r="B666" s="192"/>
      <c r="C666" s="193"/>
      <c r="D666" s="194"/>
      <c r="E666" s="194"/>
      <c r="F666" s="208" t="str">
        <f t="shared" si="176"/>
        <v/>
      </c>
      <c r="G666" s="208" t="str">
        <f t="shared" si="177"/>
        <v/>
      </c>
      <c r="H666" s="195" t="str">
        <f t="shared" si="178"/>
        <v/>
      </c>
      <c r="I666" s="217" t="str">
        <f t="shared" si="189"/>
        <v>Bitte Auswahl treffen! Neu- oder Folgeantrag?</v>
      </c>
      <c r="J666" s="196" t="str">
        <f t="shared" si="190"/>
        <v/>
      </c>
      <c r="K666" s="196" t="str">
        <f t="shared" si="179"/>
        <v/>
      </c>
      <c r="L666" s="196" t="str">
        <f t="shared" si="187"/>
        <v/>
      </c>
      <c r="M666" s="235" t="str">
        <f t="shared" si="180"/>
        <v/>
      </c>
      <c r="N666" s="217" t="str">
        <f t="shared" si="188"/>
        <v/>
      </c>
      <c r="O666" s="219"/>
      <c r="Q666" s="177" t="e">
        <f t="shared" si="181"/>
        <v>#NUM!</v>
      </c>
      <c r="R666" s="177" t="e">
        <f t="shared" si="174"/>
        <v>#NUM!</v>
      </c>
      <c r="S666" s="177" t="e">
        <f t="shared" si="182"/>
        <v>#NUM!</v>
      </c>
      <c r="T666" s="177" t="e">
        <f t="shared" si="175"/>
        <v>#NUM!</v>
      </c>
      <c r="AB666" s="177" t="str">
        <f t="shared" si="183"/>
        <v/>
      </c>
      <c r="AC666" s="177" t="str">
        <f t="shared" si="184"/>
        <v/>
      </c>
      <c r="AD666" s="218" t="str">
        <f t="shared" si="185"/>
        <v/>
      </c>
      <c r="AE666" s="218" t="str">
        <f t="shared" si="186"/>
        <v/>
      </c>
    </row>
    <row r="667" spans="1:31" ht="27.95" customHeight="1" x14ac:dyDescent="0.2">
      <c r="A667" s="192"/>
      <c r="B667" s="192"/>
      <c r="C667" s="193"/>
      <c r="D667" s="194"/>
      <c r="E667" s="194"/>
      <c r="F667" s="208" t="str">
        <f t="shared" si="176"/>
        <v/>
      </c>
      <c r="G667" s="208" t="str">
        <f t="shared" si="177"/>
        <v/>
      </c>
      <c r="H667" s="195" t="str">
        <f t="shared" si="178"/>
        <v/>
      </c>
      <c r="I667" s="217" t="str">
        <f t="shared" si="189"/>
        <v>Bitte Auswahl treffen! Neu- oder Folgeantrag?</v>
      </c>
      <c r="J667" s="196" t="str">
        <f t="shared" si="190"/>
        <v/>
      </c>
      <c r="K667" s="196" t="str">
        <f t="shared" si="179"/>
        <v/>
      </c>
      <c r="L667" s="196" t="str">
        <f t="shared" si="187"/>
        <v/>
      </c>
      <c r="M667" s="235" t="str">
        <f t="shared" si="180"/>
        <v/>
      </c>
      <c r="N667" s="217" t="str">
        <f t="shared" si="188"/>
        <v/>
      </c>
      <c r="O667" s="219"/>
      <c r="Q667" s="177" t="e">
        <f t="shared" si="181"/>
        <v>#NUM!</v>
      </c>
      <c r="R667" s="177" t="e">
        <f t="shared" si="174"/>
        <v>#NUM!</v>
      </c>
      <c r="S667" s="177" t="e">
        <f t="shared" si="182"/>
        <v>#NUM!</v>
      </c>
      <c r="T667" s="177" t="e">
        <f t="shared" si="175"/>
        <v>#NUM!</v>
      </c>
      <c r="AB667" s="177" t="str">
        <f t="shared" si="183"/>
        <v/>
      </c>
      <c r="AC667" s="177" t="str">
        <f t="shared" si="184"/>
        <v/>
      </c>
      <c r="AD667" s="218" t="str">
        <f t="shared" si="185"/>
        <v/>
      </c>
      <c r="AE667" s="218" t="str">
        <f t="shared" si="186"/>
        <v/>
      </c>
    </row>
    <row r="668" spans="1:31" ht="27.95" customHeight="1" x14ac:dyDescent="0.2">
      <c r="A668" s="192"/>
      <c r="B668" s="192"/>
      <c r="C668" s="193"/>
      <c r="D668" s="194"/>
      <c r="E668" s="194"/>
      <c r="F668" s="208" t="str">
        <f t="shared" si="176"/>
        <v/>
      </c>
      <c r="G668" s="208" t="str">
        <f t="shared" si="177"/>
        <v/>
      </c>
      <c r="H668" s="195" t="str">
        <f t="shared" si="178"/>
        <v/>
      </c>
      <c r="I668" s="217" t="str">
        <f t="shared" si="189"/>
        <v>Bitte Auswahl treffen! Neu- oder Folgeantrag?</v>
      </c>
      <c r="J668" s="196" t="str">
        <f t="shared" si="190"/>
        <v/>
      </c>
      <c r="K668" s="196" t="str">
        <f t="shared" si="179"/>
        <v/>
      </c>
      <c r="L668" s="196" t="str">
        <f t="shared" si="187"/>
        <v/>
      </c>
      <c r="M668" s="235" t="str">
        <f t="shared" si="180"/>
        <v/>
      </c>
      <c r="N668" s="217" t="str">
        <f t="shared" si="188"/>
        <v/>
      </c>
      <c r="O668" s="219"/>
      <c r="Q668" s="177" t="e">
        <f t="shared" si="181"/>
        <v>#NUM!</v>
      </c>
      <c r="R668" s="177" t="e">
        <f t="shared" si="174"/>
        <v>#NUM!</v>
      </c>
      <c r="S668" s="177" t="e">
        <f t="shared" si="182"/>
        <v>#NUM!</v>
      </c>
      <c r="T668" s="177" t="e">
        <f t="shared" si="175"/>
        <v>#NUM!</v>
      </c>
      <c r="AB668" s="177" t="str">
        <f t="shared" si="183"/>
        <v/>
      </c>
      <c r="AC668" s="177" t="str">
        <f t="shared" si="184"/>
        <v/>
      </c>
      <c r="AD668" s="218" t="str">
        <f t="shared" si="185"/>
        <v/>
      </c>
      <c r="AE668" s="218" t="str">
        <f t="shared" si="186"/>
        <v/>
      </c>
    </row>
    <row r="669" spans="1:31" ht="27.95" customHeight="1" x14ac:dyDescent="0.2">
      <c r="A669" s="192"/>
      <c r="B669" s="192"/>
      <c r="C669" s="193"/>
      <c r="D669" s="194"/>
      <c r="E669" s="194"/>
      <c r="F669" s="208" t="str">
        <f t="shared" si="176"/>
        <v/>
      </c>
      <c r="G669" s="208" t="str">
        <f t="shared" si="177"/>
        <v/>
      </c>
      <c r="H669" s="195" t="str">
        <f t="shared" si="178"/>
        <v/>
      </c>
      <c r="I669" s="217" t="str">
        <f t="shared" si="189"/>
        <v>Bitte Auswahl treffen! Neu- oder Folgeantrag?</v>
      </c>
      <c r="J669" s="196" t="str">
        <f t="shared" si="190"/>
        <v/>
      </c>
      <c r="K669" s="196" t="str">
        <f t="shared" si="179"/>
        <v/>
      </c>
      <c r="L669" s="196" t="str">
        <f t="shared" si="187"/>
        <v/>
      </c>
      <c r="M669" s="235" t="str">
        <f t="shared" si="180"/>
        <v/>
      </c>
      <c r="N669" s="217" t="str">
        <f t="shared" si="188"/>
        <v/>
      </c>
      <c r="O669" s="219"/>
      <c r="Q669" s="177" t="e">
        <f t="shared" si="181"/>
        <v>#NUM!</v>
      </c>
      <c r="R669" s="177" t="e">
        <f t="shared" si="174"/>
        <v>#NUM!</v>
      </c>
      <c r="S669" s="177" t="e">
        <f t="shared" si="182"/>
        <v>#NUM!</v>
      </c>
      <c r="T669" s="177" t="e">
        <f t="shared" si="175"/>
        <v>#NUM!</v>
      </c>
      <c r="AB669" s="177" t="str">
        <f t="shared" si="183"/>
        <v/>
      </c>
      <c r="AC669" s="177" t="str">
        <f t="shared" si="184"/>
        <v/>
      </c>
      <c r="AD669" s="218" t="str">
        <f t="shared" si="185"/>
        <v/>
      </c>
      <c r="AE669" s="218" t="str">
        <f t="shared" si="186"/>
        <v/>
      </c>
    </row>
    <row r="670" spans="1:31" ht="27.95" customHeight="1" x14ac:dyDescent="0.2">
      <c r="A670" s="192"/>
      <c r="B670" s="192"/>
      <c r="C670" s="193"/>
      <c r="D670" s="194"/>
      <c r="E670" s="194"/>
      <c r="F670" s="208" t="str">
        <f t="shared" si="176"/>
        <v/>
      </c>
      <c r="G670" s="208" t="str">
        <f t="shared" si="177"/>
        <v/>
      </c>
      <c r="H670" s="195" t="str">
        <f t="shared" si="178"/>
        <v/>
      </c>
      <c r="I670" s="217" t="str">
        <f t="shared" si="189"/>
        <v>Bitte Auswahl treffen! Neu- oder Folgeantrag?</v>
      </c>
      <c r="J670" s="196" t="str">
        <f t="shared" si="190"/>
        <v/>
      </c>
      <c r="K670" s="196" t="str">
        <f t="shared" si="179"/>
        <v/>
      </c>
      <c r="L670" s="196" t="str">
        <f t="shared" si="187"/>
        <v/>
      </c>
      <c r="M670" s="235" t="str">
        <f t="shared" si="180"/>
        <v/>
      </c>
      <c r="N670" s="217" t="str">
        <f t="shared" si="188"/>
        <v/>
      </c>
      <c r="O670" s="219"/>
      <c r="Q670" s="177" t="e">
        <f t="shared" si="181"/>
        <v>#NUM!</v>
      </c>
      <c r="R670" s="177" t="e">
        <f t="shared" si="174"/>
        <v>#NUM!</v>
      </c>
      <c r="S670" s="177" t="e">
        <f t="shared" si="182"/>
        <v>#NUM!</v>
      </c>
      <c r="T670" s="177" t="e">
        <f t="shared" si="175"/>
        <v>#NUM!</v>
      </c>
      <c r="AB670" s="177" t="str">
        <f t="shared" si="183"/>
        <v/>
      </c>
      <c r="AC670" s="177" t="str">
        <f t="shared" si="184"/>
        <v/>
      </c>
      <c r="AD670" s="218" t="str">
        <f t="shared" si="185"/>
        <v/>
      </c>
      <c r="AE670" s="218" t="str">
        <f t="shared" si="186"/>
        <v/>
      </c>
    </row>
    <row r="671" spans="1:31" ht="27.95" customHeight="1" x14ac:dyDescent="0.2">
      <c r="A671" s="192"/>
      <c r="B671" s="192"/>
      <c r="C671" s="193"/>
      <c r="D671" s="194"/>
      <c r="E671" s="194"/>
      <c r="F671" s="208" t="str">
        <f t="shared" si="176"/>
        <v/>
      </c>
      <c r="G671" s="208" t="str">
        <f t="shared" si="177"/>
        <v/>
      </c>
      <c r="H671" s="195" t="str">
        <f t="shared" si="178"/>
        <v/>
      </c>
      <c r="I671" s="217" t="str">
        <f t="shared" si="189"/>
        <v>Bitte Auswahl treffen! Neu- oder Folgeantrag?</v>
      </c>
      <c r="J671" s="196" t="str">
        <f t="shared" si="190"/>
        <v/>
      </c>
      <c r="K671" s="196" t="str">
        <f t="shared" si="179"/>
        <v/>
      </c>
      <c r="L671" s="196" t="str">
        <f t="shared" si="187"/>
        <v/>
      </c>
      <c r="M671" s="235" t="str">
        <f t="shared" si="180"/>
        <v/>
      </c>
      <c r="N671" s="217" t="str">
        <f t="shared" si="188"/>
        <v/>
      </c>
      <c r="O671" s="219"/>
      <c r="Q671" s="177" t="e">
        <f t="shared" si="181"/>
        <v>#NUM!</v>
      </c>
      <c r="R671" s="177" t="e">
        <f t="shared" si="174"/>
        <v>#NUM!</v>
      </c>
      <c r="S671" s="177" t="e">
        <f t="shared" si="182"/>
        <v>#NUM!</v>
      </c>
      <c r="T671" s="177" t="e">
        <f t="shared" si="175"/>
        <v>#NUM!</v>
      </c>
      <c r="AB671" s="177" t="str">
        <f t="shared" si="183"/>
        <v/>
      </c>
      <c r="AC671" s="177" t="str">
        <f t="shared" si="184"/>
        <v/>
      </c>
      <c r="AD671" s="218" t="str">
        <f t="shared" si="185"/>
        <v/>
      </c>
      <c r="AE671" s="218" t="str">
        <f t="shared" si="186"/>
        <v/>
      </c>
    </row>
    <row r="672" spans="1:31" ht="27.95" customHeight="1" x14ac:dyDescent="0.2">
      <c r="A672" s="192"/>
      <c r="B672" s="192"/>
      <c r="C672" s="193"/>
      <c r="D672" s="194"/>
      <c r="E672" s="194"/>
      <c r="F672" s="208" t="str">
        <f t="shared" si="176"/>
        <v/>
      </c>
      <c r="G672" s="208" t="str">
        <f t="shared" si="177"/>
        <v/>
      </c>
      <c r="H672" s="195" t="str">
        <f t="shared" si="178"/>
        <v/>
      </c>
      <c r="I672" s="217" t="str">
        <f t="shared" si="189"/>
        <v>Bitte Auswahl treffen! Neu- oder Folgeantrag?</v>
      </c>
      <c r="J672" s="196" t="str">
        <f t="shared" si="190"/>
        <v/>
      </c>
      <c r="K672" s="196" t="str">
        <f t="shared" si="179"/>
        <v/>
      </c>
      <c r="L672" s="196" t="str">
        <f t="shared" si="187"/>
        <v/>
      </c>
      <c r="M672" s="235" t="str">
        <f t="shared" si="180"/>
        <v/>
      </c>
      <c r="N672" s="217" t="str">
        <f t="shared" si="188"/>
        <v/>
      </c>
      <c r="O672" s="219"/>
      <c r="Q672" s="177" t="e">
        <f t="shared" si="181"/>
        <v>#NUM!</v>
      </c>
      <c r="R672" s="177" t="e">
        <f t="shared" si="174"/>
        <v>#NUM!</v>
      </c>
      <c r="S672" s="177" t="e">
        <f t="shared" si="182"/>
        <v>#NUM!</v>
      </c>
      <c r="T672" s="177" t="e">
        <f t="shared" si="175"/>
        <v>#NUM!</v>
      </c>
      <c r="AB672" s="177" t="str">
        <f t="shared" si="183"/>
        <v/>
      </c>
      <c r="AC672" s="177" t="str">
        <f t="shared" si="184"/>
        <v/>
      </c>
      <c r="AD672" s="218" t="str">
        <f t="shared" si="185"/>
        <v/>
      </c>
      <c r="AE672" s="218" t="str">
        <f t="shared" si="186"/>
        <v/>
      </c>
    </row>
    <row r="673" spans="1:31" ht="27.95" customHeight="1" x14ac:dyDescent="0.2">
      <c r="A673" s="192"/>
      <c r="B673" s="192"/>
      <c r="C673" s="193"/>
      <c r="D673" s="194"/>
      <c r="E673" s="194"/>
      <c r="F673" s="208" t="str">
        <f t="shared" si="176"/>
        <v/>
      </c>
      <c r="G673" s="208" t="str">
        <f t="shared" si="177"/>
        <v/>
      </c>
      <c r="H673" s="195" t="str">
        <f t="shared" si="178"/>
        <v/>
      </c>
      <c r="I673" s="217" t="str">
        <f t="shared" si="189"/>
        <v>Bitte Auswahl treffen! Neu- oder Folgeantrag?</v>
      </c>
      <c r="J673" s="196" t="str">
        <f t="shared" si="190"/>
        <v/>
      </c>
      <c r="K673" s="196" t="str">
        <f t="shared" si="179"/>
        <v/>
      </c>
      <c r="L673" s="196" t="str">
        <f t="shared" si="187"/>
        <v/>
      </c>
      <c r="M673" s="235" t="str">
        <f t="shared" si="180"/>
        <v/>
      </c>
      <c r="N673" s="217" t="str">
        <f t="shared" si="188"/>
        <v/>
      </c>
      <c r="O673" s="219"/>
      <c r="Q673" s="177" t="e">
        <f t="shared" si="181"/>
        <v>#NUM!</v>
      </c>
      <c r="R673" s="177" t="e">
        <f t="shared" ref="R673:R736" si="191">IF(Q673&lt;=43,"ja","nein")</f>
        <v>#NUM!</v>
      </c>
      <c r="S673" s="177" t="e">
        <f t="shared" si="182"/>
        <v>#NUM!</v>
      </c>
      <c r="T673" s="177" t="e">
        <f t="shared" ref="T673:T736" si="192">IF(S673&gt;=84,"ja","nein")</f>
        <v>#NUM!</v>
      </c>
      <c r="AB673" s="177" t="str">
        <f t="shared" si="183"/>
        <v/>
      </c>
      <c r="AC673" s="177" t="str">
        <f t="shared" si="184"/>
        <v/>
      </c>
      <c r="AD673" s="218" t="str">
        <f t="shared" si="185"/>
        <v/>
      </c>
      <c r="AE673" s="218" t="str">
        <f t="shared" si="186"/>
        <v/>
      </c>
    </row>
    <row r="674" spans="1:31" ht="27.95" customHeight="1" x14ac:dyDescent="0.2">
      <c r="A674" s="192"/>
      <c r="B674" s="192"/>
      <c r="C674" s="193"/>
      <c r="D674" s="194"/>
      <c r="E674" s="194"/>
      <c r="F674" s="208" t="str">
        <f t="shared" si="176"/>
        <v/>
      </c>
      <c r="G674" s="208" t="str">
        <f t="shared" si="177"/>
        <v/>
      </c>
      <c r="H674" s="195" t="str">
        <f t="shared" si="178"/>
        <v/>
      </c>
      <c r="I674" s="217" t="str">
        <f t="shared" si="189"/>
        <v>Bitte Auswahl treffen! Neu- oder Folgeantrag?</v>
      </c>
      <c r="J674" s="196" t="str">
        <f t="shared" si="190"/>
        <v/>
      </c>
      <c r="K674" s="196" t="str">
        <f t="shared" si="179"/>
        <v/>
      </c>
      <c r="L674" s="196" t="str">
        <f t="shared" si="187"/>
        <v/>
      </c>
      <c r="M674" s="235" t="str">
        <f t="shared" si="180"/>
        <v/>
      </c>
      <c r="N674" s="217" t="str">
        <f t="shared" si="188"/>
        <v/>
      </c>
      <c r="O674" s="219"/>
      <c r="Q674" s="177" t="e">
        <f t="shared" si="181"/>
        <v>#NUM!</v>
      </c>
      <c r="R674" s="177" t="e">
        <f t="shared" si="191"/>
        <v>#NUM!</v>
      </c>
      <c r="S674" s="177" t="e">
        <f t="shared" si="182"/>
        <v>#NUM!</v>
      </c>
      <c r="T674" s="177" t="e">
        <f t="shared" si="192"/>
        <v>#NUM!</v>
      </c>
      <c r="AB674" s="177" t="str">
        <f t="shared" si="183"/>
        <v/>
      </c>
      <c r="AC674" s="177" t="str">
        <f t="shared" si="184"/>
        <v/>
      </c>
      <c r="AD674" s="218" t="str">
        <f t="shared" si="185"/>
        <v/>
      </c>
      <c r="AE674" s="218" t="str">
        <f t="shared" si="186"/>
        <v/>
      </c>
    </row>
    <row r="675" spans="1:31" ht="27.95" customHeight="1" x14ac:dyDescent="0.2">
      <c r="A675" s="192"/>
      <c r="B675" s="192"/>
      <c r="C675" s="193"/>
      <c r="D675" s="194"/>
      <c r="E675" s="194"/>
      <c r="F675" s="208" t="str">
        <f t="shared" ref="F675:F738" si="193">IF(OR(ISBLANK(C675),(B675="weiblich")),"",C675+42)</f>
        <v/>
      </c>
      <c r="G675" s="208" t="str">
        <f t="shared" ref="G675:G738" si="194">IF(OR(ISBLANK(C675),(B675="weiblich")),"",C675+83)</f>
        <v/>
      </c>
      <c r="H675" s="195" t="str">
        <f t="shared" si="178"/>
        <v/>
      </c>
      <c r="I675" s="217" t="str">
        <f t="shared" si="189"/>
        <v>Bitte Auswahl treffen! Neu- oder Folgeantrag?</v>
      </c>
      <c r="J675" s="196" t="str">
        <f t="shared" si="190"/>
        <v/>
      </c>
      <c r="K675" s="196" t="str">
        <f t="shared" si="179"/>
        <v/>
      </c>
      <c r="L675" s="196" t="str">
        <f t="shared" si="187"/>
        <v/>
      </c>
      <c r="M675" s="235" t="str">
        <f t="shared" si="180"/>
        <v/>
      </c>
      <c r="N675" s="217" t="str">
        <f t="shared" si="188"/>
        <v/>
      </c>
      <c r="O675" s="219"/>
      <c r="Q675" s="177" t="e">
        <f t="shared" si="181"/>
        <v>#NUM!</v>
      </c>
      <c r="R675" s="177" t="e">
        <f t="shared" si="191"/>
        <v>#NUM!</v>
      </c>
      <c r="S675" s="177" t="e">
        <f t="shared" si="182"/>
        <v>#NUM!</v>
      </c>
      <c r="T675" s="177" t="e">
        <f t="shared" si="192"/>
        <v>#NUM!</v>
      </c>
      <c r="AB675" s="177" t="str">
        <f t="shared" si="183"/>
        <v/>
      </c>
      <c r="AC675" s="177" t="str">
        <f t="shared" si="184"/>
        <v/>
      </c>
      <c r="AD675" s="218" t="str">
        <f t="shared" si="185"/>
        <v/>
      </c>
      <c r="AE675" s="218" t="str">
        <f t="shared" si="186"/>
        <v/>
      </c>
    </row>
    <row r="676" spans="1:31" ht="27.95" customHeight="1" x14ac:dyDescent="0.2">
      <c r="A676" s="192"/>
      <c r="B676" s="192"/>
      <c r="C676" s="193"/>
      <c r="D676" s="194"/>
      <c r="E676" s="194"/>
      <c r="F676" s="208" t="str">
        <f t="shared" si="193"/>
        <v/>
      </c>
      <c r="G676" s="208" t="str">
        <f t="shared" si="194"/>
        <v/>
      </c>
      <c r="H676" s="195" t="str">
        <f t="shared" si="178"/>
        <v/>
      </c>
      <c r="I676" s="217" t="str">
        <f t="shared" si="189"/>
        <v>Bitte Auswahl treffen! Neu- oder Folgeantrag?</v>
      </c>
      <c r="J676" s="196" t="str">
        <f t="shared" si="190"/>
        <v/>
      </c>
      <c r="K676" s="196" t="str">
        <f t="shared" si="179"/>
        <v/>
      </c>
      <c r="L676" s="196" t="str">
        <f t="shared" si="187"/>
        <v/>
      </c>
      <c r="M676" s="235" t="str">
        <f t="shared" si="180"/>
        <v/>
      </c>
      <c r="N676" s="217" t="str">
        <f t="shared" si="188"/>
        <v/>
      </c>
      <c r="O676" s="219"/>
      <c r="Q676" s="177" t="e">
        <f t="shared" si="181"/>
        <v>#NUM!</v>
      </c>
      <c r="R676" s="177" t="e">
        <f t="shared" si="191"/>
        <v>#NUM!</v>
      </c>
      <c r="S676" s="177" t="e">
        <f t="shared" si="182"/>
        <v>#NUM!</v>
      </c>
      <c r="T676" s="177" t="e">
        <f t="shared" si="192"/>
        <v>#NUM!</v>
      </c>
      <c r="AB676" s="177" t="str">
        <f t="shared" si="183"/>
        <v/>
      </c>
      <c r="AC676" s="177" t="str">
        <f t="shared" si="184"/>
        <v/>
      </c>
      <c r="AD676" s="218" t="str">
        <f t="shared" si="185"/>
        <v/>
      </c>
      <c r="AE676" s="218" t="str">
        <f t="shared" si="186"/>
        <v/>
      </c>
    </row>
    <row r="677" spans="1:31" ht="27.95" customHeight="1" x14ac:dyDescent="0.2">
      <c r="A677" s="192"/>
      <c r="B677" s="192"/>
      <c r="C677" s="193"/>
      <c r="D677" s="194"/>
      <c r="E677" s="194"/>
      <c r="F677" s="208" t="str">
        <f t="shared" si="193"/>
        <v/>
      </c>
      <c r="G677" s="208" t="str">
        <f t="shared" si="194"/>
        <v/>
      </c>
      <c r="H677" s="195" t="str">
        <f t="shared" si="178"/>
        <v/>
      </c>
      <c r="I677" s="217" t="str">
        <f t="shared" si="189"/>
        <v>Bitte Auswahl treffen! Neu- oder Folgeantrag?</v>
      </c>
      <c r="J677" s="196" t="str">
        <f t="shared" si="190"/>
        <v/>
      </c>
      <c r="K677" s="196" t="str">
        <f t="shared" si="179"/>
        <v/>
      </c>
      <c r="L677" s="196" t="str">
        <f t="shared" si="187"/>
        <v/>
      </c>
      <c r="M677" s="235" t="str">
        <f t="shared" si="180"/>
        <v/>
      </c>
      <c r="N677" s="217" t="str">
        <f t="shared" si="188"/>
        <v/>
      </c>
      <c r="O677" s="219"/>
      <c r="Q677" s="177" t="e">
        <f t="shared" si="181"/>
        <v>#NUM!</v>
      </c>
      <c r="R677" s="177" t="e">
        <f t="shared" si="191"/>
        <v>#NUM!</v>
      </c>
      <c r="S677" s="177" t="e">
        <f t="shared" si="182"/>
        <v>#NUM!</v>
      </c>
      <c r="T677" s="177" t="e">
        <f t="shared" si="192"/>
        <v>#NUM!</v>
      </c>
      <c r="AB677" s="177" t="str">
        <f t="shared" si="183"/>
        <v/>
      </c>
      <c r="AC677" s="177" t="str">
        <f t="shared" si="184"/>
        <v/>
      </c>
      <c r="AD677" s="218" t="str">
        <f t="shared" si="185"/>
        <v/>
      </c>
      <c r="AE677" s="218" t="str">
        <f t="shared" si="186"/>
        <v/>
      </c>
    </row>
    <row r="678" spans="1:31" ht="27.95" customHeight="1" x14ac:dyDescent="0.2">
      <c r="A678" s="192"/>
      <c r="B678" s="192"/>
      <c r="C678" s="193"/>
      <c r="D678" s="194"/>
      <c r="E678" s="194"/>
      <c r="F678" s="208" t="str">
        <f t="shared" si="193"/>
        <v/>
      </c>
      <c r="G678" s="208" t="str">
        <f t="shared" si="194"/>
        <v/>
      </c>
      <c r="H678" s="195" t="str">
        <f t="shared" si="178"/>
        <v/>
      </c>
      <c r="I678" s="217" t="str">
        <f t="shared" si="189"/>
        <v>Bitte Auswahl treffen! Neu- oder Folgeantrag?</v>
      </c>
      <c r="J678" s="196" t="str">
        <f t="shared" si="190"/>
        <v/>
      </c>
      <c r="K678" s="196" t="str">
        <f t="shared" si="179"/>
        <v/>
      </c>
      <c r="L678" s="196" t="str">
        <f t="shared" si="187"/>
        <v/>
      </c>
      <c r="M678" s="235" t="str">
        <f t="shared" si="180"/>
        <v/>
      </c>
      <c r="N678" s="217" t="str">
        <f t="shared" si="188"/>
        <v/>
      </c>
      <c r="O678" s="219"/>
      <c r="Q678" s="177" t="e">
        <f t="shared" si="181"/>
        <v>#NUM!</v>
      </c>
      <c r="R678" s="177" t="e">
        <f t="shared" si="191"/>
        <v>#NUM!</v>
      </c>
      <c r="S678" s="177" t="e">
        <f t="shared" si="182"/>
        <v>#NUM!</v>
      </c>
      <c r="T678" s="177" t="e">
        <f t="shared" si="192"/>
        <v>#NUM!</v>
      </c>
      <c r="AB678" s="177" t="str">
        <f t="shared" si="183"/>
        <v/>
      </c>
      <c r="AC678" s="177" t="str">
        <f t="shared" si="184"/>
        <v/>
      </c>
      <c r="AD678" s="218" t="str">
        <f t="shared" si="185"/>
        <v/>
      </c>
      <c r="AE678" s="218" t="str">
        <f t="shared" si="186"/>
        <v/>
      </c>
    </row>
    <row r="679" spans="1:31" ht="27.95" customHeight="1" x14ac:dyDescent="0.2">
      <c r="A679" s="192"/>
      <c r="B679" s="192"/>
      <c r="C679" s="193"/>
      <c r="D679" s="194"/>
      <c r="E679" s="194"/>
      <c r="F679" s="208" t="str">
        <f t="shared" si="193"/>
        <v/>
      </c>
      <c r="G679" s="208" t="str">
        <f t="shared" si="194"/>
        <v/>
      </c>
      <c r="H679" s="195" t="str">
        <f t="shared" si="178"/>
        <v/>
      </c>
      <c r="I679" s="217" t="str">
        <f t="shared" si="189"/>
        <v>Bitte Auswahl treffen! Neu- oder Folgeantrag?</v>
      </c>
      <c r="J679" s="196" t="str">
        <f t="shared" si="190"/>
        <v/>
      </c>
      <c r="K679" s="196" t="str">
        <f t="shared" si="179"/>
        <v/>
      </c>
      <c r="L679" s="196" t="str">
        <f t="shared" si="187"/>
        <v/>
      </c>
      <c r="M679" s="235" t="str">
        <f t="shared" si="180"/>
        <v/>
      </c>
      <c r="N679" s="217" t="str">
        <f t="shared" si="188"/>
        <v/>
      </c>
      <c r="O679" s="219"/>
      <c r="Q679" s="177" t="e">
        <f t="shared" si="181"/>
        <v>#NUM!</v>
      </c>
      <c r="R679" s="177" t="e">
        <f t="shared" si="191"/>
        <v>#NUM!</v>
      </c>
      <c r="S679" s="177" t="e">
        <f t="shared" si="182"/>
        <v>#NUM!</v>
      </c>
      <c r="T679" s="177" t="e">
        <f t="shared" si="192"/>
        <v>#NUM!</v>
      </c>
      <c r="AB679" s="177" t="str">
        <f t="shared" si="183"/>
        <v/>
      </c>
      <c r="AC679" s="177" t="str">
        <f t="shared" si="184"/>
        <v/>
      </c>
      <c r="AD679" s="218" t="str">
        <f t="shared" si="185"/>
        <v/>
      </c>
      <c r="AE679" s="218" t="str">
        <f t="shared" si="186"/>
        <v/>
      </c>
    </row>
    <row r="680" spans="1:31" ht="27.95" customHeight="1" x14ac:dyDescent="0.2">
      <c r="A680" s="192"/>
      <c r="B680" s="192"/>
      <c r="C680" s="193"/>
      <c r="D680" s="194"/>
      <c r="E680" s="194"/>
      <c r="F680" s="208" t="str">
        <f t="shared" si="193"/>
        <v/>
      </c>
      <c r="G680" s="208" t="str">
        <f t="shared" si="194"/>
        <v/>
      </c>
      <c r="H680" s="195" t="str">
        <f t="shared" si="178"/>
        <v/>
      </c>
      <c r="I680" s="217" t="str">
        <f t="shared" si="189"/>
        <v>Bitte Auswahl treffen! Neu- oder Folgeantrag?</v>
      </c>
      <c r="J680" s="196" t="str">
        <f t="shared" si="190"/>
        <v/>
      </c>
      <c r="K680" s="196" t="str">
        <f t="shared" si="179"/>
        <v/>
      </c>
      <c r="L680" s="196" t="str">
        <f t="shared" si="187"/>
        <v/>
      </c>
      <c r="M680" s="235" t="str">
        <f t="shared" si="180"/>
        <v/>
      </c>
      <c r="N680" s="217" t="str">
        <f t="shared" si="188"/>
        <v/>
      </c>
      <c r="O680" s="219"/>
      <c r="Q680" s="177" t="e">
        <f t="shared" si="181"/>
        <v>#NUM!</v>
      </c>
      <c r="R680" s="177" t="e">
        <f t="shared" si="191"/>
        <v>#NUM!</v>
      </c>
      <c r="S680" s="177" t="e">
        <f t="shared" si="182"/>
        <v>#NUM!</v>
      </c>
      <c r="T680" s="177" t="e">
        <f t="shared" si="192"/>
        <v>#NUM!</v>
      </c>
      <c r="AB680" s="177" t="str">
        <f t="shared" si="183"/>
        <v/>
      </c>
      <c r="AC680" s="177" t="str">
        <f t="shared" si="184"/>
        <v/>
      </c>
      <c r="AD680" s="218" t="str">
        <f t="shared" si="185"/>
        <v/>
      </c>
      <c r="AE680" s="218" t="str">
        <f t="shared" si="186"/>
        <v/>
      </c>
    </row>
    <row r="681" spans="1:31" ht="27.95" customHeight="1" x14ac:dyDescent="0.2">
      <c r="A681" s="192"/>
      <c r="B681" s="192"/>
      <c r="C681" s="193"/>
      <c r="D681" s="194"/>
      <c r="E681" s="194"/>
      <c r="F681" s="208" t="str">
        <f t="shared" si="193"/>
        <v/>
      </c>
      <c r="G681" s="208" t="str">
        <f t="shared" si="194"/>
        <v/>
      </c>
      <c r="H681" s="195" t="str">
        <f t="shared" si="178"/>
        <v/>
      </c>
      <c r="I681" s="217" t="str">
        <f t="shared" si="189"/>
        <v>Bitte Auswahl treffen! Neu- oder Folgeantrag?</v>
      </c>
      <c r="J681" s="196" t="str">
        <f t="shared" si="190"/>
        <v/>
      </c>
      <c r="K681" s="196" t="str">
        <f t="shared" si="179"/>
        <v/>
      </c>
      <c r="L681" s="196" t="str">
        <f t="shared" si="187"/>
        <v/>
      </c>
      <c r="M681" s="235" t="str">
        <f t="shared" si="180"/>
        <v/>
      </c>
      <c r="N681" s="217" t="str">
        <f t="shared" si="188"/>
        <v/>
      </c>
      <c r="O681" s="219"/>
      <c r="Q681" s="177" t="e">
        <f t="shared" si="181"/>
        <v>#NUM!</v>
      </c>
      <c r="R681" s="177" t="e">
        <f t="shared" si="191"/>
        <v>#NUM!</v>
      </c>
      <c r="S681" s="177" t="e">
        <f t="shared" si="182"/>
        <v>#NUM!</v>
      </c>
      <c r="T681" s="177" t="e">
        <f t="shared" si="192"/>
        <v>#NUM!</v>
      </c>
      <c r="AB681" s="177" t="str">
        <f t="shared" si="183"/>
        <v/>
      </c>
      <c r="AC681" s="177" t="str">
        <f t="shared" si="184"/>
        <v/>
      </c>
      <c r="AD681" s="218" t="str">
        <f t="shared" si="185"/>
        <v/>
      </c>
      <c r="AE681" s="218" t="str">
        <f t="shared" si="186"/>
        <v/>
      </c>
    </row>
    <row r="682" spans="1:31" ht="27.95" customHeight="1" x14ac:dyDescent="0.2">
      <c r="A682" s="192"/>
      <c r="B682" s="192"/>
      <c r="C682" s="193"/>
      <c r="D682" s="194"/>
      <c r="E682" s="194"/>
      <c r="F682" s="208" t="str">
        <f t="shared" si="193"/>
        <v/>
      </c>
      <c r="G682" s="208" t="str">
        <f t="shared" si="194"/>
        <v/>
      </c>
      <c r="H682" s="195" t="str">
        <f t="shared" si="178"/>
        <v/>
      </c>
      <c r="I682" s="217" t="str">
        <f t="shared" si="189"/>
        <v>Bitte Auswahl treffen! Neu- oder Folgeantrag?</v>
      </c>
      <c r="J682" s="196" t="str">
        <f t="shared" si="190"/>
        <v/>
      </c>
      <c r="K682" s="196" t="str">
        <f t="shared" si="179"/>
        <v/>
      </c>
      <c r="L682" s="196" t="str">
        <f t="shared" si="187"/>
        <v/>
      </c>
      <c r="M682" s="235" t="str">
        <f t="shared" si="180"/>
        <v/>
      </c>
      <c r="N682" s="217" t="str">
        <f t="shared" si="188"/>
        <v/>
      </c>
      <c r="O682" s="219"/>
      <c r="Q682" s="177" t="e">
        <f t="shared" si="181"/>
        <v>#NUM!</v>
      </c>
      <c r="R682" s="177" t="e">
        <f t="shared" si="191"/>
        <v>#NUM!</v>
      </c>
      <c r="S682" s="177" t="e">
        <f t="shared" si="182"/>
        <v>#NUM!</v>
      </c>
      <c r="T682" s="177" t="e">
        <f t="shared" si="192"/>
        <v>#NUM!</v>
      </c>
      <c r="AB682" s="177" t="str">
        <f t="shared" si="183"/>
        <v/>
      </c>
      <c r="AC682" s="177" t="str">
        <f t="shared" si="184"/>
        <v/>
      </c>
      <c r="AD682" s="218" t="str">
        <f t="shared" si="185"/>
        <v/>
      </c>
      <c r="AE682" s="218" t="str">
        <f t="shared" si="186"/>
        <v/>
      </c>
    </row>
    <row r="683" spans="1:31" ht="27.95" customHeight="1" x14ac:dyDescent="0.2">
      <c r="A683" s="192"/>
      <c r="B683" s="192"/>
      <c r="C683" s="193"/>
      <c r="D683" s="194"/>
      <c r="E683" s="194"/>
      <c r="F683" s="208" t="str">
        <f t="shared" si="193"/>
        <v/>
      </c>
      <c r="G683" s="208" t="str">
        <f t="shared" si="194"/>
        <v/>
      </c>
      <c r="H683" s="195" t="str">
        <f t="shared" si="178"/>
        <v/>
      </c>
      <c r="I683" s="217" t="str">
        <f t="shared" si="189"/>
        <v>Bitte Auswahl treffen! Neu- oder Folgeantrag?</v>
      </c>
      <c r="J683" s="196" t="str">
        <f t="shared" si="190"/>
        <v/>
      </c>
      <c r="K683" s="196" t="str">
        <f t="shared" si="179"/>
        <v/>
      </c>
      <c r="L683" s="196" t="str">
        <f t="shared" si="187"/>
        <v/>
      </c>
      <c r="M683" s="235" t="str">
        <f t="shared" si="180"/>
        <v/>
      </c>
      <c r="N683" s="217" t="str">
        <f t="shared" si="188"/>
        <v/>
      </c>
      <c r="O683" s="219"/>
      <c r="Q683" s="177" t="e">
        <f t="shared" si="181"/>
        <v>#NUM!</v>
      </c>
      <c r="R683" s="177" t="e">
        <f t="shared" si="191"/>
        <v>#NUM!</v>
      </c>
      <c r="S683" s="177" t="e">
        <f t="shared" si="182"/>
        <v>#NUM!</v>
      </c>
      <c r="T683" s="177" t="e">
        <f t="shared" si="192"/>
        <v>#NUM!</v>
      </c>
      <c r="AB683" s="177" t="str">
        <f t="shared" si="183"/>
        <v/>
      </c>
      <c r="AC683" s="177" t="str">
        <f t="shared" si="184"/>
        <v/>
      </c>
      <c r="AD683" s="218" t="str">
        <f t="shared" si="185"/>
        <v/>
      </c>
      <c r="AE683" s="218" t="str">
        <f t="shared" si="186"/>
        <v/>
      </c>
    </row>
    <row r="684" spans="1:31" ht="27.95" customHeight="1" x14ac:dyDescent="0.2">
      <c r="A684" s="192"/>
      <c r="B684" s="192"/>
      <c r="C684" s="193"/>
      <c r="D684" s="194"/>
      <c r="E684" s="194"/>
      <c r="F684" s="208" t="str">
        <f t="shared" si="193"/>
        <v/>
      </c>
      <c r="G684" s="208" t="str">
        <f t="shared" si="194"/>
        <v/>
      </c>
      <c r="H684" s="195" t="str">
        <f t="shared" si="178"/>
        <v/>
      </c>
      <c r="I684" s="217" t="str">
        <f t="shared" si="189"/>
        <v>Bitte Auswahl treffen! Neu- oder Folgeantrag?</v>
      </c>
      <c r="J684" s="196" t="str">
        <f t="shared" si="190"/>
        <v/>
      </c>
      <c r="K684" s="196" t="str">
        <f t="shared" si="179"/>
        <v/>
      </c>
      <c r="L684" s="196" t="str">
        <f t="shared" si="187"/>
        <v/>
      </c>
      <c r="M684" s="235" t="str">
        <f t="shared" si="180"/>
        <v/>
      </c>
      <c r="N684" s="217" t="str">
        <f t="shared" si="188"/>
        <v/>
      </c>
      <c r="O684" s="219"/>
      <c r="Q684" s="177" t="e">
        <f t="shared" si="181"/>
        <v>#NUM!</v>
      </c>
      <c r="R684" s="177" t="e">
        <f t="shared" si="191"/>
        <v>#NUM!</v>
      </c>
      <c r="S684" s="177" t="e">
        <f t="shared" si="182"/>
        <v>#NUM!</v>
      </c>
      <c r="T684" s="177" t="e">
        <f t="shared" si="192"/>
        <v>#NUM!</v>
      </c>
      <c r="AB684" s="177" t="str">
        <f t="shared" si="183"/>
        <v/>
      </c>
      <c r="AC684" s="177" t="str">
        <f t="shared" si="184"/>
        <v/>
      </c>
      <c r="AD684" s="218" t="str">
        <f t="shared" si="185"/>
        <v/>
      </c>
      <c r="AE684" s="218" t="str">
        <f t="shared" si="186"/>
        <v/>
      </c>
    </row>
    <row r="685" spans="1:31" ht="27.95" customHeight="1" x14ac:dyDescent="0.2">
      <c r="A685" s="192"/>
      <c r="B685" s="192"/>
      <c r="C685" s="193"/>
      <c r="D685" s="194"/>
      <c r="E685" s="194"/>
      <c r="F685" s="208" t="str">
        <f t="shared" si="193"/>
        <v/>
      </c>
      <c r="G685" s="208" t="str">
        <f t="shared" si="194"/>
        <v/>
      </c>
      <c r="H685" s="195" t="str">
        <f t="shared" si="178"/>
        <v/>
      </c>
      <c r="I685" s="217" t="str">
        <f t="shared" si="189"/>
        <v>Bitte Auswahl treffen! Neu- oder Folgeantrag?</v>
      </c>
      <c r="J685" s="196" t="str">
        <f t="shared" si="190"/>
        <v/>
      </c>
      <c r="K685" s="196" t="str">
        <f t="shared" si="179"/>
        <v/>
      </c>
      <c r="L685" s="196" t="str">
        <f t="shared" si="187"/>
        <v/>
      </c>
      <c r="M685" s="235" t="str">
        <f t="shared" si="180"/>
        <v/>
      </c>
      <c r="N685" s="217" t="str">
        <f t="shared" si="188"/>
        <v/>
      </c>
      <c r="O685" s="219"/>
      <c r="Q685" s="177" t="e">
        <f t="shared" si="181"/>
        <v>#NUM!</v>
      </c>
      <c r="R685" s="177" t="e">
        <f t="shared" si="191"/>
        <v>#NUM!</v>
      </c>
      <c r="S685" s="177" t="e">
        <f t="shared" si="182"/>
        <v>#NUM!</v>
      </c>
      <c r="T685" s="177" t="e">
        <f t="shared" si="192"/>
        <v>#NUM!</v>
      </c>
      <c r="AB685" s="177" t="str">
        <f t="shared" si="183"/>
        <v/>
      </c>
      <c r="AC685" s="177" t="str">
        <f t="shared" si="184"/>
        <v/>
      </c>
      <c r="AD685" s="218" t="str">
        <f t="shared" si="185"/>
        <v/>
      </c>
      <c r="AE685" s="218" t="str">
        <f t="shared" si="186"/>
        <v/>
      </c>
    </row>
    <row r="686" spans="1:31" ht="27.95" customHeight="1" x14ac:dyDescent="0.2">
      <c r="A686" s="192"/>
      <c r="B686" s="192"/>
      <c r="C686" s="193"/>
      <c r="D686" s="194"/>
      <c r="E686" s="194"/>
      <c r="F686" s="208" t="str">
        <f t="shared" si="193"/>
        <v/>
      </c>
      <c r="G686" s="208" t="str">
        <f t="shared" si="194"/>
        <v/>
      </c>
      <c r="H686" s="195" t="str">
        <f t="shared" si="178"/>
        <v/>
      </c>
      <c r="I686" s="217" t="str">
        <f t="shared" si="189"/>
        <v>Bitte Auswahl treffen! Neu- oder Folgeantrag?</v>
      </c>
      <c r="J686" s="196" t="str">
        <f t="shared" si="190"/>
        <v/>
      </c>
      <c r="K686" s="196" t="str">
        <f t="shared" si="179"/>
        <v/>
      </c>
      <c r="L686" s="196" t="str">
        <f t="shared" si="187"/>
        <v/>
      </c>
      <c r="M686" s="235" t="str">
        <f t="shared" si="180"/>
        <v/>
      </c>
      <c r="N686" s="217" t="str">
        <f t="shared" si="188"/>
        <v/>
      </c>
      <c r="O686" s="219"/>
      <c r="Q686" s="177" t="e">
        <f t="shared" si="181"/>
        <v>#NUM!</v>
      </c>
      <c r="R686" s="177" t="e">
        <f t="shared" si="191"/>
        <v>#NUM!</v>
      </c>
      <c r="S686" s="177" t="e">
        <f t="shared" si="182"/>
        <v>#NUM!</v>
      </c>
      <c r="T686" s="177" t="e">
        <f t="shared" si="192"/>
        <v>#NUM!</v>
      </c>
      <c r="AB686" s="177" t="str">
        <f t="shared" si="183"/>
        <v/>
      </c>
      <c r="AC686" s="177" t="str">
        <f t="shared" si="184"/>
        <v/>
      </c>
      <c r="AD686" s="218" t="str">
        <f t="shared" si="185"/>
        <v/>
      </c>
      <c r="AE686" s="218" t="str">
        <f t="shared" si="186"/>
        <v/>
      </c>
    </row>
    <row r="687" spans="1:31" ht="27.95" customHeight="1" x14ac:dyDescent="0.2">
      <c r="A687" s="192"/>
      <c r="B687" s="192"/>
      <c r="C687" s="193"/>
      <c r="D687" s="194"/>
      <c r="E687" s="194"/>
      <c r="F687" s="208" t="str">
        <f t="shared" si="193"/>
        <v/>
      </c>
      <c r="G687" s="208" t="str">
        <f t="shared" si="194"/>
        <v/>
      </c>
      <c r="H687" s="195" t="str">
        <f t="shared" si="178"/>
        <v/>
      </c>
      <c r="I687" s="217" t="str">
        <f t="shared" si="189"/>
        <v>Bitte Auswahl treffen! Neu- oder Folgeantrag?</v>
      </c>
      <c r="J687" s="196" t="str">
        <f t="shared" si="190"/>
        <v/>
      </c>
      <c r="K687" s="196" t="str">
        <f t="shared" si="179"/>
        <v/>
      </c>
      <c r="L687" s="196" t="str">
        <f t="shared" si="187"/>
        <v/>
      </c>
      <c r="M687" s="235" t="str">
        <f t="shared" si="180"/>
        <v/>
      </c>
      <c r="N687" s="217" t="str">
        <f t="shared" si="188"/>
        <v/>
      </c>
      <c r="O687" s="219"/>
      <c r="Q687" s="177" t="e">
        <f t="shared" si="181"/>
        <v>#NUM!</v>
      </c>
      <c r="R687" s="177" t="e">
        <f t="shared" si="191"/>
        <v>#NUM!</v>
      </c>
      <c r="S687" s="177" t="e">
        <f t="shared" si="182"/>
        <v>#NUM!</v>
      </c>
      <c r="T687" s="177" t="e">
        <f t="shared" si="192"/>
        <v>#NUM!</v>
      </c>
      <c r="AB687" s="177" t="str">
        <f t="shared" si="183"/>
        <v/>
      </c>
      <c r="AC687" s="177" t="str">
        <f t="shared" si="184"/>
        <v/>
      </c>
      <c r="AD687" s="218" t="str">
        <f t="shared" si="185"/>
        <v/>
      </c>
      <c r="AE687" s="218" t="str">
        <f t="shared" si="186"/>
        <v/>
      </c>
    </row>
    <row r="688" spans="1:31" ht="27.95" customHeight="1" x14ac:dyDescent="0.2">
      <c r="A688" s="192"/>
      <c r="B688" s="192"/>
      <c r="C688" s="193"/>
      <c r="D688" s="194"/>
      <c r="E688" s="194"/>
      <c r="F688" s="208" t="str">
        <f t="shared" si="193"/>
        <v/>
      </c>
      <c r="G688" s="208" t="str">
        <f t="shared" si="194"/>
        <v/>
      </c>
      <c r="H688" s="195" t="str">
        <f t="shared" si="178"/>
        <v/>
      </c>
      <c r="I688" s="217" t="str">
        <f t="shared" si="189"/>
        <v>Bitte Auswahl treffen! Neu- oder Folgeantrag?</v>
      </c>
      <c r="J688" s="196" t="str">
        <f t="shared" si="190"/>
        <v/>
      </c>
      <c r="K688" s="196" t="str">
        <f t="shared" si="179"/>
        <v/>
      </c>
      <c r="L688" s="196" t="str">
        <f t="shared" si="187"/>
        <v/>
      </c>
      <c r="M688" s="235" t="str">
        <f t="shared" si="180"/>
        <v/>
      </c>
      <c r="N688" s="217" t="str">
        <f t="shared" si="188"/>
        <v/>
      </c>
      <c r="O688" s="219"/>
      <c r="Q688" s="177" t="e">
        <f t="shared" si="181"/>
        <v>#NUM!</v>
      </c>
      <c r="R688" s="177" t="e">
        <f t="shared" si="191"/>
        <v>#NUM!</v>
      </c>
      <c r="S688" s="177" t="e">
        <f t="shared" si="182"/>
        <v>#NUM!</v>
      </c>
      <c r="T688" s="177" t="e">
        <f t="shared" si="192"/>
        <v>#NUM!</v>
      </c>
      <c r="AB688" s="177" t="str">
        <f t="shared" si="183"/>
        <v/>
      </c>
      <c r="AC688" s="177" t="str">
        <f t="shared" si="184"/>
        <v/>
      </c>
      <c r="AD688" s="218" t="str">
        <f t="shared" si="185"/>
        <v/>
      </c>
      <c r="AE688" s="218" t="str">
        <f t="shared" si="186"/>
        <v/>
      </c>
    </row>
    <row r="689" spans="1:31" ht="27.95" customHeight="1" x14ac:dyDescent="0.2">
      <c r="A689" s="192"/>
      <c r="B689" s="192"/>
      <c r="C689" s="193"/>
      <c r="D689" s="194"/>
      <c r="E689" s="194"/>
      <c r="F689" s="208" t="str">
        <f t="shared" si="193"/>
        <v/>
      </c>
      <c r="G689" s="208" t="str">
        <f t="shared" si="194"/>
        <v/>
      </c>
      <c r="H689" s="195" t="str">
        <f t="shared" si="178"/>
        <v/>
      </c>
      <c r="I689" s="217" t="str">
        <f t="shared" si="189"/>
        <v>Bitte Auswahl treffen! Neu- oder Folgeantrag?</v>
      </c>
      <c r="J689" s="196" t="str">
        <f t="shared" si="190"/>
        <v/>
      </c>
      <c r="K689" s="196" t="str">
        <f t="shared" si="179"/>
        <v/>
      </c>
      <c r="L689" s="196" t="str">
        <f t="shared" si="187"/>
        <v/>
      </c>
      <c r="M689" s="235" t="str">
        <f t="shared" si="180"/>
        <v/>
      </c>
      <c r="N689" s="217" t="str">
        <f t="shared" si="188"/>
        <v/>
      </c>
      <c r="O689" s="219"/>
      <c r="Q689" s="177" t="e">
        <f t="shared" si="181"/>
        <v>#NUM!</v>
      </c>
      <c r="R689" s="177" t="e">
        <f t="shared" si="191"/>
        <v>#NUM!</v>
      </c>
      <c r="S689" s="177" t="e">
        <f t="shared" si="182"/>
        <v>#NUM!</v>
      </c>
      <c r="T689" s="177" t="e">
        <f t="shared" si="192"/>
        <v>#NUM!</v>
      </c>
      <c r="AB689" s="177" t="str">
        <f t="shared" si="183"/>
        <v/>
      </c>
      <c r="AC689" s="177" t="str">
        <f t="shared" si="184"/>
        <v/>
      </c>
      <c r="AD689" s="218" t="str">
        <f t="shared" si="185"/>
        <v/>
      </c>
      <c r="AE689" s="218" t="str">
        <f t="shared" si="186"/>
        <v/>
      </c>
    </row>
    <row r="690" spans="1:31" ht="27.95" customHeight="1" x14ac:dyDescent="0.2">
      <c r="A690" s="192"/>
      <c r="B690" s="192"/>
      <c r="C690" s="193"/>
      <c r="D690" s="194"/>
      <c r="E690" s="194"/>
      <c r="F690" s="208" t="str">
        <f t="shared" si="193"/>
        <v/>
      </c>
      <c r="G690" s="208" t="str">
        <f t="shared" si="194"/>
        <v/>
      </c>
      <c r="H690" s="195" t="str">
        <f t="shared" si="178"/>
        <v/>
      </c>
      <c r="I690" s="217" t="str">
        <f t="shared" si="189"/>
        <v>Bitte Auswahl treffen! Neu- oder Folgeantrag?</v>
      </c>
      <c r="J690" s="196" t="str">
        <f t="shared" si="190"/>
        <v/>
      </c>
      <c r="K690" s="196" t="str">
        <f t="shared" si="179"/>
        <v/>
      </c>
      <c r="L690" s="196" t="str">
        <f t="shared" si="187"/>
        <v/>
      </c>
      <c r="M690" s="235" t="str">
        <f t="shared" si="180"/>
        <v/>
      </c>
      <c r="N690" s="217" t="str">
        <f t="shared" si="188"/>
        <v/>
      </c>
      <c r="O690" s="219"/>
      <c r="Q690" s="177" t="e">
        <f t="shared" si="181"/>
        <v>#NUM!</v>
      </c>
      <c r="R690" s="177" t="e">
        <f t="shared" si="191"/>
        <v>#NUM!</v>
      </c>
      <c r="S690" s="177" t="e">
        <f t="shared" si="182"/>
        <v>#NUM!</v>
      </c>
      <c r="T690" s="177" t="e">
        <f t="shared" si="192"/>
        <v>#NUM!</v>
      </c>
      <c r="AB690" s="177" t="str">
        <f t="shared" si="183"/>
        <v/>
      </c>
      <c r="AC690" s="177" t="str">
        <f t="shared" si="184"/>
        <v/>
      </c>
      <c r="AD690" s="218" t="str">
        <f t="shared" si="185"/>
        <v/>
      </c>
      <c r="AE690" s="218" t="str">
        <f t="shared" si="186"/>
        <v/>
      </c>
    </row>
    <row r="691" spans="1:31" ht="27.95" customHeight="1" x14ac:dyDescent="0.2">
      <c r="A691" s="192"/>
      <c r="B691" s="192"/>
      <c r="C691" s="193"/>
      <c r="D691" s="194"/>
      <c r="E691" s="194"/>
      <c r="F691" s="208" t="str">
        <f t="shared" si="193"/>
        <v/>
      </c>
      <c r="G691" s="208" t="str">
        <f t="shared" si="194"/>
        <v/>
      </c>
      <c r="H691" s="195" t="str">
        <f t="shared" si="178"/>
        <v/>
      </c>
      <c r="I691" s="217" t="str">
        <f t="shared" si="189"/>
        <v>Bitte Auswahl treffen! Neu- oder Folgeantrag?</v>
      </c>
      <c r="J691" s="196" t="str">
        <f t="shared" si="190"/>
        <v/>
      </c>
      <c r="K691" s="196" t="str">
        <f t="shared" si="179"/>
        <v/>
      </c>
      <c r="L691" s="196" t="str">
        <f t="shared" si="187"/>
        <v/>
      </c>
      <c r="M691" s="235" t="str">
        <f t="shared" si="180"/>
        <v/>
      </c>
      <c r="N691" s="217" t="str">
        <f t="shared" si="188"/>
        <v/>
      </c>
      <c r="O691" s="219"/>
      <c r="Q691" s="177" t="e">
        <f t="shared" si="181"/>
        <v>#NUM!</v>
      </c>
      <c r="R691" s="177" t="e">
        <f t="shared" si="191"/>
        <v>#NUM!</v>
      </c>
      <c r="S691" s="177" t="e">
        <f t="shared" si="182"/>
        <v>#NUM!</v>
      </c>
      <c r="T691" s="177" t="e">
        <f t="shared" si="192"/>
        <v>#NUM!</v>
      </c>
      <c r="AB691" s="177" t="str">
        <f t="shared" si="183"/>
        <v/>
      </c>
      <c r="AC691" s="177" t="str">
        <f t="shared" si="184"/>
        <v/>
      </c>
      <c r="AD691" s="218" t="str">
        <f t="shared" si="185"/>
        <v/>
      </c>
      <c r="AE691" s="218" t="str">
        <f t="shared" si="186"/>
        <v/>
      </c>
    </row>
    <row r="692" spans="1:31" ht="27.95" customHeight="1" x14ac:dyDescent="0.2">
      <c r="A692" s="192"/>
      <c r="B692" s="192"/>
      <c r="C692" s="193"/>
      <c r="D692" s="194"/>
      <c r="E692" s="194"/>
      <c r="F692" s="208" t="str">
        <f t="shared" si="193"/>
        <v/>
      </c>
      <c r="G692" s="208" t="str">
        <f t="shared" si="194"/>
        <v/>
      </c>
      <c r="H692" s="195" t="str">
        <f t="shared" si="178"/>
        <v/>
      </c>
      <c r="I692" s="217" t="str">
        <f t="shared" si="189"/>
        <v>Bitte Auswahl treffen! Neu- oder Folgeantrag?</v>
      </c>
      <c r="J692" s="196" t="str">
        <f t="shared" si="190"/>
        <v/>
      </c>
      <c r="K692" s="196" t="str">
        <f t="shared" si="179"/>
        <v/>
      </c>
      <c r="L692" s="196" t="str">
        <f t="shared" si="187"/>
        <v/>
      </c>
      <c r="M692" s="235" t="str">
        <f t="shared" si="180"/>
        <v/>
      </c>
      <c r="N692" s="217" t="str">
        <f t="shared" si="188"/>
        <v/>
      </c>
      <c r="O692" s="219"/>
      <c r="Q692" s="177" t="e">
        <f t="shared" si="181"/>
        <v>#NUM!</v>
      </c>
      <c r="R692" s="177" t="e">
        <f t="shared" si="191"/>
        <v>#NUM!</v>
      </c>
      <c r="S692" s="177" t="e">
        <f t="shared" si="182"/>
        <v>#NUM!</v>
      </c>
      <c r="T692" s="177" t="e">
        <f t="shared" si="192"/>
        <v>#NUM!</v>
      </c>
      <c r="AB692" s="177" t="str">
        <f t="shared" si="183"/>
        <v/>
      </c>
      <c r="AC692" s="177" t="str">
        <f t="shared" si="184"/>
        <v/>
      </c>
      <c r="AD692" s="218" t="str">
        <f t="shared" si="185"/>
        <v/>
      </c>
      <c r="AE692" s="218" t="str">
        <f t="shared" si="186"/>
        <v/>
      </c>
    </row>
    <row r="693" spans="1:31" ht="27.95" customHeight="1" x14ac:dyDescent="0.2">
      <c r="A693" s="192"/>
      <c r="B693" s="192"/>
      <c r="C693" s="193"/>
      <c r="D693" s="194"/>
      <c r="E693" s="194"/>
      <c r="F693" s="208" t="str">
        <f t="shared" si="193"/>
        <v/>
      </c>
      <c r="G693" s="208" t="str">
        <f t="shared" si="194"/>
        <v/>
      </c>
      <c r="H693" s="195" t="str">
        <f t="shared" si="178"/>
        <v/>
      </c>
      <c r="I693" s="217" t="str">
        <f t="shared" si="189"/>
        <v>Bitte Auswahl treffen! Neu- oder Folgeantrag?</v>
      </c>
      <c r="J693" s="196" t="str">
        <f t="shared" si="190"/>
        <v/>
      </c>
      <c r="K693" s="196" t="str">
        <f t="shared" si="179"/>
        <v/>
      </c>
      <c r="L693" s="196" t="str">
        <f t="shared" si="187"/>
        <v/>
      </c>
      <c r="M693" s="235" t="str">
        <f t="shared" si="180"/>
        <v/>
      </c>
      <c r="N693" s="217" t="str">
        <f t="shared" si="188"/>
        <v/>
      </c>
      <c r="O693" s="219"/>
      <c r="Q693" s="177" t="e">
        <f t="shared" si="181"/>
        <v>#NUM!</v>
      </c>
      <c r="R693" s="177" t="e">
        <f t="shared" si="191"/>
        <v>#NUM!</v>
      </c>
      <c r="S693" s="177" t="e">
        <f t="shared" si="182"/>
        <v>#NUM!</v>
      </c>
      <c r="T693" s="177" t="e">
        <f t="shared" si="192"/>
        <v>#NUM!</v>
      </c>
      <c r="AB693" s="177" t="str">
        <f t="shared" si="183"/>
        <v/>
      </c>
      <c r="AC693" s="177" t="str">
        <f t="shared" si="184"/>
        <v/>
      </c>
      <c r="AD693" s="218" t="str">
        <f t="shared" si="185"/>
        <v/>
      </c>
      <c r="AE693" s="218" t="str">
        <f t="shared" si="186"/>
        <v/>
      </c>
    </row>
    <row r="694" spans="1:31" ht="27.95" customHeight="1" x14ac:dyDescent="0.2">
      <c r="A694" s="192"/>
      <c r="B694" s="192"/>
      <c r="C694" s="193"/>
      <c r="D694" s="194"/>
      <c r="E694" s="194"/>
      <c r="F694" s="208" t="str">
        <f t="shared" si="193"/>
        <v/>
      </c>
      <c r="G694" s="208" t="str">
        <f t="shared" si="194"/>
        <v/>
      </c>
      <c r="H694" s="195" t="str">
        <f t="shared" si="178"/>
        <v/>
      </c>
      <c r="I694" s="217" t="str">
        <f t="shared" si="189"/>
        <v>Bitte Auswahl treffen! Neu- oder Folgeantrag?</v>
      </c>
      <c r="J694" s="196" t="str">
        <f t="shared" si="190"/>
        <v/>
      </c>
      <c r="K694" s="196" t="str">
        <f t="shared" si="179"/>
        <v/>
      </c>
      <c r="L694" s="196" t="str">
        <f t="shared" si="187"/>
        <v/>
      </c>
      <c r="M694" s="235" t="str">
        <f t="shared" si="180"/>
        <v/>
      </c>
      <c r="N694" s="217" t="str">
        <f t="shared" si="188"/>
        <v/>
      </c>
      <c r="O694" s="219"/>
      <c r="Q694" s="177" t="e">
        <f t="shared" si="181"/>
        <v>#NUM!</v>
      </c>
      <c r="R694" s="177" t="e">
        <f t="shared" si="191"/>
        <v>#NUM!</v>
      </c>
      <c r="S694" s="177" t="e">
        <f t="shared" si="182"/>
        <v>#NUM!</v>
      </c>
      <c r="T694" s="177" t="e">
        <f t="shared" si="192"/>
        <v>#NUM!</v>
      </c>
      <c r="AB694" s="177" t="str">
        <f t="shared" si="183"/>
        <v/>
      </c>
      <c r="AC694" s="177" t="str">
        <f t="shared" si="184"/>
        <v/>
      </c>
      <c r="AD694" s="218" t="str">
        <f t="shared" si="185"/>
        <v/>
      </c>
      <c r="AE694" s="218" t="str">
        <f t="shared" si="186"/>
        <v/>
      </c>
    </row>
    <row r="695" spans="1:31" ht="27.95" customHeight="1" x14ac:dyDescent="0.2">
      <c r="A695" s="192"/>
      <c r="B695" s="192"/>
      <c r="C695" s="193"/>
      <c r="D695" s="194"/>
      <c r="E695" s="194"/>
      <c r="F695" s="208" t="str">
        <f t="shared" si="193"/>
        <v/>
      </c>
      <c r="G695" s="208" t="str">
        <f t="shared" si="194"/>
        <v/>
      </c>
      <c r="H695" s="195" t="str">
        <f t="shared" si="178"/>
        <v/>
      </c>
      <c r="I695" s="217" t="str">
        <f t="shared" si="189"/>
        <v>Bitte Auswahl treffen! Neu- oder Folgeantrag?</v>
      </c>
      <c r="J695" s="196" t="str">
        <f t="shared" si="190"/>
        <v/>
      </c>
      <c r="K695" s="196" t="str">
        <f t="shared" si="179"/>
        <v/>
      </c>
      <c r="L695" s="196" t="str">
        <f t="shared" si="187"/>
        <v/>
      </c>
      <c r="M695" s="235" t="str">
        <f t="shared" si="180"/>
        <v/>
      </c>
      <c r="N695" s="217" t="str">
        <f t="shared" si="188"/>
        <v/>
      </c>
      <c r="O695" s="219"/>
      <c r="Q695" s="177" t="e">
        <f t="shared" si="181"/>
        <v>#NUM!</v>
      </c>
      <c r="R695" s="177" t="e">
        <f t="shared" si="191"/>
        <v>#NUM!</v>
      </c>
      <c r="S695" s="177" t="e">
        <f t="shared" si="182"/>
        <v>#NUM!</v>
      </c>
      <c r="T695" s="177" t="e">
        <f t="shared" si="192"/>
        <v>#NUM!</v>
      </c>
      <c r="AB695" s="177" t="str">
        <f t="shared" si="183"/>
        <v/>
      </c>
      <c r="AC695" s="177" t="str">
        <f t="shared" si="184"/>
        <v/>
      </c>
      <c r="AD695" s="218" t="str">
        <f t="shared" si="185"/>
        <v/>
      </c>
      <c r="AE695" s="218" t="str">
        <f t="shared" si="186"/>
        <v/>
      </c>
    </row>
    <row r="696" spans="1:31" ht="27.95" customHeight="1" x14ac:dyDescent="0.2">
      <c r="A696" s="192"/>
      <c r="B696" s="192"/>
      <c r="C696" s="193"/>
      <c r="D696" s="194"/>
      <c r="E696" s="194"/>
      <c r="F696" s="208" t="str">
        <f t="shared" si="193"/>
        <v/>
      </c>
      <c r="G696" s="208" t="str">
        <f t="shared" si="194"/>
        <v/>
      </c>
      <c r="H696" s="195" t="str">
        <f t="shared" si="178"/>
        <v/>
      </c>
      <c r="I696" s="217" t="str">
        <f t="shared" si="189"/>
        <v>Bitte Auswahl treffen! Neu- oder Folgeantrag?</v>
      </c>
      <c r="J696" s="196" t="str">
        <f t="shared" si="190"/>
        <v/>
      </c>
      <c r="K696" s="196" t="str">
        <f t="shared" si="179"/>
        <v/>
      </c>
      <c r="L696" s="196" t="str">
        <f t="shared" si="187"/>
        <v/>
      </c>
      <c r="M696" s="235" t="str">
        <f t="shared" si="180"/>
        <v/>
      </c>
      <c r="N696" s="217" t="str">
        <f t="shared" si="188"/>
        <v/>
      </c>
      <c r="O696" s="219"/>
      <c r="Q696" s="177" t="e">
        <f t="shared" si="181"/>
        <v>#NUM!</v>
      </c>
      <c r="R696" s="177" t="e">
        <f t="shared" si="191"/>
        <v>#NUM!</v>
      </c>
      <c r="S696" s="177" t="e">
        <f t="shared" si="182"/>
        <v>#NUM!</v>
      </c>
      <c r="T696" s="177" t="e">
        <f t="shared" si="192"/>
        <v>#NUM!</v>
      </c>
      <c r="AB696" s="177" t="str">
        <f t="shared" si="183"/>
        <v/>
      </c>
      <c r="AC696" s="177" t="str">
        <f t="shared" si="184"/>
        <v/>
      </c>
      <c r="AD696" s="218" t="str">
        <f t="shared" si="185"/>
        <v/>
      </c>
      <c r="AE696" s="218" t="str">
        <f t="shared" si="186"/>
        <v/>
      </c>
    </row>
    <row r="697" spans="1:31" ht="27.95" customHeight="1" x14ac:dyDescent="0.2">
      <c r="A697" s="192"/>
      <c r="B697" s="192"/>
      <c r="C697" s="193"/>
      <c r="D697" s="194"/>
      <c r="E697" s="194"/>
      <c r="F697" s="208" t="str">
        <f t="shared" si="193"/>
        <v/>
      </c>
      <c r="G697" s="208" t="str">
        <f t="shared" si="194"/>
        <v/>
      </c>
      <c r="H697" s="195" t="str">
        <f t="shared" si="178"/>
        <v/>
      </c>
      <c r="I697" s="217" t="str">
        <f t="shared" si="189"/>
        <v>Bitte Auswahl treffen! Neu- oder Folgeantrag?</v>
      </c>
      <c r="J697" s="196" t="str">
        <f t="shared" si="190"/>
        <v/>
      </c>
      <c r="K697" s="196" t="str">
        <f t="shared" si="179"/>
        <v/>
      </c>
      <c r="L697" s="196" t="str">
        <f t="shared" si="187"/>
        <v/>
      </c>
      <c r="M697" s="235" t="str">
        <f t="shared" si="180"/>
        <v/>
      </c>
      <c r="N697" s="217" t="str">
        <f t="shared" si="188"/>
        <v/>
      </c>
      <c r="O697" s="219"/>
      <c r="Q697" s="177" t="e">
        <f t="shared" si="181"/>
        <v>#NUM!</v>
      </c>
      <c r="R697" s="177" t="e">
        <f t="shared" si="191"/>
        <v>#NUM!</v>
      </c>
      <c r="S697" s="177" t="e">
        <f t="shared" si="182"/>
        <v>#NUM!</v>
      </c>
      <c r="T697" s="177" t="e">
        <f t="shared" si="192"/>
        <v>#NUM!</v>
      </c>
      <c r="AB697" s="177" t="str">
        <f t="shared" si="183"/>
        <v/>
      </c>
      <c r="AC697" s="177" t="str">
        <f t="shared" si="184"/>
        <v/>
      </c>
      <c r="AD697" s="218" t="str">
        <f t="shared" si="185"/>
        <v/>
      </c>
      <c r="AE697" s="218" t="str">
        <f t="shared" si="186"/>
        <v/>
      </c>
    </row>
    <row r="698" spans="1:31" ht="27.95" customHeight="1" x14ac:dyDescent="0.2">
      <c r="A698" s="192"/>
      <c r="B698" s="192"/>
      <c r="C698" s="193"/>
      <c r="D698" s="194"/>
      <c r="E698" s="194"/>
      <c r="F698" s="208" t="str">
        <f t="shared" si="193"/>
        <v/>
      </c>
      <c r="G698" s="208" t="str">
        <f t="shared" si="194"/>
        <v/>
      </c>
      <c r="H698" s="195" t="str">
        <f t="shared" si="178"/>
        <v/>
      </c>
      <c r="I698" s="217" t="str">
        <f t="shared" si="189"/>
        <v>Bitte Auswahl treffen! Neu- oder Folgeantrag?</v>
      </c>
      <c r="J698" s="196" t="str">
        <f t="shared" si="190"/>
        <v/>
      </c>
      <c r="K698" s="196" t="str">
        <f t="shared" si="179"/>
        <v/>
      </c>
      <c r="L698" s="196" t="str">
        <f t="shared" si="187"/>
        <v/>
      </c>
      <c r="M698" s="235" t="str">
        <f t="shared" si="180"/>
        <v/>
      </c>
      <c r="N698" s="217" t="str">
        <f t="shared" si="188"/>
        <v/>
      </c>
      <c r="O698" s="219"/>
      <c r="Q698" s="177" t="e">
        <f t="shared" si="181"/>
        <v>#NUM!</v>
      </c>
      <c r="R698" s="177" t="e">
        <f t="shared" si="191"/>
        <v>#NUM!</v>
      </c>
      <c r="S698" s="177" t="e">
        <f t="shared" si="182"/>
        <v>#NUM!</v>
      </c>
      <c r="T698" s="177" t="e">
        <f t="shared" si="192"/>
        <v>#NUM!</v>
      </c>
      <c r="AB698" s="177" t="str">
        <f t="shared" si="183"/>
        <v/>
      </c>
      <c r="AC698" s="177" t="str">
        <f t="shared" si="184"/>
        <v/>
      </c>
      <c r="AD698" s="218" t="str">
        <f t="shared" si="185"/>
        <v/>
      </c>
      <c r="AE698" s="218" t="str">
        <f t="shared" si="186"/>
        <v/>
      </c>
    </row>
    <row r="699" spans="1:31" ht="27.95" customHeight="1" x14ac:dyDescent="0.2">
      <c r="A699" s="192"/>
      <c r="B699" s="192"/>
      <c r="C699" s="193"/>
      <c r="D699" s="194"/>
      <c r="E699" s="194"/>
      <c r="F699" s="208" t="str">
        <f t="shared" si="193"/>
        <v/>
      </c>
      <c r="G699" s="208" t="str">
        <f t="shared" si="194"/>
        <v/>
      </c>
      <c r="H699" s="195" t="str">
        <f t="shared" si="178"/>
        <v/>
      </c>
      <c r="I699" s="217" t="str">
        <f t="shared" si="189"/>
        <v>Bitte Auswahl treffen! Neu- oder Folgeantrag?</v>
      </c>
      <c r="J699" s="196" t="str">
        <f t="shared" si="190"/>
        <v/>
      </c>
      <c r="K699" s="196" t="str">
        <f t="shared" si="179"/>
        <v/>
      </c>
      <c r="L699" s="196" t="str">
        <f t="shared" si="187"/>
        <v/>
      </c>
      <c r="M699" s="235" t="str">
        <f t="shared" si="180"/>
        <v/>
      </c>
      <c r="N699" s="217" t="str">
        <f t="shared" si="188"/>
        <v/>
      </c>
      <c r="O699" s="219"/>
      <c r="Q699" s="177" t="e">
        <f t="shared" si="181"/>
        <v>#NUM!</v>
      </c>
      <c r="R699" s="177" t="e">
        <f t="shared" si="191"/>
        <v>#NUM!</v>
      </c>
      <c r="S699" s="177" t="e">
        <f t="shared" si="182"/>
        <v>#NUM!</v>
      </c>
      <c r="T699" s="177" t="e">
        <f t="shared" si="192"/>
        <v>#NUM!</v>
      </c>
      <c r="AB699" s="177" t="str">
        <f t="shared" si="183"/>
        <v/>
      </c>
      <c r="AC699" s="177" t="str">
        <f t="shared" si="184"/>
        <v/>
      </c>
      <c r="AD699" s="218" t="str">
        <f t="shared" si="185"/>
        <v/>
      </c>
      <c r="AE699" s="218" t="str">
        <f t="shared" si="186"/>
        <v/>
      </c>
    </row>
    <row r="700" spans="1:31" ht="27.95" customHeight="1" x14ac:dyDescent="0.2">
      <c r="A700" s="192"/>
      <c r="B700" s="192"/>
      <c r="C700" s="193"/>
      <c r="D700" s="194"/>
      <c r="E700" s="194"/>
      <c r="F700" s="208" t="str">
        <f t="shared" si="193"/>
        <v/>
      </c>
      <c r="G700" s="208" t="str">
        <f t="shared" si="194"/>
        <v/>
      </c>
      <c r="H700" s="195" t="str">
        <f t="shared" si="178"/>
        <v/>
      </c>
      <c r="I700" s="217" t="str">
        <f t="shared" si="189"/>
        <v>Bitte Auswahl treffen! Neu- oder Folgeantrag?</v>
      </c>
      <c r="J700" s="196" t="str">
        <f t="shared" si="190"/>
        <v/>
      </c>
      <c r="K700" s="196" t="str">
        <f t="shared" si="179"/>
        <v/>
      </c>
      <c r="L700" s="196" t="str">
        <f t="shared" si="187"/>
        <v/>
      </c>
      <c r="M700" s="235" t="str">
        <f t="shared" si="180"/>
        <v/>
      </c>
      <c r="N700" s="217" t="str">
        <f t="shared" si="188"/>
        <v/>
      </c>
      <c r="O700" s="219"/>
      <c r="Q700" s="177" t="e">
        <f t="shared" si="181"/>
        <v>#NUM!</v>
      </c>
      <c r="R700" s="177" t="e">
        <f t="shared" si="191"/>
        <v>#NUM!</v>
      </c>
      <c r="S700" s="177" t="e">
        <f t="shared" si="182"/>
        <v>#NUM!</v>
      </c>
      <c r="T700" s="177" t="e">
        <f t="shared" si="192"/>
        <v>#NUM!</v>
      </c>
      <c r="AB700" s="177" t="str">
        <f t="shared" si="183"/>
        <v/>
      </c>
      <c r="AC700" s="177" t="str">
        <f t="shared" si="184"/>
        <v/>
      </c>
      <c r="AD700" s="218" t="str">
        <f t="shared" si="185"/>
        <v/>
      </c>
      <c r="AE700" s="218" t="str">
        <f t="shared" si="186"/>
        <v/>
      </c>
    </row>
    <row r="701" spans="1:31" ht="27.95" customHeight="1" x14ac:dyDescent="0.2">
      <c r="A701" s="192"/>
      <c r="B701" s="192"/>
      <c r="C701" s="193"/>
      <c r="D701" s="194"/>
      <c r="E701" s="194"/>
      <c r="F701" s="208" t="str">
        <f t="shared" si="193"/>
        <v/>
      </c>
      <c r="G701" s="208" t="str">
        <f t="shared" si="194"/>
        <v/>
      </c>
      <c r="H701" s="195" t="str">
        <f t="shared" si="178"/>
        <v/>
      </c>
      <c r="I701" s="217" t="str">
        <f t="shared" si="189"/>
        <v>Bitte Auswahl treffen! Neu- oder Folgeantrag?</v>
      </c>
      <c r="J701" s="196" t="str">
        <f t="shared" si="190"/>
        <v/>
      </c>
      <c r="K701" s="196" t="str">
        <f t="shared" si="179"/>
        <v/>
      </c>
      <c r="L701" s="196" t="str">
        <f t="shared" si="187"/>
        <v/>
      </c>
      <c r="M701" s="235" t="str">
        <f t="shared" si="180"/>
        <v/>
      </c>
      <c r="N701" s="217" t="str">
        <f t="shared" si="188"/>
        <v/>
      </c>
      <c r="O701" s="219"/>
      <c r="Q701" s="177" t="e">
        <f t="shared" si="181"/>
        <v>#NUM!</v>
      </c>
      <c r="R701" s="177" t="e">
        <f t="shared" si="191"/>
        <v>#NUM!</v>
      </c>
      <c r="S701" s="177" t="e">
        <f t="shared" si="182"/>
        <v>#NUM!</v>
      </c>
      <c r="T701" s="177" t="e">
        <f t="shared" si="192"/>
        <v>#NUM!</v>
      </c>
      <c r="AB701" s="177" t="str">
        <f t="shared" si="183"/>
        <v/>
      </c>
      <c r="AC701" s="177" t="str">
        <f t="shared" si="184"/>
        <v/>
      </c>
      <c r="AD701" s="218" t="str">
        <f t="shared" si="185"/>
        <v/>
      </c>
      <c r="AE701" s="218" t="str">
        <f t="shared" si="186"/>
        <v/>
      </c>
    </row>
    <row r="702" spans="1:31" ht="27.95" customHeight="1" x14ac:dyDescent="0.2">
      <c r="A702" s="192"/>
      <c r="B702" s="192"/>
      <c r="C702" s="193"/>
      <c r="D702" s="194"/>
      <c r="E702" s="194"/>
      <c r="F702" s="208" t="str">
        <f t="shared" si="193"/>
        <v/>
      </c>
      <c r="G702" s="208" t="str">
        <f t="shared" si="194"/>
        <v/>
      </c>
      <c r="H702" s="195" t="str">
        <f t="shared" si="178"/>
        <v/>
      </c>
      <c r="I702" s="217" t="str">
        <f t="shared" si="189"/>
        <v>Bitte Auswahl treffen! Neu- oder Folgeantrag?</v>
      </c>
      <c r="J702" s="196" t="str">
        <f t="shared" si="190"/>
        <v/>
      </c>
      <c r="K702" s="196" t="str">
        <f t="shared" si="179"/>
        <v/>
      </c>
      <c r="L702" s="196" t="str">
        <f t="shared" si="187"/>
        <v/>
      </c>
      <c r="M702" s="235" t="str">
        <f t="shared" si="180"/>
        <v/>
      </c>
      <c r="N702" s="217" t="str">
        <f t="shared" si="188"/>
        <v/>
      </c>
      <c r="O702" s="219"/>
      <c r="Q702" s="177" t="e">
        <f t="shared" si="181"/>
        <v>#NUM!</v>
      </c>
      <c r="R702" s="177" t="e">
        <f t="shared" si="191"/>
        <v>#NUM!</v>
      </c>
      <c r="S702" s="177" t="e">
        <f t="shared" si="182"/>
        <v>#NUM!</v>
      </c>
      <c r="T702" s="177" t="e">
        <f t="shared" si="192"/>
        <v>#NUM!</v>
      </c>
      <c r="AB702" s="177" t="str">
        <f t="shared" si="183"/>
        <v/>
      </c>
      <c r="AC702" s="177" t="str">
        <f t="shared" si="184"/>
        <v/>
      </c>
      <c r="AD702" s="218" t="str">
        <f t="shared" si="185"/>
        <v/>
      </c>
      <c r="AE702" s="218" t="str">
        <f t="shared" si="186"/>
        <v/>
      </c>
    </row>
    <row r="703" spans="1:31" ht="27.95" customHeight="1" x14ac:dyDescent="0.2">
      <c r="A703" s="192"/>
      <c r="B703" s="192"/>
      <c r="C703" s="193"/>
      <c r="D703" s="194"/>
      <c r="E703" s="194"/>
      <c r="F703" s="208" t="str">
        <f t="shared" si="193"/>
        <v/>
      </c>
      <c r="G703" s="208" t="str">
        <f t="shared" si="194"/>
        <v/>
      </c>
      <c r="H703" s="195" t="str">
        <f t="shared" si="178"/>
        <v/>
      </c>
      <c r="I703" s="217" t="str">
        <f t="shared" si="189"/>
        <v>Bitte Auswahl treffen! Neu- oder Folgeantrag?</v>
      </c>
      <c r="J703" s="196" t="str">
        <f t="shared" si="190"/>
        <v/>
      </c>
      <c r="K703" s="196" t="str">
        <f t="shared" si="179"/>
        <v/>
      </c>
      <c r="L703" s="196" t="str">
        <f t="shared" si="187"/>
        <v/>
      </c>
      <c r="M703" s="235" t="str">
        <f t="shared" si="180"/>
        <v/>
      </c>
      <c r="N703" s="217" t="str">
        <f t="shared" si="188"/>
        <v/>
      </c>
      <c r="O703" s="219"/>
      <c r="Q703" s="177" t="e">
        <f t="shared" si="181"/>
        <v>#NUM!</v>
      </c>
      <c r="R703" s="177" t="e">
        <f t="shared" si="191"/>
        <v>#NUM!</v>
      </c>
      <c r="S703" s="177" t="e">
        <f t="shared" si="182"/>
        <v>#NUM!</v>
      </c>
      <c r="T703" s="177" t="e">
        <f t="shared" si="192"/>
        <v>#NUM!</v>
      </c>
      <c r="AB703" s="177" t="str">
        <f t="shared" si="183"/>
        <v/>
      </c>
      <c r="AC703" s="177" t="str">
        <f t="shared" si="184"/>
        <v/>
      </c>
      <c r="AD703" s="218" t="str">
        <f t="shared" si="185"/>
        <v/>
      </c>
      <c r="AE703" s="218" t="str">
        <f t="shared" si="186"/>
        <v/>
      </c>
    </row>
    <row r="704" spans="1:31" ht="27.95" customHeight="1" x14ac:dyDescent="0.2">
      <c r="A704" s="192"/>
      <c r="B704" s="192"/>
      <c r="C704" s="193"/>
      <c r="D704" s="194"/>
      <c r="E704" s="194"/>
      <c r="F704" s="208" t="str">
        <f t="shared" si="193"/>
        <v/>
      </c>
      <c r="G704" s="208" t="str">
        <f t="shared" si="194"/>
        <v/>
      </c>
      <c r="H704" s="195" t="str">
        <f t="shared" si="178"/>
        <v/>
      </c>
      <c r="I704" s="217" t="str">
        <f t="shared" si="189"/>
        <v>Bitte Auswahl treffen! Neu- oder Folgeantrag?</v>
      </c>
      <c r="J704" s="196" t="str">
        <f t="shared" si="190"/>
        <v/>
      </c>
      <c r="K704" s="196" t="str">
        <f t="shared" si="179"/>
        <v/>
      </c>
      <c r="L704" s="196" t="str">
        <f t="shared" si="187"/>
        <v/>
      </c>
      <c r="M704" s="235" t="str">
        <f t="shared" si="180"/>
        <v/>
      </c>
      <c r="N704" s="217" t="str">
        <f t="shared" si="188"/>
        <v/>
      </c>
      <c r="O704" s="219"/>
      <c r="Q704" s="177" t="e">
        <f t="shared" si="181"/>
        <v>#NUM!</v>
      </c>
      <c r="R704" s="177" t="e">
        <f t="shared" si="191"/>
        <v>#NUM!</v>
      </c>
      <c r="S704" s="177" t="e">
        <f t="shared" si="182"/>
        <v>#NUM!</v>
      </c>
      <c r="T704" s="177" t="e">
        <f t="shared" si="192"/>
        <v>#NUM!</v>
      </c>
      <c r="AB704" s="177" t="str">
        <f t="shared" si="183"/>
        <v/>
      </c>
      <c r="AC704" s="177" t="str">
        <f t="shared" si="184"/>
        <v/>
      </c>
      <c r="AD704" s="218" t="str">
        <f t="shared" si="185"/>
        <v/>
      </c>
      <c r="AE704" s="218" t="str">
        <f t="shared" si="186"/>
        <v/>
      </c>
    </row>
    <row r="705" spans="1:31" ht="27.95" customHeight="1" x14ac:dyDescent="0.2">
      <c r="A705" s="192"/>
      <c r="B705" s="192"/>
      <c r="C705" s="193"/>
      <c r="D705" s="194"/>
      <c r="E705" s="194"/>
      <c r="F705" s="208" t="str">
        <f t="shared" si="193"/>
        <v/>
      </c>
      <c r="G705" s="208" t="str">
        <f t="shared" si="194"/>
        <v/>
      </c>
      <c r="H705" s="195" t="str">
        <f t="shared" si="178"/>
        <v/>
      </c>
      <c r="I705" s="217" t="str">
        <f t="shared" si="189"/>
        <v>Bitte Auswahl treffen! Neu- oder Folgeantrag?</v>
      </c>
      <c r="J705" s="196" t="str">
        <f t="shared" si="190"/>
        <v/>
      </c>
      <c r="K705" s="196" t="str">
        <f t="shared" si="179"/>
        <v/>
      </c>
      <c r="L705" s="196" t="str">
        <f t="shared" si="187"/>
        <v/>
      </c>
      <c r="M705" s="235" t="str">
        <f t="shared" si="180"/>
        <v/>
      </c>
      <c r="N705" s="217" t="str">
        <f t="shared" si="188"/>
        <v/>
      </c>
      <c r="O705" s="219"/>
      <c r="Q705" s="177" t="e">
        <f t="shared" si="181"/>
        <v>#NUM!</v>
      </c>
      <c r="R705" s="177" t="e">
        <f t="shared" si="191"/>
        <v>#NUM!</v>
      </c>
      <c r="S705" s="177" t="e">
        <f t="shared" si="182"/>
        <v>#NUM!</v>
      </c>
      <c r="T705" s="177" t="e">
        <f t="shared" si="192"/>
        <v>#NUM!</v>
      </c>
      <c r="AB705" s="177" t="str">
        <f t="shared" si="183"/>
        <v/>
      </c>
      <c r="AC705" s="177" t="str">
        <f t="shared" si="184"/>
        <v/>
      </c>
      <c r="AD705" s="218" t="str">
        <f t="shared" si="185"/>
        <v/>
      </c>
      <c r="AE705" s="218" t="str">
        <f t="shared" si="186"/>
        <v/>
      </c>
    </row>
    <row r="706" spans="1:31" ht="27.95" customHeight="1" x14ac:dyDescent="0.2">
      <c r="A706" s="192"/>
      <c r="B706" s="192"/>
      <c r="C706" s="193"/>
      <c r="D706" s="194"/>
      <c r="E706" s="194"/>
      <c r="F706" s="208" t="str">
        <f t="shared" si="193"/>
        <v/>
      </c>
      <c r="G706" s="208" t="str">
        <f t="shared" si="194"/>
        <v/>
      </c>
      <c r="H706" s="195" t="str">
        <f t="shared" si="178"/>
        <v/>
      </c>
      <c r="I706" s="217" t="str">
        <f t="shared" si="189"/>
        <v>Bitte Auswahl treffen! Neu- oder Folgeantrag?</v>
      </c>
      <c r="J706" s="196" t="str">
        <f t="shared" si="190"/>
        <v/>
      </c>
      <c r="K706" s="196" t="str">
        <f t="shared" si="179"/>
        <v/>
      </c>
      <c r="L706" s="196" t="str">
        <f t="shared" si="187"/>
        <v/>
      </c>
      <c r="M706" s="235" t="str">
        <f t="shared" si="180"/>
        <v/>
      </c>
      <c r="N706" s="217" t="str">
        <f t="shared" si="188"/>
        <v/>
      </c>
      <c r="O706" s="219"/>
      <c r="Q706" s="177" t="e">
        <f t="shared" si="181"/>
        <v>#NUM!</v>
      </c>
      <c r="R706" s="177" t="e">
        <f t="shared" si="191"/>
        <v>#NUM!</v>
      </c>
      <c r="S706" s="177" t="e">
        <f t="shared" si="182"/>
        <v>#NUM!</v>
      </c>
      <c r="T706" s="177" t="e">
        <f t="shared" si="192"/>
        <v>#NUM!</v>
      </c>
      <c r="AB706" s="177" t="str">
        <f t="shared" si="183"/>
        <v/>
      </c>
      <c r="AC706" s="177" t="str">
        <f t="shared" si="184"/>
        <v/>
      </c>
      <c r="AD706" s="218" t="str">
        <f t="shared" si="185"/>
        <v/>
      </c>
      <c r="AE706" s="218" t="str">
        <f t="shared" si="186"/>
        <v/>
      </c>
    </row>
    <row r="707" spans="1:31" ht="27.95" customHeight="1" x14ac:dyDescent="0.2">
      <c r="A707" s="192"/>
      <c r="B707" s="192"/>
      <c r="C707" s="193"/>
      <c r="D707" s="194"/>
      <c r="E707" s="194"/>
      <c r="F707" s="208" t="str">
        <f t="shared" si="193"/>
        <v/>
      </c>
      <c r="G707" s="208" t="str">
        <f t="shared" si="194"/>
        <v/>
      </c>
      <c r="H707" s="195" t="str">
        <f t="shared" si="178"/>
        <v/>
      </c>
      <c r="I707" s="217" t="str">
        <f t="shared" si="189"/>
        <v>Bitte Auswahl treffen! Neu- oder Folgeantrag?</v>
      </c>
      <c r="J707" s="196" t="str">
        <f t="shared" si="190"/>
        <v/>
      </c>
      <c r="K707" s="196" t="str">
        <f t="shared" si="179"/>
        <v/>
      </c>
      <c r="L707" s="196" t="str">
        <f t="shared" si="187"/>
        <v/>
      </c>
      <c r="M707" s="235" t="str">
        <f t="shared" si="180"/>
        <v/>
      </c>
      <c r="N707" s="217" t="str">
        <f t="shared" si="188"/>
        <v/>
      </c>
      <c r="O707" s="219"/>
      <c r="Q707" s="177" t="e">
        <f t="shared" si="181"/>
        <v>#NUM!</v>
      </c>
      <c r="R707" s="177" t="e">
        <f t="shared" si="191"/>
        <v>#NUM!</v>
      </c>
      <c r="S707" s="177" t="e">
        <f t="shared" si="182"/>
        <v>#NUM!</v>
      </c>
      <c r="T707" s="177" t="e">
        <f t="shared" si="192"/>
        <v>#NUM!</v>
      </c>
      <c r="AB707" s="177" t="str">
        <f t="shared" si="183"/>
        <v/>
      </c>
      <c r="AC707" s="177" t="str">
        <f t="shared" si="184"/>
        <v/>
      </c>
      <c r="AD707" s="218" t="str">
        <f t="shared" si="185"/>
        <v/>
      </c>
      <c r="AE707" s="218" t="str">
        <f t="shared" si="186"/>
        <v/>
      </c>
    </row>
    <row r="708" spans="1:31" ht="27.95" customHeight="1" x14ac:dyDescent="0.2">
      <c r="A708" s="192"/>
      <c r="B708" s="192"/>
      <c r="C708" s="193"/>
      <c r="D708" s="194"/>
      <c r="E708" s="194"/>
      <c r="F708" s="208" t="str">
        <f t="shared" si="193"/>
        <v/>
      </c>
      <c r="G708" s="208" t="str">
        <f t="shared" si="194"/>
        <v/>
      </c>
      <c r="H708" s="195" t="str">
        <f t="shared" si="178"/>
        <v/>
      </c>
      <c r="I708" s="217" t="str">
        <f t="shared" si="189"/>
        <v>Bitte Auswahl treffen! Neu- oder Folgeantrag?</v>
      </c>
      <c r="J708" s="196" t="str">
        <f t="shared" si="190"/>
        <v/>
      </c>
      <c r="K708" s="196" t="str">
        <f t="shared" si="179"/>
        <v/>
      </c>
      <c r="L708" s="196" t="str">
        <f t="shared" si="187"/>
        <v/>
      </c>
      <c r="M708" s="235" t="str">
        <f t="shared" si="180"/>
        <v/>
      </c>
      <c r="N708" s="217" t="str">
        <f t="shared" si="188"/>
        <v/>
      </c>
      <c r="O708" s="219"/>
      <c r="Q708" s="177" t="e">
        <f t="shared" si="181"/>
        <v>#NUM!</v>
      </c>
      <c r="R708" s="177" t="e">
        <f t="shared" si="191"/>
        <v>#NUM!</v>
      </c>
      <c r="S708" s="177" t="e">
        <f t="shared" si="182"/>
        <v>#NUM!</v>
      </c>
      <c r="T708" s="177" t="e">
        <f t="shared" si="192"/>
        <v>#NUM!</v>
      </c>
      <c r="AB708" s="177" t="str">
        <f t="shared" si="183"/>
        <v/>
      </c>
      <c r="AC708" s="177" t="str">
        <f t="shared" si="184"/>
        <v/>
      </c>
      <c r="AD708" s="218" t="str">
        <f t="shared" si="185"/>
        <v/>
      </c>
      <c r="AE708" s="218" t="str">
        <f t="shared" si="186"/>
        <v/>
      </c>
    </row>
    <row r="709" spans="1:31" ht="27.95" customHeight="1" x14ac:dyDescent="0.2">
      <c r="A709" s="192"/>
      <c r="B709" s="192"/>
      <c r="C709" s="193"/>
      <c r="D709" s="194"/>
      <c r="E709" s="194"/>
      <c r="F709" s="208" t="str">
        <f t="shared" si="193"/>
        <v/>
      </c>
      <c r="G709" s="208" t="str">
        <f t="shared" si="194"/>
        <v/>
      </c>
      <c r="H709" s="195" t="str">
        <f t="shared" si="178"/>
        <v/>
      </c>
      <c r="I709" s="217" t="str">
        <f t="shared" si="189"/>
        <v>Bitte Auswahl treffen! Neu- oder Folgeantrag?</v>
      </c>
      <c r="J709" s="196" t="str">
        <f t="shared" si="190"/>
        <v/>
      </c>
      <c r="K709" s="196" t="str">
        <f t="shared" si="179"/>
        <v/>
      </c>
      <c r="L709" s="196" t="str">
        <f t="shared" si="187"/>
        <v/>
      </c>
      <c r="M709" s="235" t="str">
        <f t="shared" si="180"/>
        <v/>
      </c>
      <c r="N709" s="217" t="str">
        <f t="shared" si="188"/>
        <v/>
      </c>
      <c r="O709" s="219"/>
      <c r="Q709" s="177" t="e">
        <f t="shared" si="181"/>
        <v>#NUM!</v>
      </c>
      <c r="R709" s="177" t="e">
        <f t="shared" si="191"/>
        <v>#NUM!</v>
      </c>
      <c r="S709" s="177" t="e">
        <f t="shared" si="182"/>
        <v>#NUM!</v>
      </c>
      <c r="T709" s="177" t="e">
        <f t="shared" si="192"/>
        <v>#NUM!</v>
      </c>
      <c r="AB709" s="177" t="str">
        <f t="shared" si="183"/>
        <v/>
      </c>
      <c r="AC709" s="177" t="str">
        <f t="shared" si="184"/>
        <v/>
      </c>
      <c r="AD709" s="218" t="str">
        <f t="shared" si="185"/>
        <v/>
      </c>
      <c r="AE709" s="218" t="str">
        <f t="shared" si="186"/>
        <v/>
      </c>
    </row>
    <row r="710" spans="1:31" ht="27.95" customHeight="1" x14ac:dyDescent="0.2">
      <c r="A710" s="192"/>
      <c r="B710" s="192"/>
      <c r="C710" s="193"/>
      <c r="D710" s="194"/>
      <c r="E710" s="194"/>
      <c r="F710" s="208" t="str">
        <f t="shared" si="193"/>
        <v/>
      </c>
      <c r="G710" s="208" t="str">
        <f t="shared" si="194"/>
        <v/>
      </c>
      <c r="H710" s="195" t="str">
        <f t="shared" si="178"/>
        <v/>
      </c>
      <c r="I710" s="217" t="str">
        <f t="shared" si="189"/>
        <v>Bitte Auswahl treffen! Neu- oder Folgeantrag?</v>
      </c>
      <c r="J710" s="196" t="str">
        <f t="shared" si="190"/>
        <v/>
      </c>
      <c r="K710" s="196" t="str">
        <f t="shared" si="179"/>
        <v/>
      </c>
      <c r="L710" s="196" t="str">
        <f t="shared" si="187"/>
        <v/>
      </c>
      <c r="M710" s="235" t="str">
        <f t="shared" si="180"/>
        <v/>
      </c>
      <c r="N710" s="217" t="str">
        <f t="shared" si="188"/>
        <v/>
      </c>
      <c r="O710" s="219"/>
      <c r="Q710" s="177" t="e">
        <f t="shared" si="181"/>
        <v>#NUM!</v>
      </c>
      <c r="R710" s="177" t="e">
        <f t="shared" si="191"/>
        <v>#NUM!</v>
      </c>
      <c r="S710" s="177" t="e">
        <f t="shared" si="182"/>
        <v>#NUM!</v>
      </c>
      <c r="T710" s="177" t="e">
        <f t="shared" si="192"/>
        <v>#NUM!</v>
      </c>
      <c r="AB710" s="177" t="str">
        <f t="shared" si="183"/>
        <v/>
      </c>
      <c r="AC710" s="177" t="str">
        <f t="shared" si="184"/>
        <v/>
      </c>
      <c r="AD710" s="218" t="str">
        <f t="shared" si="185"/>
        <v/>
      </c>
      <c r="AE710" s="218" t="str">
        <f t="shared" si="186"/>
        <v/>
      </c>
    </row>
    <row r="711" spans="1:31" ht="27.95" customHeight="1" x14ac:dyDescent="0.2">
      <c r="A711" s="192"/>
      <c r="B711" s="192"/>
      <c r="C711" s="193"/>
      <c r="D711" s="194"/>
      <c r="E711" s="194"/>
      <c r="F711" s="208" t="str">
        <f t="shared" si="193"/>
        <v/>
      </c>
      <c r="G711" s="208" t="str">
        <f t="shared" si="194"/>
        <v/>
      </c>
      <c r="H711" s="195" t="str">
        <f t="shared" si="178"/>
        <v/>
      </c>
      <c r="I711" s="217" t="str">
        <f t="shared" si="189"/>
        <v>Bitte Auswahl treffen! Neu- oder Folgeantrag?</v>
      </c>
      <c r="J711" s="196" t="str">
        <f t="shared" si="190"/>
        <v/>
      </c>
      <c r="K711" s="196" t="str">
        <f t="shared" si="179"/>
        <v/>
      </c>
      <c r="L711" s="196" t="str">
        <f t="shared" si="187"/>
        <v/>
      </c>
      <c r="M711" s="235" t="str">
        <f t="shared" si="180"/>
        <v/>
      </c>
      <c r="N711" s="217" t="str">
        <f t="shared" si="188"/>
        <v/>
      </c>
      <c r="O711" s="219"/>
      <c r="Q711" s="177" t="e">
        <f t="shared" si="181"/>
        <v>#NUM!</v>
      </c>
      <c r="R711" s="177" t="e">
        <f t="shared" si="191"/>
        <v>#NUM!</v>
      </c>
      <c r="S711" s="177" t="e">
        <f t="shared" si="182"/>
        <v>#NUM!</v>
      </c>
      <c r="T711" s="177" t="e">
        <f t="shared" si="192"/>
        <v>#NUM!</v>
      </c>
      <c r="AB711" s="177" t="str">
        <f t="shared" si="183"/>
        <v/>
      </c>
      <c r="AC711" s="177" t="str">
        <f t="shared" si="184"/>
        <v/>
      </c>
      <c r="AD711" s="218" t="str">
        <f t="shared" si="185"/>
        <v/>
      </c>
      <c r="AE711" s="218" t="str">
        <f t="shared" si="186"/>
        <v/>
      </c>
    </row>
    <row r="712" spans="1:31" ht="27.95" customHeight="1" x14ac:dyDescent="0.2">
      <c r="A712" s="192"/>
      <c r="B712" s="192"/>
      <c r="C712" s="193"/>
      <c r="D712" s="194"/>
      <c r="E712" s="194"/>
      <c r="F712" s="208" t="str">
        <f t="shared" si="193"/>
        <v/>
      </c>
      <c r="G712" s="208" t="str">
        <f t="shared" si="194"/>
        <v/>
      </c>
      <c r="H712" s="195" t="str">
        <f t="shared" si="178"/>
        <v/>
      </c>
      <c r="I712" s="217" t="str">
        <f t="shared" si="189"/>
        <v>Bitte Auswahl treffen! Neu- oder Folgeantrag?</v>
      </c>
      <c r="J712" s="196" t="str">
        <f t="shared" si="190"/>
        <v/>
      </c>
      <c r="K712" s="196" t="str">
        <f t="shared" si="179"/>
        <v/>
      </c>
      <c r="L712" s="196" t="str">
        <f t="shared" si="187"/>
        <v/>
      </c>
      <c r="M712" s="235" t="str">
        <f t="shared" si="180"/>
        <v/>
      </c>
      <c r="N712" s="217" t="str">
        <f t="shared" si="188"/>
        <v/>
      </c>
      <c r="O712" s="219"/>
      <c r="Q712" s="177" t="e">
        <f t="shared" si="181"/>
        <v>#NUM!</v>
      </c>
      <c r="R712" s="177" t="e">
        <f t="shared" si="191"/>
        <v>#NUM!</v>
      </c>
      <c r="S712" s="177" t="e">
        <f t="shared" si="182"/>
        <v>#NUM!</v>
      </c>
      <c r="T712" s="177" t="e">
        <f t="shared" si="192"/>
        <v>#NUM!</v>
      </c>
      <c r="AB712" s="177" t="str">
        <f t="shared" si="183"/>
        <v/>
      </c>
      <c r="AC712" s="177" t="str">
        <f t="shared" si="184"/>
        <v/>
      </c>
      <c r="AD712" s="218" t="str">
        <f t="shared" si="185"/>
        <v/>
      </c>
      <c r="AE712" s="218" t="str">
        <f t="shared" si="186"/>
        <v/>
      </c>
    </row>
    <row r="713" spans="1:31" ht="27.95" customHeight="1" x14ac:dyDescent="0.2">
      <c r="A713" s="192"/>
      <c r="B713" s="192"/>
      <c r="C713" s="193"/>
      <c r="D713" s="194"/>
      <c r="E713" s="194"/>
      <c r="F713" s="208" t="str">
        <f t="shared" si="193"/>
        <v/>
      </c>
      <c r="G713" s="208" t="str">
        <f t="shared" si="194"/>
        <v/>
      </c>
      <c r="H713" s="195" t="str">
        <f t="shared" si="178"/>
        <v/>
      </c>
      <c r="I713" s="217" t="str">
        <f t="shared" si="189"/>
        <v>Bitte Auswahl treffen! Neu- oder Folgeantrag?</v>
      </c>
      <c r="J713" s="196" t="str">
        <f t="shared" si="190"/>
        <v/>
      </c>
      <c r="K713" s="196" t="str">
        <f t="shared" si="179"/>
        <v/>
      </c>
      <c r="L713" s="196" t="str">
        <f t="shared" si="187"/>
        <v/>
      </c>
      <c r="M713" s="235" t="str">
        <f t="shared" si="180"/>
        <v/>
      </c>
      <c r="N713" s="217" t="str">
        <f t="shared" si="188"/>
        <v/>
      </c>
      <c r="O713" s="219"/>
      <c r="Q713" s="177" t="e">
        <f t="shared" si="181"/>
        <v>#NUM!</v>
      </c>
      <c r="R713" s="177" t="e">
        <f t="shared" si="191"/>
        <v>#NUM!</v>
      </c>
      <c r="S713" s="177" t="e">
        <f t="shared" si="182"/>
        <v>#NUM!</v>
      </c>
      <c r="T713" s="177" t="e">
        <f t="shared" si="192"/>
        <v>#NUM!</v>
      </c>
      <c r="AB713" s="177" t="str">
        <f t="shared" si="183"/>
        <v/>
      </c>
      <c r="AC713" s="177" t="str">
        <f t="shared" si="184"/>
        <v/>
      </c>
      <c r="AD713" s="218" t="str">
        <f t="shared" si="185"/>
        <v/>
      </c>
      <c r="AE713" s="218" t="str">
        <f t="shared" si="186"/>
        <v/>
      </c>
    </row>
    <row r="714" spans="1:31" ht="27.95" customHeight="1" x14ac:dyDescent="0.2">
      <c r="A714" s="192"/>
      <c r="B714" s="192"/>
      <c r="C714" s="193"/>
      <c r="D714" s="194"/>
      <c r="E714" s="194"/>
      <c r="F714" s="208" t="str">
        <f t="shared" si="193"/>
        <v/>
      </c>
      <c r="G714" s="208" t="str">
        <f t="shared" si="194"/>
        <v/>
      </c>
      <c r="H714" s="195" t="str">
        <f t="shared" si="178"/>
        <v/>
      </c>
      <c r="I714" s="217" t="str">
        <f t="shared" si="189"/>
        <v>Bitte Auswahl treffen! Neu- oder Folgeantrag?</v>
      </c>
      <c r="J714" s="196" t="str">
        <f t="shared" si="190"/>
        <v/>
      </c>
      <c r="K714" s="196" t="str">
        <f t="shared" si="179"/>
        <v/>
      </c>
      <c r="L714" s="196" t="str">
        <f t="shared" si="187"/>
        <v/>
      </c>
      <c r="M714" s="235" t="str">
        <f t="shared" si="180"/>
        <v/>
      </c>
      <c r="N714" s="217" t="str">
        <f t="shared" si="188"/>
        <v/>
      </c>
      <c r="O714" s="219"/>
      <c r="Q714" s="177" t="e">
        <f t="shared" si="181"/>
        <v>#NUM!</v>
      </c>
      <c r="R714" s="177" t="e">
        <f t="shared" si="191"/>
        <v>#NUM!</v>
      </c>
      <c r="S714" s="177" t="e">
        <f t="shared" si="182"/>
        <v>#NUM!</v>
      </c>
      <c r="T714" s="177" t="e">
        <f t="shared" si="192"/>
        <v>#NUM!</v>
      </c>
      <c r="AB714" s="177" t="str">
        <f t="shared" si="183"/>
        <v/>
      </c>
      <c r="AC714" s="177" t="str">
        <f t="shared" si="184"/>
        <v/>
      </c>
      <c r="AD714" s="218" t="str">
        <f t="shared" si="185"/>
        <v/>
      </c>
      <c r="AE714" s="218" t="str">
        <f t="shared" si="186"/>
        <v/>
      </c>
    </row>
    <row r="715" spans="1:31" ht="27.95" customHeight="1" x14ac:dyDescent="0.2">
      <c r="A715" s="192"/>
      <c r="B715" s="192"/>
      <c r="C715" s="193"/>
      <c r="D715" s="194"/>
      <c r="E715" s="194"/>
      <c r="F715" s="208" t="str">
        <f t="shared" si="193"/>
        <v/>
      </c>
      <c r="G715" s="208" t="str">
        <f t="shared" si="194"/>
        <v/>
      </c>
      <c r="H715" s="195" t="str">
        <f t="shared" si="178"/>
        <v/>
      </c>
      <c r="I715" s="217" t="str">
        <f t="shared" si="189"/>
        <v>Bitte Auswahl treffen! Neu- oder Folgeantrag?</v>
      </c>
      <c r="J715" s="196" t="str">
        <f t="shared" si="190"/>
        <v/>
      </c>
      <c r="K715" s="196" t="str">
        <f t="shared" si="179"/>
        <v/>
      </c>
      <c r="L715" s="196" t="str">
        <f t="shared" si="187"/>
        <v/>
      </c>
      <c r="M715" s="235" t="str">
        <f t="shared" si="180"/>
        <v/>
      </c>
      <c r="N715" s="217" t="str">
        <f t="shared" si="188"/>
        <v/>
      </c>
      <c r="O715" s="219"/>
      <c r="Q715" s="177" t="e">
        <f t="shared" si="181"/>
        <v>#NUM!</v>
      </c>
      <c r="R715" s="177" t="e">
        <f t="shared" si="191"/>
        <v>#NUM!</v>
      </c>
      <c r="S715" s="177" t="e">
        <f t="shared" si="182"/>
        <v>#NUM!</v>
      </c>
      <c r="T715" s="177" t="e">
        <f t="shared" si="192"/>
        <v>#NUM!</v>
      </c>
      <c r="AB715" s="177" t="str">
        <f t="shared" si="183"/>
        <v/>
      </c>
      <c r="AC715" s="177" t="str">
        <f t="shared" si="184"/>
        <v/>
      </c>
      <c r="AD715" s="218" t="str">
        <f t="shared" si="185"/>
        <v/>
      </c>
      <c r="AE715" s="218" t="str">
        <f t="shared" si="186"/>
        <v/>
      </c>
    </row>
    <row r="716" spans="1:31" ht="27.95" customHeight="1" x14ac:dyDescent="0.2">
      <c r="A716" s="192"/>
      <c r="B716" s="192"/>
      <c r="C716" s="193"/>
      <c r="D716" s="194"/>
      <c r="E716" s="194"/>
      <c r="F716" s="208" t="str">
        <f t="shared" si="193"/>
        <v/>
      </c>
      <c r="G716" s="208" t="str">
        <f t="shared" si="194"/>
        <v/>
      </c>
      <c r="H716" s="195" t="str">
        <f t="shared" si="178"/>
        <v/>
      </c>
      <c r="I716" s="217" t="str">
        <f t="shared" si="189"/>
        <v>Bitte Auswahl treffen! Neu- oder Folgeantrag?</v>
      </c>
      <c r="J716" s="196" t="str">
        <f t="shared" si="190"/>
        <v/>
      </c>
      <c r="K716" s="196" t="str">
        <f t="shared" si="179"/>
        <v/>
      </c>
      <c r="L716" s="196" t="str">
        <f t="shared" si="187"/>
        <v/>
      </c>
      <c r="M716" s="235" t="str">
        <f t="shared" si="180"/>
        <v/>
      </c>
      <c r="N716" s="217" t="str">
        <f t="shared" si="188"/>
        <v/>
      </c>
      <c r="O716" s="219"/>
      <c r="Q716" s="177" t="e">
        <f t="shared" si="181"/>
        <v>#NUM!</v>
      </c>
      <c r="R716" s="177" t="e">
        <f t="shared" si="191"/>
        <v>#NUM!</v>
      </c>
      <c r="S716" s="177" t="e">
        <f t="shared" si="182"/>
        <v>#NUM!</v>
      </c>
      <c r="T716" s="177" t="e">
        <f t="shared" si="192"/>
        <v>#NUM!</v>
      </c>
      <c r="AB716" s="177" t="str">
        <f t="shared" si="183"/>
        <v/>
      </c>
      <c r="AC716" s="177" t="str">
        <f t="shared" si="184"/>
        <v/>
      </c>
      <c r="AD716" s="218" t="str">
        <f t="shared" si="185"/>
        <v/>
      </c>
      <c r="AE716" s="218" t="str">
        <f t="shared" si="186"/>
        <v/>
      </c>
    </row>
    <row r="717" spans="1:31" ht="27.95" customHeight="1" x14ac:dyDescent="0.2">
      <c r="A717" s="192"/>
      <c r="B717" s="192"/>
      <c r="C717" s="193"/>
      <c r="D717" s="194"/>
      <c r="E717" s="194"/>
      <c r="F717" s="208" t="str">
        <f t="shared" si="193"/>
        <v/>
      </c>
      <c r="G717" s="208" t="str">
        <f t="shared" si="194"/>
        <v/>
      </c>
      <c r="H717" s="195" t="str">
        <f t="shared" si="178"/>
        <v/>
      </c>
      <c r="I717" s="217" t="str">
        <f t="shared" si="189"/>
        <v>Bitte Auswahl treffen! Neu- oder Folgeantrag?</v>
      </c>
      <c r="J717" s="196" t="str">
        <f t="shared" si="190"/>
        <v/>
      </c>
      <c r="K717" s="196" t="str">
        <f t="shared" si="179"/>
        <v/>
      </c>
      <c r="L717" s="196" t="str">
        <f t="shared" si="187"/>
        <v/>
      </c>
      <c r="M717" s="235" t="str">
        <f t="shared" si="180"/>
        <v/>
      </c>
      <c r="N717" s="217" t="str">
        <f t="shared" si="188"/>
        <v/>
      </c>
      <c r="O717" s="219"/>
      <c r="Q717" s="177" t="e">
        <f t="shared" si="181"/>
        <v>#NUM!</v>
      </c>
      <c r="R717" s="177" t="e">
        <f t="shared" si="191"/>
        <v>#NUM!</v>
      </c>
      <c r="S717" s="177" t="e">
        <f t="shared" si="182"/>
        <v>#NUM!</v>
      </c>
      <c r="T717" s="177" t="e">
        <f t="shared" si="192"/>
        <v>#NUM!</v>
      </c>
      <c r="AB717" s="177" t="str">
        <f t="shared" si="183"/>
        <v/>
      </c>
      <c r="AC717" s="177" t="str">
        <f t="shared" si="184"/>
        <v/>
      </c>
      <c r="AD717" s="218" t="str">
        <f t="shared" si="185"/>
        <v/>
      </c>
      <c r="AE717" s="218" t="str">
        <f t="shared" si="186"/>
        <v/>
      </c>
    </row>
    <row r="718" spans="1:31" ht="27.95" customHeight="1" x14ac:dyDescent="0.2">
      <c r="A718" s="192"/>
      <c r="B718" s="192"/>
      <c r="C718" s="193"/>
      <c r="D718" s="194"/>
      <c r="E718" s="194"/>
      <c r="F718" s="208" t="str">
        <f t="shared" si="193"/>
        <v/>
      </c>
      <c r="G718" s="208" t="str">
        <f t="shared" si="194"/>
        <v/>
      </c>
      <c r="H718" s="195" t="str">
        <f t="shared" si="178"/>
        <v/>
      </c>
      <c r="I718" s="217" t="str">
        <f t="shared" si="189"/>
        <v>Bitte Auswahl treffen! Neu- oder Folgeantrag?</v>
      </c>
      <c r="J718" s="196" t="str">
        <f t="shared" si="190"/>
        <v/>
      </c>
      <c r="K718" s="196" t="str">
        <f t="shared" si="179"/>
        <v/>
      </c>
      <c r="L718" s="196" t="str">
        <f t="shared" si="187"/>
        <v/>
      </c>
      <c r="M718" s="235" t="str">
        <f t="shared" si="180"/>
        <v/>
      </c>
      <c r="N718" s="217" t="str">
        <f t="shared" si="188"/>
        <v/>
      </c>
      <c r="O718" s="219"/>
      <c r="Q718" s="177" t="e">
        <f t="shared" si="181"/>
        <v>#NUM!</v>
      </c>
      <c r="R718" s="177" t="e">
        <f t="shared" si="191"/>
        <v>#NUM!</v>
      </c>
      <c r="S718" s="177" t="e">
        <f t="shared" si="182"/>
        <v>#NUM!</v>
      </c>
      <c r="T718" s="177" t="e">
        <f t="shared" si="192"/>
        <v>#NUM!</v>
      </c>
      <c r="AB718" s="177" t="str">
        <f t="shared" si="183"/>
        <v/>
      </c>
      <c r="AC718" s="177" t="str">
        <f t="shared" si="184"/>
        <v/>
      </c>
      <c r="AD718" s="218" t="str">
        <f t="shared" si="185"/>
        <v/>
      </c>
      <c r="AE718" s="218" t="str">
        <f t="shared" si="186"/>
        <v/>
      </c>
    </row>
    <row r="719" spans="1:31" ht="27.95" customHeight="1" x14ac:dyDescent="0.2">
      <c r="A719" s="192"/>
      <c r="B719" s="192"/>
      <c r="C719" s="193"/>
      <c r="D719" s="194"/>
      <c r="E719" s="194"/>
      <c r="F719" s="208" t="str">
        <f t="shared" si="193"/>
        <v/>
      </c>
      <c r="G719" s="208" t="str">
        <f t="shared" si="194"/>
        <v/>
      </c>
      <c r="H719" s="195" t="str">
        <f t="shared" si="178"/>
        <v/>
      </c>
      <c r="I719" s="217" t="str">
        <f t="shared" si="189"/>
        <v>Bitte Auswahl treffen! Neu- oder Folgeantrag?</v>
      </c>
      <c r="J719" s="196" t="str">
        <f t="shared" si="190"/>
        <v/>
      </c>
      <c r="K719" s="196" t="str">
        <f t="shared" si="179"/>
        <v/>
      </c>
      <c r="L719" s="196" t="str">
        <f t="shared" si="187"/>
        <v/>
      </c>
      <c r="M719" s="235" t="str">
        <f t="shared" si="180"/>
        <v/>
      </c>
      <c r="N719" s="217" t="str">
        <f t="shared" si="188"/>
        <v/>
      </c>
      <c r="O719" s="219"/>
      <c r="Q719" s="177" t="e">
        <f t="shared" si="181"/>
        <v>#NUM!</v>
      </c>
      <c r="R719" s="177" t="e">
        <f t="shared" si="191"/>
        <v>#NUM!</v>
      </c>
      <c r="S719" s="177" t="e">
        <f t="shared" si="182"/>
        <v>#NUM!</v>
      </c>
      <c r="T719" s="177" t="e">
        <f t="shared" si="192"/>
        <v>#NUM!</v>
      </c>
      <c r="AB719" s="177" t="str">
        <f t="shared" si="183"/>
        <v/>
      </c>
      <c r="AC719" s="177" t="str">
        <f t="shared" si="184"/>
        <v/>
      </c>
      <c r="AD719" s="218" t="str">
        <f t="shared" si="185"/>
        <v/>
      </c>
      <c r="AE719" s="218" t="str">
        <f t="shared" si="186"/>
        <v/>
      </c>
    </row>
    <row r="720" spans="1:31" ht="27.95" customHeight="1" x14ac:dyDescent="0.2">
      <c r="A720" s="192"/>
      <c r="B720" s="192"/>
      <c r="C720" s="193"/>
      <c r="D720" s="194"/>
      <c r="E720" s="194"/>
      <c r="F720" s="208" t="str">
        <f t="shared" si="193"/>
        <v/>
      </c>
      <c r="G720" s="208" t="str">
        <f t="shared" si="194"/>
        <v/>
      </c>
      <c r="H720" s="195" t="str">
        <f t="shared" si="178"/>
        <v/>
      </c>
      <c r="I720" s="217" t="str">
        <f t="shared" si="189"/>
        <v>Bitte Auswahl treffen! Neu- oder Folgeantrag?</v>
      </c>
      <c r="J720" s="196" t="str">
        <f t="shared" si="190"/>
        <v/>
      </c>
      <c r="K720" s="196" t="str">
        <f t="shared" si="179"/>
        <v/>
      </c>
      <c r="L720" s="196" t="str">
        <f t="shared" si="187"/>
        <v/>
      </c>
      <c r="M720" s="235" t="str">
        <f t="shared" si="180"/>
        <v/>
      </c>
      <c r="N720" s="217" t="str">
        <f t="shared" si="188"/>
        <v/>
      </c>
      <c r="O720" s="219"/>
      <c r="Q720" s="177" t="e">
        <f t="shared" si="181"/>
        <v>#NUM!</v>
      </c>
      <c r="R720" s="177" t="e">
        <f t="shared" si="191"/>
        <v>#NUM!</v>
      </c>
      <c r="S720" s="177" t="e">
        <f t="shared" si="182"/>
        <v>#NUM!</v>
      </c>
      <c r="T720" s="177" t="e">
        <f t="shared" si="192"/>
        <v>#NUM!</v>
      </c>
      <c r="AB720" s="177" t="str">
        <f t="shared" si="183"/>
        <v/>
      </c>
      <c r="AC720" s="177" t="str">
        <f t="shared" si="184"/>
        <v/>
      </c>
      <c r="AD720" s="218" t="str">
        <f t="shared" si="185"/>
        <v/>
      </c>
      <c r="AE720" s="218" t="str">
        <f t="shared" si="186"/>
        <v/>
      </c>
    </row>
    <row r="721" spans="1:31" ht="27.95" customHeight="1" x14ac:dyDescent="0.2">
      <c r="A721" s="192"/>
      <c r="B721" s="192"/>
      <c r="C721" s="193"/>
      <c r="D721" s="194"/>
      <c r="E721" s="194"/>
      <c r="F721" s="208" t="str">
        <f t="shared" si="193"/>
        <v/>
      </c>
      <c r="G721" s="208" t="str">
        <f t="shared" si="194"/>
        <v/>
      </c>
      <c r="H721" s="195" t="str">
        <f t="shared" si="178"/>
        <v/>
      </c>
      <c r="I721" s="217" t="str">
        <f t="shared" si="189"/>
        <v>Bitte Auswahl treffen! Neu- oder Folgeantrag?</v>
      </c>
      <c r="J721" s="196" t="str">
        <f t="shared" si="190"/>
        <v/>
      </c>
      <c r="K721" s="196" t="str">
        <f t="shared" si="179"/>
        <v/>
      </c>
      <c r="L721" s="196" t="str">
        <f t="shared" si="187"/>
        <v/>
      </c>
      <c r="M721" s="235" t="str">
        <f t="shared" si="180"/>
        <v/>
      </c>
      <c r="N721" s="217" t="str">
        <f t="shared" si="188"/>
        <v/>
      </c>
      <c r="O721" s="219"/>
      <c r="Q721" s="177" t="e">
        <f t="shared" si="181"/>
        <v>#NUM!</v>
      </c>
      <c r="R721" s="177" t="e">
        <f t="shared" si="191"/>
        <v>#NUM!</v>
      </c>
      <c r="S721" s="177" t="e">
        <f t="shared" si="182"/>
        <v>#NUM!</v>
      </c>
      <c r="T721" s="177" t="e">
        <f t="shared" si="192"/>
        <v>#NUM!</v>
      </c>
      <c r="AB721" s="177" t="str">
        <f t="shared" si="183"/>
        <v/>
      </c>
      <c r="AC721" s="177" t="str">
        <f t="shared" si="184"/>
        <v/>
      </c>
      <c r="AD721" s="218" t="str">
        <f t="shared" si="185"/>
        <v/>
      </c>
      <c r="AE721" s="218" t="str">
        <f t="shared" si="186"/>
        <v/>
      </c>
    </row>
    <row r="722" spans="1:31" ht="27.95" customHeight="1" x14ac:dyDescent="0.2">
      <c r="A722" s="192"/>
      <c r="B722" s="192"/>
      <c r="C722" s="193"/>
      <c r="D722" s="194"/>
      <c r="E722" s="194"/>
      <c r="F722" s="208" t="str">
        <f t="shared" si="193"/>
        <v/>
      </c>
      <c r="G722" s="208" t="str">
        <f t="shared" si="194"/>
        <v/>
      </c>
      <c r="H722" s="195" t="str">
        <f t="shared" si="178"/>
        <v/>
      </c>
      <c r="I722" s="217" t="str">
        <f t="shared" si="189"/>
        <v>Bitte Auswahl treffen! Neu- oder Folgeantrag?</v>
      </c>
      <c r="J722" s="196" t="str">
        <f t="shared" si="190"/>
        <v/>
      </c>
      <c r="K722" s="196" t="str">
        <f t="shared" si="179"/>
        <v/>
      </c>
      <c r="L722" s="196" t="str">
        <f t="shared" si="187"/>
        <v/>
      </c>
      <c r="M722" s="235" t="str">
        <f t="shared" si="180"/>
        <v/>
      </c>
      <c r="N722" s="217" t="str">
        <f t="shared" si="188"/>
        <v/>
      </c>
      <c r="O722" s="219"/>
      <c r="Q722" s="177" t="e">
        <f t="shared" si="181"/>
        <v>#NUM!</v>
      </c>
      <c r="R722" s="177" t="e">
        <f t="shared" si="191"/>
        <v>#NUM!</v>
      </c>
      <c r="S722" s="177" t="e">
        <f t="shared" si="182"/>
        <v>#NUM!</v>
      </c>
      <c r="T722" s="177" t="e">
        <f t="shared" si="192"/>
        <v>#NUM!</v>
      </c>
      <c r="AB722" s="177" t="str">
        <f t="shared" si="183"/>
        <v/>
      </c>
      <c r="AC722" s="177" t="str">
        <f t="shared" si="184"/>
        <v/>
      </c>
      <c r="AD722" s="218" t="str">
        <f t="shared" si="185"/>
        <v/>
      </c>
      <c r="AE722" s="218" t="str">
        <f t="shared" si="186"/>
        <v/>
      </c>
    </row>
    <row r="723" spans="1:31" ht="27.95" customHeight="1" x14ac:dyDescent="0.2">
      <c r="A723" s="192"/>
      <c r="B723" s="192"/>
      <c r="C723" s="193"/>
      <c r="D723" s="194"/>
      <c r="E723" s="194"/>
      <c r="F723" s="208" t="str">
        <f t="shared" si="193"/>
        <v/>
      </c>
      <c r="G723" s="208" t="str">
        <f t="shared" si="194"/>
        <v/>
      </c>
      <c r="H723" s="195" t="str">
        <f t="shared" ref="H723:H786" si="195">IF(OR(ISBLANK(D723),ISBLANK(E723),ISBLANK(B723),(B723="weiblich")),"",IF(AND(R723="ja",T723="ja"),"ja","nein"))</f>
        <v/>
      </c>
      <c r="I723" s="217" t="str">
        <f t="shared" si="189"/>
        <v>Bitte Auswahl treffen! Neu- oder Folgeantrag?</v>
      </c>
      <c r="J723" s="196" t="str">
        <f t="shared" si="190"/>
        <v/>
      </c>
      <c r="K723" s="196" t="str">
        <f t="shared" ref="K723:K786" si="196">IF(B723="weiblich","weiblich",IF(AND(B723="",C723&lt;&gt;"",D723&lt;&gt;"",E723&lt;&gt;""),"Bitte Geschlecht auswählen!",IF(AND($R$8=TRUE,$R$9=FALSE),AD723,IF(AND($R$8=FALSE,$R$9=TRUE),AE723,IF(AND($R$8=FALSE,$R$9=FALSE),"",IF(AND($R$8=TRUE,$R$9=TRUE),""))))))</f>
        <v/>
      </c>
      <c r="L723" s="196" t="str">
        <f t="shared" si="187"/>
        <v/>
      </c>
      <c r="M723" s="235" t="str">
        <f t="shared" ref="M723:M786" si="197">IF(OR(ISBLANK(D723),ISBLANK(E723)),"",COUNTIFS($D$19:$D$1603,"&gt;="&amp;D723,$D$19:$D$1603,"&lt;"&amp;E723))</f>
        <v/>
      </c>
      <c r="N723" s="217" t="str">
        <f t="shared" si="188"/>
        <v/>
      </c>
      <c r="O723" s="219"/>
      <c r="Q723" s="177" t="e">
        <f t="shared" ref="Q723:Q786" si="198">DATEDIF(C723-1,D723,"d")</f>
        <v>#NUM!</v>
      </c>
      <c r="R723" s="177" t="e">
        <f t="shared" si="191"/>
        <v>#NUM!</v>
      </c>
      <c r="S723" s="177" t="e">
        <f t="shared" ref="S723:S786" si="199">DATEDIF(C723-1,E723,"d")</f>
        <v>#NUM!</v>
      </c>
      <c r="T723" s="177" t="e">
        <f t="shared" si="192"/>
        <v>#NUM!</v>
      </c>
      <c r="AB723" s="177" t="str">
        <f t="shared" ref="AB723:AB786" si="200">IF(OR(ISBLANK(C723),(B723="weiblich")),"",(IF(AND(H723="ja",G723&lt;=$R$4,F723&gt;=$R$2),"ja","nein")))</f>
        <v/>
      </c>
      <c r="AC723" s="177" t="str">
        <f t="shared" ref="AC723:AC786" si="201">IF(OR(ISBLANK(C723),(B723="weiblich")),"",(IF(AND(H723="ja",G723&lt;=$R$4,F723&gt;=$R$6),"ja","nein")))</f>
        <v/>
      </c>
      <c r="AD723" s="218" t="str">
        <f t="shared" ref="AD723:AD786" si="202">IF(OR(ISBLANK(D723),ISBLANK(E723),(B723="weiblich"),AND(F723&gt;=$R$2,G723&lt;=$R$4,H723="ja")),"",IF(F723&lt;$R$2,"Das Tier ist vor Maßnahmenbeginn 7 Wochen alt",IF(G723&gt;$R$4,"Das Tier hat das Ende der 12. Lebenswoche erst im Folgejahr erreicht",IF(H723="nein",""))))</f>
        <v/>
      </c>
      <c r="AE723" s="218" t="str">
        <f t="shared" ref="AE723:AE786" si="203">IF(OR(ISBLANK(D723),ISBLANK(E723),(B723="weiblich"),AND(F723&gt;=$R$6,G723&lt;=$R$4,H723="ja")),"",IF(F723&lt;$R$6,"Das Tier ist vor Maßnahmenbeginn 7 Wochen alt",IF(G723&gt;$R$4,"Das Tier hat das Ende der 12. Lebenswoche erst im Folgejahr erreicht",IF(H723="nein",""))))</f>
        <v/>
      </c>
    </row>
    <row r="724" spans="1:31" ht="27.95" customHeight="1" x14ac:dyDescent="0.2">
      <c r="A724" s="192"/>
      <c r="B724" s="192"/>
      <c r="C724" s="193"/>
      <c r="D724" s="194"/>
      <c r="E724" s="194"/>
      <c r="F724" s="208" t="str">
        <f t="shared" si="193"/>
        <v/>
      </c>
      <c r="G724" s="208" t="str">
        <f t="shared" si="194"/>
        <v/>
      </c>
      <c r="H724" s="195" t="str">
        <f t="shared" si="195"/>
        <v/>
      </c>
      <c r="I724" s="217" t="str">
        <f t="shared" si="189"/>
        <v>Bitte Auswahl treffen! Neu- oder Folgeantrag?</v>
      </c>
      <c r="J724" s="196" t="str">
        <f t="shared" si="190"/>
        <v/>
      </c>
      <c r="K724" s="196" t="str">
        <f t="shared" si="196"/>
        <v/>
      </c>
      <c r="L724" s="196" t="str">
        <f t="shared" ref="L724:L787" si="204">IF(ISBLANK(A724),"",IF(OR(LEFT(A724,4)="DE08",(LEFT(A724,5)="DE 08")),"Tier ist aus BW","Tier ist nicht aus BW"))</f>
        <v/>
      </c>
      <c r="M724" s="235" t="str">
        <f t="shared" si="197"/>
        <v/>
      </c>
      <c r="N724" s="217" t="str">
        <f t="shared" ref="N724:N787" si="205">IF(OR(ISBLANK(D724),ISBLANK(E724)),"",IF(ISTEXT($R$10),"Bitte Iglu/Bucht in Zelle B7 auswählen",IF(M724&lt;=$R$10,"in Ordnung","Überschreitung")))</f>
        <v/>
      </c>
      <c r="O724" s="219"/>
      <c r="Q724" s="177" t="e">
        <f t="shared" si="198"/>
        <v>#NUM!</v>
      </c>
      <c r="R724" s="177" t="e">
        <f t="shared" si="191"/>
        <v>#NUM!</v>
      </c>
      <c r="S724" s="177" t="e">
        <f t="shared" si="199"/>
        <v>#NUM!</v>
      </c>
      <c r="T724" s="177" t="e">
        <f t="shared" si="192"/>
        <v>#NUM!</v>
      </c>
      <c r="AB724" s="177" t="str">
        <f t="shared" si="200"/>
        <v/>
      </c>
      <c r="AC724" s="177" t="str">
        <f t="shared" si="201"/>
        <v/>
      </c>
      <c r="AD724" s="218" t="str">
        <f t="shared" si="202"/>
        <v/>
      </c>
      <c r="AE724" s="218" t="str">
        <f t="shared" si="203"/>
        <v/>
      </c>
    </row>
    <row r="725" spans="1:31" ht="27.95" customHeight="1" x14ac:dyDescent="0.2">
      <c r="A725" s="192"/>
      <c r="B725" s="192"/>
      <c r="C725" s="193"/>
      <c r="D725" s="194"/>
      <c r="E725" s="194"/>
      <c r="F725" s="208" t="str">
        <f t="shared" si="193"/>
        <v/>
      </c>
      <c r="G725" s="208" t="str">
        <f t="shared" si="194"/>
        <v/>
      </c>
      <c r="H725" s="195" t="str">
        <f t="shared" si="195"/>
        <v/>
      </c>
      <c r="I725" s="217" t="str">
        <f t="shared" si="189"/>
        <v>Bitte Auswahl treffen! Neu- oder Folgeantrag?</v>
      </c>
      <c r="J725" s="196" t="str">
        <f t="shared" si="190"/>
        <v/>
      </c>
      <c r="K725" s="196" t="str">
        <f t="shared" si="196"/>
        <v/>
      </c>
      <c r="L725" s="196" t="str">
        <f t="shared" si="204"/>
        <v/>
      </c>
      <c r="M725" s="235" t="str">
        <f t="shared" si="197"/>
        <v/>
      </c>
      <c r="N725" s="217" t="str">
        <f t="shared" si="205"/>
        <v/>
      </c>
      <c r="O725" s="219"/>
      <c r="Q725" s="177" t="e">
        <f t="shared" si="198"/>
        <v>#NUM!</v>
      </c>
      <c r="R725" s="177" t="e">
        <f t="shared" si="191"/>
        <v>#NUM!</v>
      </c>
      <c r="S725" s="177" t="e">
        <f t="shared" si="199"/>
        <v>#NUM!</v>
      </c>
      <c r="T725" s="177" t="e">
        <f t="shared" si="192"/>
        <v>#NUM!</v>
      </c>
      <c r="AB725" s="177" t="str">
        <f t="shared" si="200"/>
        <v/>
      </c>
      <c r="AC725" s="177" t="str">
        <f t="shared" si="201"/>
        <v/>
      </c>
      <c r="AD725" s="218" t="str">
        <f t="shared" si="202"/>
        <v/>
      </c>
      <c r="AE725" s="218" t="str">
        <f t="shared" si="203"/>
        <v/>
      </c>
    </row>
    <row r="726" spans="1:31" ht="27.95" customHeight="1" x14ac:dyDescent="0.2">
      <c r="A726" s="192"/>
      <c r="B726" s="192"/>
      <c r="C726" s="193"/>
      <c r="D726" s="194"/>
      <c r="E726" s="194"/>
      <c r="F726" s="208" t="str">
        <f t="shared" si="193"/>
        <v/>
      </c>
      <c r="G726" s="208" t="str">
        <f t="shared" si="194"/>
        <v/>
      </c>
      <c r="H726" s="195" t="str">
        <f t="shared" si="195"/>
        <v/>
      </c>
      <c r="I726" s="217" t="str">
        <f t="shared" si="189"/>
        <v>Bitte Auswahl treffen! Neu- oder Folgeantrag?</v>
      </c>
      <c r="J726" s="196" t="str">
        <f t="shared" si="190"/>
        <v/>
      </c>
      <c r="K726" s="196" t="str">
        <f t="shared" si="196"/>
        <v/>
      </c>
      <c r="L726" s="196" t="str">
        <f t="shared" si="204"/>
        <v/>
      </c>
      <c r="M726" s="235" t="str">
        <f t="shared" si="197"/>
        <v/>
      </c>
      <c r="N726" s="217" t="str">
        <f t="shared" si="205"/>
        <v/>
      </c>
      <c r="O726" s="219"/>
      <c r="Q726" s="177" t="e">
        <f t="shared" si="198"/>
        <v>#NUM!</v>
      </c>
      <c r="R726" s="177" t="e">
        <f t="shared" si="191"/>
        <v>#NUM!</v>
      </c>
      <c r="S726" s="177" t="e">
        <f t="shared" si="199"/>
        <v>#NUM!</v>
      </c>
      <c r="T726" s="177" t="e">
        <f t="shared" si="192"/>
        <v>#NUM!</v>
      </c>
      <c r="AB726" s="177" t="str">
        <f t="shared" si="200"/>
        <v/>
      </c>
      <c r="AC726" s="177" t="str">
        <f t="shared" si="201"/>
        <v/>
      </c>
      <c r="AD726" s="218" t="str">
        <f t="shared" si="202"/>
        <v/>
      </c>
      <c r="AE726" s="218" t="str">
        <f t="shared" si="203"/>
        <v/>
      </c>
    </row>
    <row r="727" spans="1:31" ht="27.95" customHeight="1" x14ac:dyDescent="0.2">
      <c r="A727" s="192"/>
      <c r="B727" s="192"/>
      <c r="C727" s="193"/>
      <c r="D727" s="194"/>
      <c r="E727" s="194"/>
      <c r="F727" s="208" t="str">
        <f t="shared" si="193"/>
        <v/>
      </c>
      <c r="G727" s="208" t="str">
        <f t="shared" si="194"/>
        <v/>
      </c>
      <c r="H727" s="195" t="str">
        <f t="shared" si="195"/>
        <v/>
      </c>
      <c r="I727" s="217" t="str">
        <f t="shared" si="189"/>
        <v>Bitte Auswahl treffen! Neu- oder Folgeantrag?</v>
      </c>
      <c r="J727" s="196" t="str">
        <f t="shared" si="190"/>
        <v/>
      </c>
      <c r="K727" s="196" t="str">
        <f t="shared" si="196"/>
        <v/>
      </c>
      <c r="L727" s="196" t="str">
        <f t="shared" si="204"/>
        <v/>
      </c>
      <c r="M727" s="235" t="str">
        <f t="shared" si="197"/>
        <v/>
      </c>
      <c r="N727" s="217" t="str">
        <f t="shared" si="205"/>
        <v/>
      </c>
      <c r="O727" s="219"/>
      <c r="Q727" s="177" t="e">
        <f t="shared" si="198"/>
        <v>#NUM!</v>
      </c>
      <c r="R727" s="177" t="e">
        <f t="shared" si="191"/>
        <v>#NUM!</v>
      </c>
      <c r="S727" s="177" t="e">
        <f t="shared" si="199"/>
        <v>#NUM!</v>
      </c>
      <c r="T727" s="177" t="e">
        <f t="shared" si="192"/>
        <v>#NUM!</v>
      </c>
      <c r="AB727" s="177" t="str">
        <f t="shared" si="200"/>
        <v/>
      </c>
      <c r="AC727" s="177" t="str">
        <f t="shared" si="201"/>
        <v/>
      </c>
      <c r="AD727" s="218" t="str">
        <f t="shared" si="202"/>
        <v/>
      </c>
      <c r="AE727" s="218" t="str">
        <f t="shared" si="203"/>
        <v/>
      </c>
    </row>
    <row r="728" spans="1:31" ht="27.95" customHeight="1" x14ac:dyDescent="0.2">
      <c r="A728" s="192"/>
      <c r="B728" s="192"/>
      <c r="C728" s="193"/>
      <c r="D728" s="194"/>
      <c r="E728" s="194"/>
      <c r="F728" s="208" t="str">
        <f t="shared" si="193"/>
        <v/>
      </c>
      <c r="G728" s="208" t="str">
        <f t="shared" si="194"/>
        <v/>
      </c>
      <c r="H728" s="195" t="str">
        <f t="shared" si="195"/>
        <v/>
      </c>
      <c r="I728" s="217" t="str">
        <f t="shared" ref="I728:I791" si="206">IF(B728="weiblich","nein",IF(L728="Tier ist nicht aus BW","nein",IF(AND($R$8=TRUE,$R$9=FALSE),AB728,IF(AND($R$8=FALSE,$R$9=TRUE),AC728,IF(AND($R$8=FALSE,$R$9=FALSE),"Bitte Auswahl treffen! Neu- oder Folgeantrag?","Nur eine Auswahl treffen! Neu- oder Folgeantrag?")))))</f>
        <v>Bitte Auswahl treffen! Neu- oder Folgeantrag?</v>
      </c>
      <c r="J728" s="196" t="str">
        <f t="shared" ref="J728:J791" si="207">IF(OR(ISBLANK(D728),ISBLANK(E728)),"",IF(AND(R728="ja",T728="ja",I728="ja"),"",IF(AND(R728="ja",T728="ja",I728="nein",K728="",L728="Tier ist aus BW"),"Der Haltungszeitraum befindet sich nicht im Antragsjahr",IF(AND(R728="ja",T728="ja",I728="nein",K728="",L728="Tier ist nicht aus BW"),"",IF(AND(R728="ja",T728="ja",I728="nein",K728="weiblich"),"",IF(AND(R728="nein",T728="nein"),"Ein- und Ausstalldatum nicht eingehalten",IF(R728="nein","Einstallung später als zum Beginn der 7. Lebenswoche",IF(T728="nein","Ausstallung vor Ende der 12. Lebenswoche"))))))))</f>
        <v/>
      </c>
      <c r="K728" s="196" t="str">
        <f t="shared" si="196"/>
        <v/>
      </c>
      <c r="L728" s="196" t="str">
        <f t="shared" si="204"/>
        <v/>
      </c>
      <c r="M728" s="235" t="str">
        <f t="shared" si="197"/>
        <v/>
      </c>
      <c r="N728" s="217" t="str">
        <f t="shared" si="205"/>
        <v/>
      </c>
      <c r="O728" s="219"/>
      <c r="Q728" s="177" t="e">
        <f t="shared" si="198"/>
        <v>#NUM!</v>
      </c>
      <c r="R728" s="177" t="e">
        <f t="shared" si="191"/>
        <v>#NUM!</v>
      </c>
      <c r="S728" s="177" t="e">
        <f t="shared" si="199"/>
        <v>#NUM!</v>
      </c>
      <c r="T728" s="177" t="e">
        <f t="shared" si="192"/>
        <v>#NUM!</v>
      </c>
      <c r="AB728" s="177" t="str">
        <f t="shared" si="200"/>
        <v/>
      </c>
      <c r="AC728" s="177" t="str">
        <f t="shared" si="201"/>
        <v/>
      </c>
      <c r="AD728" s="218" t="str">
        <f t="shared" si="202"/>
        <v/>
      </c>
      <c r="AE728" s="218" t="str">
        <f t="shared" si="203"/>
        <v/>
      </c>
    </row>
    <row r="729" spans="1:31" ht="27.95" customHeight="1" x14ac:dyDescent="0.2">
      <c r="A729" s="192"/>
      <c r="B729" s="192"/>
      <c r="C729" s="193"/>
      <c r="D729" s="194"/>
      <c r="E729" s="194"/>
      <c r="F729" s="208" t="str">
        <f t="shared" si="193"/>
        <v/>
      </c>
      <c r="G729" s="208" t="str">
        <f t="shared" si="194"/>
        <v/>
      </c>
      <c r="H729" s="195" t="str">
        <f t="shared" si="195"/>
        <v/>
      </c>
      <c r="I729" s="217" t="str">
        <f t="shared" si="206"/>
        <v>Bitte Auswahl treffen! Neu- oder Folgeantrag?</v>
      </c>
      <c r="J729" s="196" t="str">
        <f t="shared" si="207"/>
        <v/>
      </c>
      <c r="K729" s="196" t="str">
        <f t="shared" si="196"/>
        <v/>
      </c>
      <c r="L729" s="196" t="str">
        <f t="shared" si="204"/>
        <v/>
      </c>
      <c r="M729" s="235" t="str">
        <f t="shared" si="197"/>
        <v/>
      </c>
      <c r="N729" s="217" t="str">
        <f t="shared" si="205"/>
        <v/>
      </c>
      <c r="O729" s="219"/>
      <c r="Q729" s="177" t="e">
        <f t="shared" si="198"/>
        <v>#NUM!</v>
      </c>
      <c r="R729" s="177" t="e">
        <f t="shared" si="191"/>
        <v>#NUM!</v>
      </c>
      <c r="S729" s="177" t="e">
        <f t="shared" si="199"/>
        <v>#NUM!</v>
      </c>
      <c r="T729" s="177" t="e">
        <f t="shared" si="192"/>
        <v>#NUM!</v>
      </c>
      <c r="AB729" s="177" t="str">
        <f t="shared" si="200"/>
        <v/>
      </c>
      <c r="AC729" s="177" t="str">
        <f t="shared" si="201"/>
        <v/>
      </c>
      <c r="AD729" s="218" t="str">
        <f t="shared" si="202"/>
        <v/>
      </c>
      <c r="AE729" s="218" t="str">
        <f t="shared" si="203"/>
        <v/>
      </c>
    </row>
    <row r="730" spans="1:31" ht="27.95" customHeight="1" x14ac:dyDescent="0.2">
      <c r="A730" s="192"/>
      <c r="B730" s="192"/>
      <c r="C730" s="193"/>
      <c r="D730" s="194"/>
      <c r="E730" s="194"/>
      <c r="F730" s="208" t="str">
        <f t="shared" si="193"/>
        <v/>
      </c>
      <c r="G730" s="208" t="str">
        <f t="shared" si="194"/>
        <v/>
      </c>
      <c r="H730" s="195" t="str">
        <f t="shared" si="195"/>
        <v/>
      </c>
      <c r="I730" s="217" t="str">
        <f t="shared" si="206"/>
        <v>Bitte Auswahl treffen! Neu- oder Folgeantrag?</v>
      </c>
      <c r="J730" s="196" t="str">
        <f t="shared" si="207"/>
        <v/>
      </c>
      <c r="K730" s="196" t="str">
        <f t="shared" si="196"/>
        <v/>
      </c>
      <c r="L730" s="196" t="str">
        <f t="shared" si="204"/>
        <v/>
      </c>
      <c r="M730" s="235" t="str">
        <f t="shared" si="197"/>
        <v/>
      </c>
      <c r="N730" s="217" t="str">
        <f t="shared" si="205"/>
        <v/>
      </c>
      <c r="O730" s="219"/>
      <c r="Q730" s="177" t="e">
        <f t="shared" si="198"/>
        <v>#NUM!</v>
      </c>
      <c r="R730" s="177" t="e">
        <f t="shared" si="191"/>
        <v>#NUM!</v>
      </c>
      <c r="S730" s="177" t="e">
        <f t="shared" si="199"/>
        <v>#NUM!</v>
      </c>
      <c r="T730" s="177" t="e">
        <f t="shared" si="192"/>
        <v>#NUM!</v>
      </c>
      <c r="AB730" s="177" t="str">
        <f t="shared" si="200"/>
        <v/>
      </c>
      <c r="AC730" s="177" t="str">
        <f t="shared" si="201"/>
        <v/>
      </c>
      <c r="AD730" s="218" t="str">
        <f t="shared" si="202"/>
        <v/>
      </c>
      <c r="AE730" s="218" t="str">
        <f t="shared" si="203"/>
        <v/>
      </c>
    </row>
    <row r="731" spans="1:31" ht="27.95" customHeight="1" x14ac:dyDescent="0.2">
      <c r="A731" s="192"/>
      <c r="B731" s="192"/>
      <c r="C731" s="193"/>
      <c r="D731" s="194"/>
      <c r="E731" s="194"/>
      <c r="F731" s="208" t="str">
        <f t="shared" si="193"/>
        <v/>
      </c>
      <c r="G731" s="208" t="str">
        <f t="shared" si="194"/>
        <v/>
      </c>
      <c r="H731" s="195" t="str">
        <f t="shared" si="195"/>
        <v/>
      </c>
      <c r="I731" s="217" t="str">
        <f t="shared" si="206"/>
        <v>Bitte Auswahl treffen! Neu- oder Folgeantrag?</v>
      </c>
      <c r="J731" s="196" t="str">
        <f t="shared" si="207"/>
        <v/>
      </c>
      <c r="K731" s="196" t="str">
        <f t="shared" si="196"/>
        <v/>
      </c>
      <c r="L731" s="196" t="str">
        <f t="shared" si="204"/>
        <v/>
      </c>
      <c r="M731" s="235" t="str">
        <f t="shared" si="197"/>
        <v/>
      </c>
      <c r="N731" s="217" t="str">
        <f t="shared" si="205"/>
        <v/>
      </c>
      <c r="O731" s="219"/>
      <c r="Q731" s="177" t="e">
        <f t="shared" si="198"/>
        <v>#NUM!</v>
      </c>
      <c r="R731" s="177" t="e">
        <f t="shared" si="191"/>
        <v>#NUM!</v>
      </c>
      <c r="S731" s="177" t="e">
        <f t="shared" si="199"/>
        <v>#NUM!</v>
      </c>
      <c r="T731" s="177" t="e">
        <f t="shared" si="192"/>
        <v>#NUM!</v>
      </c>
      <c r="AB731" s="177" t="str">
        <f t="shared" si="200"/>
        <v/>
      </c>
      <c r="AC731" s="177" t="str">
        <f t="shared" si="201"/>
        <v/>
      </c>
      <c r="AD731" s="218" t="str">
        <f t="shared" si="202"/>
        <v/>
      </c>
      <c r="AE731" s="218" t="str">
        <f t="shared" si="203"/>
        <v/>
      </c>
    </row>
    <row r="732" spans="1:31" ht="27.95" customHeight="1" x14ac:dyDescent="0.2">
      <c r="A732" s="192"/>
      <c r="B732" s="192"/>
      <c r="C732" s="193"/>
      <c r="D732" s="194"/>
      <c r="E732" s="194"/>
      <c r="F732" s="208" t="str">
        <f t="shared" si="193"/>
        <v/>
      </c>
      <c r="G732" s="208" t="str">
        <f t="shared" si="194"/>
        <v/>
      </c>
      <c r="H732" s="195" t="str">
        <f t="shared" si="195"/>
        <v/>
      </c>
      <c r="I732" s="217" t="str">
        <f t="shared" si="206"/>
        <v>Bitte Auswahl treffen! Neu- oder Folgeantrag?</v>
      </c>
      <c r="J732" s="196" t="str">
        <f t="shared" si="207"/>
        <v/>
      </c>
      <c r="K732" s="196" t="str">
        <f t="shared" si="196"/>
        <v/>
      </c>
      <c r="L732" s="196" t="str">
        <f t="shared" si="204"/>
        <v/>
      </c>
      <c r="M732" s="235" t="str">
        <f t="shared" si="197"/>
        <v/>
      </c>
      <c r="N732" s="217" t="str">
        <f t="shared" si="205"/>
        <v/>
      </c>
      <c r="O732" s="219"/>
      <c r="Q732" s="177" t="e">
        <f t="shared" si="198"/>
        <v>#NUM!</v>
      </c>
      <c r="R732" s="177" t="e">
        <f t="shared" si="191"/>
        <v>#NUM!</v>
      </c>
      <c r="S732" s="177" t="e">
        <f t="shared" si="199"/>
        <v>#NUM!</v>
      </c>
      <c r="T732" s="177" t="e">
        <f t="shared" si="192"/>
        <v>#NUM!</v>
      </c>
      <c r="AB732" s="177" t="str">
        <f t="shared" si="200"/>
        <v/>
      </c>
      <c r="AC732" s="177" t="str">
        <f t="shared" si="201"/>
        <v/>
      </c>
      <c r="AD732" s="218" t="str">
        <f t="shared" si="202"/>
        <v/>
      </c>
      <c r="AE732" s="218" t="str">
        <f t="shared" si="203"/>
        <v/>
      </c>
    </row>
    <row r="733" spans="1:31" ht="27.95" customHeight="1" x14ac:dyDescent="0.2">
      <c r="A733" s="192"/>
      <c r="B733" s="192"/>
      <c r="C733" s="193"/>
      <c r="D733" s="194"/>
      <c r="E733" s="194"/>
      <c r="F733" s="208" t="str">
        <f t="shared" si="193"/>
        <v/>
      </c>
      <c r="G733" s="208" t="str">
        <f t="shared" si="194"/>
        <v/>
      </c>
      <c r="H733" s="195" t="str">
        <f t="shared" si="195"/>
        <v/>
      </c>
      <c r="I733" s="217" t="str">
        <f t="shared" si="206"/>
        <v>Bitte Auswahl treffen! Neu- oder Folgeantrag?</v>
      </c>
      <c r="J733" s="196" t="str">
        <f t="shared" si="207"/>
        <v/>
      </c>
      <c r="K733" s="196" t="str">
        <f t="shared" si="196"/>
        <v/>
      </c>
      <c r="L733" s="196" t="str">
        <f t="shared" si="204"/>
        <v/>
      </c>
      <c r="M733" s="235" t="str">
        <f t="shared" si="197"/>
        <v/>
      </c>
      <c r="N733" s="217" t="str">
        <f t="shared" si="205"/>
        <v/>
      </c>
      <c r="O733" s="219"/>
      <c r="Q733" s="177" t="e">
        <f t="shared" si="198"/>
        <v>#NUM!</v>
      </c>
      <c r="R733" s="177" t="e">
        <f t="shared" si="191"/>
        <v>#NUM!</v>
      </c>
      <c r="S733" s="177" t="e">
        <f t="shared" si="199"/>
        <v>#NUM!</v>
      </c>
      <c r="T733" s="177" t="e">
        <f t="shared" si="192"/>
        <v>#NUM!</v>
      </c>
      <c r="AB733" s="177" t="str">
        <f t="shared" si="200"/>
        <v/>
      </c>
      <c r="AC733" s="177" t="str">
        <f t="shared" si="201"/>
        <v/>
      </c>
      <c r="AD733" s="218" t="str">
        <f t="shared" si="202"/>
        <v/>
      </c>
      <c r="AE733" s="218" t="str">
        <f t="shared" si="203"/>
        <v/>
      </c>
    </row>
    <row r="734" spans="1:31" ht="27.95" customHeight="1" x14ac:dyDescent="0.2">
      <c r="A734" s="192"/>
      <c r="B734" s="192"/>
      <c r="C734" s="193"/>
      <c r="D734" s="194"/>
      <c r="E734" s="194"/>
      <c r="F734" s="208" t="str">
        <f t="shared" si="193"/>
        <v/>
      </c>
      <c r="G734" s="208" t="str">
        <f t="shared" si="194"/>
        <v/>
      </c>
      <c r="H734" s="195" t="str">
        <f t="shared" si="195"/>
        <v/>
      </c>
      <c r="I734" s="217" t="str">
        <f t="shared" si="206"/>
        <v>Bitte Auswahl treffen! Neu- oder Folgeantrag?</v>
      </c>
      <c r="J734" s="196" t="str">
        <f t="shared" si="207"/>
        <v/>
      </c>
      <c r="K734" s="196" t="str">
        <f t="shared" si="196"/>
        <v/>
      </c>
      <c r="L734" s="196" t="str">
        <f t="shared" si="204"/>
        <v/>
      </c>
      <c r="M734" s="235" t="str">
        <f t="shared" si="197"/>
        <v/>
      </c>
      <c r="N734" s="217" t="str">
        <f t="shared" si="205"/>
        <v/>
      </c>
      <c r="O734" s="219"/>
      <c r="Q734" s="177" t="e">
        <f t="shared" si="198"/>
        <v>#NUM!</v>
      </c>
      <c r="R734" s="177" t="e">
        <f t="shared" si="191"/>
        <v>#NUM!</v>
      </c>
      <c r="S734" s="177" t="e">
        <f t="shared" si="199"/>
        <v>#NUM!</v>
      </c>
      <c r="T734" s="177" t="e">
        <f t="shared" si="192"/>
        <v>#NUM!</v>
      </c>
      <c r="AB734" s="177" t="str">
        <f t="shared" si="200"/>
        <v/>
      </c>
      <c r="AC734" s="177" t="str">
        <f t="shared" si="201"/>
        <v/>
      </c>
      <c r="AD734" s="218" t="str">
        <f t="shared" si="202"/>
        <v/>
      </c>
      <c r="AE734" s="218" t="str">
        <f t="shared" si="203"/>
        <v/>
      </c>
    </row>
    <row r="735" spans="1:31" ht="27.95" customHeight="1" x14ac:dyDescent="0.2">
      <c r="A735" s="192"/>
      <c r="B735" s="192"/>
      <c r="C735" s="193"/>
      <c r="D735" s="194"/>
      <c r="E735" s="194"/>
      <c r="F735" s="208" t="str">
        <f t="shared" si="193"/>
        <v/>
      </c>
      <c r="G735" s="208" t="str">
        <f t="shared" si="194"/>
        <v/>
      </c>
      <c r="H735" s="195" t="str">
        <f t="shared" si="195"/>
        <v/>
      </c>
      <c r="I735" s="217" t="str">
        <f t="shared" si="206"/>
        <v>Bitte Auswahl treffen! Neu- oder Folgeantrag?</v>
      </c>
      <c r="J735" s="196" t="str">
        <f t="shared" si="207"/>
        <v/>
      </c>
      <c r="K735" s="196" t="str">
        <f t="shared" si="196"/>
        <v/>
      </c>
      <c r="L735" s="196" t="str">
        <f t="shared" si="204"/>
        <v/>
      </c>
      <c r="M735" s="235" t="str">
        <f t="shared" si="197"/>
        <v/>
      </c>
      <c r="N735" s="217" t="str">
        <f t="shared" si="205"/>
        <v/>
      </c>
      <c r="O735" s="219"/>
      <c r="Q735" s="177" t="e">
        <f t="shared" si="198"/>
        <v>#NUM!</v>
      </c>
      <c r="R735" s="177" t="e">
        <f t="shared" si="191"/>
        <v>#NUM!</v>
      </c>
      <c r="S735" s="177" t="e">
        <f t="shared" si="199"/>
        <v>#NUM!</v>
      </c>
      <c r="T735" s="177" t="e">
        <f t="shared" si="192"/>
        <v>#NUM!</v>
      </c>
      <c r="AB735" s="177" t="str">
        <f t="shared" si="200"/>
        <v/>
      </c>
      <c r="AC735" s="177" t="str">
        <f t="shared" si="201"/>
        <v/>
      </c>
      <c r="AD735" s="218" t="str">
        <f t="shared" si="202"/>
        <v/>
      </c>
      <c r="AE735" s="218" t="str">
        <f t="shared" si="203"/>
        <v/>
      </c>
    </row>
    <row r="736" spans="1:31" ht="27.95" customHeight="1" x14ac:dyDescent="0.2">
      <c r="A736" s="192"/>
      <c r="B736" s="192"/>
      <c r="C736" s="193"/>
      <c r="D736" s="194"/>
      <c r="E736" s="194"/>
      <c r="F736" s="208" t="str">
        <f t="shared" si="193"/>
        <v/>
      </c>
      <c r="G736" s="208" t="str">
        <f t="shared" si="194"/>
        <v/>
      </c>
      <c r="H736" s="195" t="str">
        <f t="shared" si="195"/>
        <v/>
      </c>
      <c r="I736" s="217" t="str">
        <f t="shared" si="206"/>
        <v>Bitte Auswahl treffen! Neu- oder Folgeantrag?</v>
      </c>
      <c r="J736" s="196" t="str">
        <f t="shared" si="207"/>
        <v/>
      </c>
      <c r="K736" s="196" t="str">
        <f t="shared" si="196"/>
        <v/>
      </c>
      <c r="L736" s="196" t="str">
        <f t="shared" si="204"/>
        <v/>
      </c>
      <c r="M736" s="235" t="str">
        <f t="shared" si="197"/>
        <v/>
      </c>
      <c r="N736" s="217" t="str">
        <f t="shared" si="205"/>
        <v/>
      </c>
      <c r="O736" s="219"/>
      <c r="Q736" s="177" t="e">
        <f t="shared" si="198"/>
        <v>#NUM!</v>
      </c>
      <c r="R736" s="177" t="e">
        <f t="shared" si="191"/>
        <v>#NUM!</v>
      </c>
      <c r="S736" s="177" t="e">
        <f t="shared" si="199"/>
        <v>#NUM!</v>
      </c>
      <c r="T736" s="177" t="e">
        <f t="shared" si="192"/>
        <v>#NUM!</v>
      </c>
      <c r="AB736" s="177" t="str">
        <f t="shared" si="200"/>
        <v/>
      </c>
      <c r="AC736" s="177" t="str">
        <f t="shared" si="201"/>
        <v/>
      </c>
      <c r="AD736" s="218" t="str">
        <f t="shared" si="202"/>
        <v/>
      </c>
      <c r="AE736" s="218" t="str">
        <f t="shared" si="203"/>
        <v/>
      </c>
    </row>
    <row r="737" spans="1:31" ht="27.95" customHeight="1" x14ac:dyDescent="0.2">
      <c r="A737" s="192"/>
      <c r="B737" s="192"/>
      <c r="C737" s="193"/>
      <c r="D737" s="194"/>
      <c r="E737" s="194"/>
      <c r="F737" s="208" t="str">
        <f t="shared" si="193"/>
        <v/>
      </c>
      <c r="G737" s="208" t="str">
        <f t="shared" si="194"/>
        <v/>
      </c>
      <c r="H737" s="195" t="str">
        <f t="shared" si="195"/>
        <v/>
      </c>
      <c r="I737" s="217" t="str">
        <f t="shared" si="206"/>
        <v>Bitte Auswahl treffen! Neu- oder Folgeantrag?</v>
      </c>
      <c r="J737" s="196" t="str">
        <f t="shared" si="207"/>
        <v/>
      </c>
      <c r="K737" s="196" t="str">
        <f t="shared" si="196"/>
        <v/>
      </c>
      <c r="L737" s="196" t="str">
        <f t="shared" si="204"/>
        <v/>
      </c>
      <c r="M737" s="235" t="str">
        <f t="shared" si="197"/>
        <v/>
      </c>
      <c r="N737" s="217" t="str">
        <f t="shared" si="205"/>
        <v/>
      </c>
      <c r="O737" s="219"/>
      <c r="Q737" s="177" t="e">
        <f t="shared" si="198"/>
        <v>#NUM!</v>
      </c>
      <c r="R737" s="177" t="e">
        <f t="shared" ref="R737:R800" si="208">IF(Q737&lt;=43,"ja","nein")</f>
        <v>#NUM!</v>
      </c>
      <c r="S737" s="177" t="e">
        <f t="shared" si="199"/>
        <v>#NUM!</v>
      </c>
      <c r="T737" s="177" t="e">
        <f t="shared" ref="T737:T800" si="209">IF(S737&gt;=84,"ja","nein")</f>
        <v>#NUM!</v>
      </c>
      <c r="AB737" s="177" t="str">
        <f t="shared" si="200"/>
        <v/>
      </c>
      <c r="AC737" s="177" t="str">
        <f t="shared" si="201"/>
        <v/>
      </c>
      <c r="AD737" s="218" t="str">
        <f t="shared" si="202"/>
        <v/>
      </c>
      <c r="AE737" s="218" t="str">
        <f t="shared" si="203"/>
        <v/>
      </c>
    </row>
    <row r="738" spans="1:31" ht="27.95" customHeight="1" x14ac:dyDescent="0.2">
      <c r="A738" s="192"/>
      <c r="B738" s="192"/>
      <c r="C738" s="193"/>
      <c r="D738" s="194"/>
      <c r="E738" s="194"/>
      <c r="F738" s="208" t="str">
        <f t="shared" si="193"/>
        <v/>
      </c>
      <c r="G738" s="208" t="str">
        <f t="shared" si="194"/>
        <v/>
      </c>
      <c r="H738" s="195" t="str">
        <f t="shared" si="195"/>
        <v/>
      </c>
      <c r="I738" s="217" t="str">
        <f t="shared" si="206"/>
        <v>Bitte Auswahl treffen! Neu- oder Folgeantrag?</v>
      </c>
      <c r="J738" s="196" t="str">
        <f t="shared" si="207"/>
        <v/>
      </c>
      <c r="K738" s="196" t="str">
        <f t="shared" si="196"/>
        <v/>
      </c>
      <c r="L738" s="196" t="str">
        <f t="shared" si="204"/>
        <v/>
      </c>
      <c r="M738" s="235" t="str">
        <f t="shared" si="197"/>
        <v/>
      </c>
      <c r="N738" s="217" t="str">
        <f t="shared" si="205"/>
        <v/>
      </c>
      <c r="O738" s="219"/>
      <c r="Q738" s="177" t="e">
        <f t="shared" si="198"/>
        <v>#NUM!</v>
      </c>
      <c r="R738" s="177" t="e">
        <f t="shared" si="208"/>
        <v>#NUM!</v>
      </c>
      <c r="S738" s="177" t="e">
        <f t="shared" si="199"/>
        <v>#NUM!</v>
      </c>
      <c r="T738" s="177" t="e">
        <f t="shared" si="209"/>
        <v>#NUM!</v>
      </c>
      <c r="AB738" s="177" t="str">
        <f t="shared" si="200"/>
        <v/>
      </c>
      <c r="AC738" s="177" t="str">
        <f t="shared" si="201"/>
        <v/>
      </c>
      <c r="AD738" s="218" t="str">
        <f t="shared" si="202"/>
        <v/>
      </c>
      <c r="AE738" s="218" t="str">
        <f t="shared" si="203"/>
        <v/>
      </c>
    </row>
    <row r="739" spans="1:31" ht="27.95" customHeight="1" x14ac:dyDescent="0.2">
      <c r="A739" s="192"/>
      <c r="B739" s="192"/>
      <c r="C739" s="193"/>
      <c r="D739" s="194"/>
      <c r="E739" s="194"/>
      <c r="F739" s="208" t="str">
        <f t="shared" ref="F739:F802" si="210">IF(OR(ISBLANK(C739),(B739="weiblich")),"",C739+42)</f>
        <v/>
      </c>
      <c r="G739" s="208" t="str">
        <f t="shared" ref="G739:G802" si="211">IF(OR(ISBLANK(C739),(B739="weiblich")),"",C739+83)</f>
        <v/>
      </c>
      <c r="H739" s="195" t="str">
        <f t="shared" si="195"/>
        <v/>
      </c>
      <c r="I739" s="217" t="str">
        <f t="shared" si="206"/>
        <v>Bitte Auswahl treffen! Neu- oder Folgeantrag?</v>
      </c>
      <c r="J739" s="196" t="str">
        <f t="shared" si="207"/>
        <v/>
      </c>
      <c r="K739" s="196" t="str">
        <f t="shared" si="196"/>
        <v/>
      </c>
      <c r="L739" s="196" t="str">
        <f t="shared" si="204"/>
        <v/>
      </c>
      <c r="M739" s="235" t="str">
        <f t="shared" si="197"/>
        <v/>
      </c>
      <c r="N739" s="217" t="str">
        <f t="shared" si="205"/>
        <v/>
      </c>
      <c r="O739" s="219"/>
      <c r="Q739" s="177" t="e">
        <f t="shared" si="198"/>
        <v>#NUM!</v>
      </c>
      <c r="R739" s="177" t="e">
        <f t="shared" si="208"/>
        <v>#NUM!</v>
      </c>
      <c r="S739" s="177" t="e">
        <f t="shared" si="199"/>
        <v>#NUM!</v>
      </c>
      <c r="T739" s="177" t="e">
        <f t="shared" si="209"/>
        <v>#NUM!</v>
      </c>
      <c r="AB739" s="177" t="str">
        <f t="shared" si="200"/>
        <v/>
      </c>
      <c r="AC739" s="177" t="str">
        <f t="shared" si="201"/>
        <v/>
      </c>
      <c r="AD739" s="218" t="str">
        <f t="shared" si="202"/>
        <v/>
      </c>
      <c r="AE739" s="218" t="str">
        <f t="shared" si="203"/>
        <v/>
      </c>
    </row>
    <row r="740" spans="1:31" ht="27.95" customHeight="1" x14ac:dyDescent="0.2">
      <c r="A740" s="192"/>
      <c r="B740" s="192"/>
      <c r="C740" s="193"/>
      <c r="D740" s="194"/>
      <c r="E740" s="194"/>
      <c r="F740" s="208" t="str">
        <f t="shared" si="210"/>
        <v/>
      </c>
      <c r="G740" s="208" t="str">
        <f t="shared" si="211"/>
        <v/>
      </c>
      <c r="H740" s="195" t="str">
        <f t="shared" si="195"/>
        <v/>
      </c>
      <c r="I740" s="217" t="str">
        <f t="shared" si="206"/>
        <v>Bitte Auswahl treffen! Neu- oder Folgeantrag?</v>
      </c>
      <c r="J740" s="196" t="str">
        <f t="shared" si="207"/>
        <v/>
      </c>
      <c r="K740" s="196" t="str">
        <f t="shared" si="196"/>
        <v/>
      </c>
      <c r="L740" s="196" t="str">
        <f t="shared" si="204"/>
        <v/>
      </c>
      <c r="M740" s="235" t="str">
        <f t="shared" si="197"/>
        <v/>
      </c>
      <c r="N740" s="217" t="str">
        <f t="shared" si="205"/>
        <v/>
      </c>
      <c r="O740" s="219"/>
      <c r="Q740" s="177" t="e">
        <f t="shared" si="198"/>
        <v>#NUM!</v>
      </c>
      <c r="R740" s="177" t="e">
        <f t="shared" si="208"/>
        <v>#NUM!</v>
      </c>
      <c r="S740" s="177" t="e">
        <f t="shared" si="199"/>
        <v>#NUM!</v>
      </c>
      <c r="T740" s="177" t="e">
        <f t="shared" si="209"/>
        <v>#NUM!</v>
      </c>
      <c r="AB740" s="177" t="str">
        <f t="shared" si="200"/>
        <v/>
      </c>
      <c r="AC740" s="177" t="str">
        <f t="shared" si="201"/>
        <v/>
      </c>
      <c r="AD740" s="218" t="str">
        <f t="shared" si="202"/>
        <v/>
      </c>
      <c r="AE740" s="218" t="str">
        <f t="shared" si="203"/>
        <v/>
      </c>
    </row>
    <row r="741" spans="1:31" ht="27.95" customHeight="1" x14ac:dyDescent="0.2">
      <c r="A741" s="192"/>
      <c r="B741" s="192"/>
      <c r="C741" s="193"/>
      <c r="D741" s="194"/>
      <c r="E741" s="194"/>
      <c r="F741" s="208" t="str">
        <f t="shared" si="210"/>
        <v/>
      </c>
      <c r="G741" s="208" t="str">
        <f t="shared" si="211"/>
        <v/>
      </c>
      <c r="H741" s="195" t="str">
        <f t="shared" si="195"/>
        <v/>
      </c>
      <c r="I741" s="217" t="str">
        <f t="shared" si="206"/>
        <v>Bitte Auswahl treffen! Neu- oder Folgeantrag?</v>
      </c>
      <c r="J741" s="196" t="str">
        <f t="shared" si="207"/>
        <v/>
      </c>
      <c r="K741" s="196" t="str">
        <f t="shared" si="196"/>
        <v/>
      </c>
      <c r="L741" s="196" t="str">
        <f t="shared" si="204"/>
        <v/>
      </c>
      <c r="M741" s="235" t="str">
        <f t="shared" si="197"/>
        <v/>
      </c>
      <c r="N741" s="217" t="str">
        <f t="shared" si="205"/>
        <v/>
      </c>
      <c r="O741" s="219"/>
      <c r="Q741" s="177" t="e">
        <f t="shared" si="198"/>
        <v>#NUM!</v>
      </c>
      <c r="R741" s="177" t="e">
        <f t="shared" si="208"/>
        <v>#NUM!</v>
      </c>
      <c r="S741" s="177" t="e">
        <f t="shared" si="199"/>
        <v>#NUM!</v>
      </c>
      <c r="T741" s="177" t="e">
        <f t="shared" si="209"/>
        <v>#NUM!</v>
      </c>
      <c r="AB741" s="177" t="str">
        <f t="shared" si="200"/>
        <v/>
      </c>
      <c r="AC741" s="177" t="str">
        <f t="shared" si="201"/>
        <v/>
      </c>
      <c r="AD741" s="218" t="str">
        <f t="shared" si="202"/>
        <v/>
      </c>
      <c r="AE741" s="218" t="str">
        <f t="shared" si="203"/>
        <v/>
      </c>
    </row>
    <row r="742" spans="1:31" ht="27.95" customHeight="1" x14ac:dyDescent="0.2">
      <c r="A742" s="192"/>
      <c r="B742" s="192"/>
      <c r="C742" s="193"/>
      <c r="D742" s="194"/>
      <c r="E742" s="194"/>
      <c r="F742" s="208" t="str">
        <f t="shared" si="210"/>
        <v/>
      </c>
      <c r="G742" s="208" t="str">
        <f t="shared" si="211"/>
        <v/>
      </c>
      <c r="H742" s="195" t="str">
        <f t="shared" si="195"/>
        <v/>
      </c>
      <c r="I742" s="217" t="str">
        <f t="shared" si="206"/>
        <v>Bitte Auswahl treffen! Neu- oder Folgeantrag?</v>
      </c>
      <c r="J742" s="196" t="str">
        <f t="shared" si="207"/>
        <v/>
      </c>
      <c r="K742" s="196" t="str">
        <f t="shared" si="196"/>
        <v/>
      </c>
      <c r="L742" s="196" t="str">
        <f t="shared" si="204"/>
        <v/>
      </c>
      <c r="M742" s="235" t="str">
        <f t="shared" si="197"/>
        <v/>
      </c>
      <c r="N742" s="217" t="str">
        <f t="shared" si="205"/>
        <v/>
      </c>
      <c r="O742" s="219"/>
      <c r="Q742" s="177" t="e">
        <f t="shared" si="198"/>
        <v>#NUM!</v>
      </c>
      <c r="R742" s="177" t="e">
        <f t="shared" si="208"/>
        <v>#NUM!</v>
      </c>
      <c r="S742" s="177" t="e">
        <f t="shared" si="199"/>
        <v>#NUM!</v>
      </c>
      <c r="T742" s="177" t="e">
        <f t="shared" si="209"/>
        <v>#NUM!</v>
      </c>
      <c r="AB742" s="177" t="str">
        <f t="shared" si="200"/>
        <v/>
      </c>
      <c r="AC742" s="177" t="str">
        <f t="shared" si="201"/>
        <v/>
      </c>
      <c r="AD742" s="218" t="str">
        <f t="shared" si="202"/>
        <v/>
      </c>
      <c r="AE742" s="218" t="str">
        <f t="shared" si="203"/>
        <v/>
      </c>
    </row>
    <row r="743" spans="1:31" ht="27.95" customHeight="1" x14ac:dyDescent="0.2">
      <c r="A743" s="192"/>
      <c r="B743" s="192"/>
      <c r="C743" s="193"/>
      <c r="D743" s="194"/>
      <c r="E743" s="194"/>
      <c r="F743" s="208" t="str">
        <f t="shared" si="210"/>
        <v/>
      </c>
      <c r="G743" s="208" t="str">
        <f t="shared" si="211"/>
        <v/>
      </c>
      <c r="H743" s="195" t="str">
        <f t="shared" si="195"/>
        <v/>
      </c>
      <c r="I743" s="217" t="str">
        <f t="shared" si="206"/>
        <v>Bitte Auswahl treffen! Neu- oder Folgeantrag?</v>
      </c>
      <c r="J743" s="196" t="str">
        <f t="shared" si="207"/>
        <v/>
      </c>
      <c r="K743" s="196" t="str">
        <f t="shared" si="196"/>
        <v/>
      </c>
      <c r="L743" s="196" t="str">
        <f t="shared" si="204"/>
        <v/>
      </c>
      <c r="M743" s="235" t="str">
        <f t="shared" si="197"/>
        <v/>
      </c>
      <c r="N743" s="217" t="str">
        <f t="shared" si="205"/>
        <v/>
      </c>
      <c r="O743" s="219"/>
      <c r="Q743" s="177" t="e">
        <f t="shared" si="198"/>
        <v>#NUM!</v>
      </c>
      <c r="R743" s="177" t="e">
        <f t="shared" si="208"/>
        <v>#NUM!</v>
      </c>
      <c r="S743" s="177" t="e">
        <f t="shared" si="199"/>
        <v>#NUM!</v>
      </c>
      <c r="T743" s="177" t="e">
        <f t="shared" si="209"/>
        <v>#NUM!</v>
      </c>
      <c r="AB743" s="177" t="str">
        <f t="shared" si="200"/>
        <v/>
      </c>
      <c r="AC743" s="177" t="str">
        <f t="shared" si="201"/>
        <v/>
      </c>
      <c r="AD743" s="218" t="str">
        <f t="shared" si="202"/>
        <v/>
      </c>
      <c r="AE743" s="218" t="str">
        <f t="shared" si="203"/>
        <v/>
      </c>
    </row>
    <row r="744" spans="1:31" ht="27.95" customHeight="1" x14ac:dyDescent="0.2">
      <c r="A744" s="192"/>
      <c r="B744" s="192"/>
      <c r="C744" s="193"/>
      <c r="D744" s="194"/>
      <c r="E744" s="194"/>
      <c r="F744" s="208" t="str">
        <f t="shared" si="210"/>
        <v/>
      </c>
      <c r="G744" s="208" t="str">
        <f t="shared" si="211"/>
        <v/>
      </c>
      <c r="H744" s="195" t="str">
        <f t="shared" si="195"/>
        <v/>
      </c>
      <c r="I744" s="217" t="str">
        <f t="shared" si="206"/>
        <v>Bitte Auswahl treffen! Neu- oder Folgeantrag?</v>
      </c>
      <c r="J744" s="196" t="str">
        <f t="shared" si="207"/>
        <v/>
      </c>
      <c r="K744" s="196" t="str">
        <f t="shared" si="196"/>
        <v/>
      </c>
      <c r="L744" s="196" t="str">
        <f t="shared" si="204"/>
        <v/>
      </c>
      <c r="M744" s="235" t="str">
        <f t="shared" si="197"/>
        <v/>
      </c>
      <c r="N744" s="217" t="str">
        <f t="shared" si="205"/>
        <v/>
      </c>
      <c r="O744" s="219"/>
      <c r="Q744" s="177" t="e">
        <f t="shared" si="198"/>
        <v>#NUM!</v>
      </c>
      <c r="R744" s="177" t="e">
        <f t="shared" si="208"/>
        <v>#NUM!</v>
      </c>
      <c r="S744" s="177" t="e">
        <f t="shared" si="199"/>
        <v>#NUM!</v>
      </c>
      <c r="T744" s="177" t="e">
        <f t="shared" si="209"/>
        <v>#NUM!</v>
      </c>
      <c r="AB744" s="177" t="str">
        <f t="shared" si="200"/>
        <v/>
      </c>
      <c r="AC744" s="177" t="str">
        <f t="shared" si="201"/>
        <v/>
      </c>
      <c r="AD744" s="218" t="str">
        <f t="shared" si="202"/>
        <v/>
      </c>
      <c r="AE744" s="218" t="str">
        <f t="shared" si="203"/>
        <v/>
      </c>
    </row>
    <row r="745" spans="1:31" ht="27.95" customHeight="1" x14ac:dyDescent="0.2">
      <c r="A745" s="192"/>
      <c r="B745" s="192"/>
      <c r="C745" s="193"/>
      <c r="D745" s="194"/>
      <c r="E745" s="194"/>
      <c r="F745" s="208" t="str">
        <f t="shared" si="210"/>
        <v/>
      </c>
      <c r="G745" s="208" t="str">
        <f t="shared" si="211"/>
        <v/>
      </c>
      <c r="H745" s="195" t="str">
        <f t="shared" si="195"/>
        <v/>
      </c>
      <c r="I745" s="217" t="str">
        <f t="shared" si="206"/>
        <v>Bitte Auswahl treffen! Neu- oder Folgeantrag?</v>
      </c>
      <c r="J745" s="196" t="str">
        <f t="shared" si="207"/>
        <v/>
      </c>
      <c r="K745" s="196" t="str">
        <f t="shared" si="196"/>
        <v/>
      </c>
      <c r="L745" s="196" t="str">
        <f t="shared" si="204"/>
        <v/>
      </c>
      <c r="M745" s="235" t="str">
        <f t="shared" si="197"/>
        <v/>
      </c>
      <c r="N745" s="217" t="str">
        <f t="shared" si="205"/>
        <v/>
      </c>
      <c r="O745" s="219"/>
      <c r="Q745" s="177" t="e">
        <f t="shared" si="198"/>
        <v>#NUM!</v>
      </c>
      <c r="R745" s="177" t="e">
        <f t="shared" si="208"/>
        <v>#NUM!</v>
      </c>
      <c r="S745" s="177" t="e">
        <f t="shared" si="199"/>
        <v>#NUM!</v>
      </c>
      <c r="T745" s="177" t="e">
        <f t="shared" si="209"/>
        <v>#NUM!</v>
      </c>
      <c r="AB745" s="177" t="str">
        <f t="shared" si="200"/>
        <v/>
      </c>
      <c r="AC745" s="177" t="str">
        <f t="shared" si="201"/>
        <v/>
      </c>
      <c r="AD745" s="218" t="str">
        <f t="shared" si="202"/>
        <v/>
      </c>
      <c r="AE745" s="218" t="str">
        <f t="shared" si="203"/>
        <v/>
      </c>
    </row>
    <row r="746" spans="1:31" ht="27.95" customHeight="1" x14ac:dyDescent="0.2">
      <c r="A746" s="192"/>
      <c r="B746" s="192"/>
      <c r="C746" s="193"/>
      <c r="D746" s="194"/>
      <c r="E746" s="194"/>
      <c r="F746" s="208" t="str">
        <f t="shared" si="210"/>
        <v/>
      </c>
      <c r="G746" s="208" t="str">
        <f t="shared" si="211"/>
        <v/>
      </c>
      <c r="H746" s="195" t="str">
        <f t="shared" si="195"/>
        <v/>
      </c>
      <c r="I746" s="217" t="str">
        <f t="shared" si="206"/>
        <v>Bitte Auswahl treffen! Neu- oder Folgeantrag?</v>
      </c>
      <c r="J746" s="196" t="str">
        <f t="shared" si="207"/>
        <v/>
      </c>
      <c r="K746" s="196" t="str">
        <f t="shared" si="196"/>
        <v/>
      </c>
      <c r="L746" s="196" t="str">
        <f t="shared" si="204"/>
        <v/>
      </c>
      <c r="M746" s="235" t="str">
        <f t="shared" si="197"/>
        <v/>
      </c>
      <c r="N746" s="217" t="str">
        <f t="shared" si="205"/>
        <v/>
      </c>
      <c r="O746" s="219"/>
      <c r="Q746" s="177" t="e">
        <f t="shared" si="198"/>
        <v>#NUM!</v>
      </c>
      <c r="R746" s="177" t="e">
        <f t="shared" si="208"/>
        <v>#NUM!</v>
      </c>
      <c r="S746" s="177" t="e">
        <f t="shared" si="199"/>
        <v>#NUM!</v>
      </c>
      <c r="T746" s="177" t="e">
        <f t="shared" si="209"/>
        <v>#NUM!</v>
      </c>
      <c r="AB746" s="177" t="str">
        <f t="shared" si="200"/>
        <v/>
      </c>
      <c r="AC746" s="177" t="str">
        <f t="shared" si="201"/>
        <v/>
      </c>
      <c r="AD746" s="218" t="str">
        <f t="shared" si="202"/>
        <v/>
      </c>
      <c r="AE746" s="218" t="str">
        <f t="shared" si="203"/>
        <v/>
      </c>
    </row>
    <row r="747" spans="1:31" ht="27.95" customHeight="1" x14ac:dyDescent="0.2">
      <c r="A747" s="192"/>
      <c r="B747" s="192"/>
      <c r="C747" s="193"/>
      <c r="D747" s="194"/>
      <c r="E747" s="194"/>
      <c r="F747" s="208" t="str">
        <f t="shared" si="210"/>
        <v/>
      </c>
      <c r="G747" s="208" t="str">
        <f t="shared" si="211"/>
        <v/>
      </c>
      <c r="H747" s="195" t="str">
        <f t="shared" si="195"/>
        <v/>
      </c>
      <c r="I747" s="217" t="str">
        <f t="shared" si="206"/>
        <v>Bitte Auswahl treffen! Neu- oder Folgeantrag?</v>
      </c>
      <c r="J747" s="196" t="str">
        <f t="shared" si="207"/>
        <v/>
      </c>
      <c r="K747" s="196" t="str">
        <f t="shared" si="196"/>
        <v/>
      </c>
      <c r="L747" s="196" t="str">
        <f t="shared" si="204"/>
        <v/>
      </c>
      <c r="M747" s="235" t="str">
        <f t="shared" si="197"/>
        <v/>
      </c>
      <c r="N747" s="217" t="str">
        <f t="shared" si="205"/>
        <v/>
      </c>
      <c r="O747" s="219"/>
      <c r="Q747" s="177" t="e">
        <f t="shared" si="198"/>
        <v>#NUM!</v>
      </c>
      <c r="R747" s="177" t="e">
        <f t="shared" si="208"/>
        <v>#NUM!</v>
      </c>
      <c r="S747" s="177" t="e">
        <f t="shared" si="199"/>
        <v>#NUM!</v>
      </c>
      <c r="T747" s="177" t="e">
        <f t="shared" si="209"/>
        <v>#NUM!</v>
      </c>
      <c r="AB747" s="177" t="str">
        <f t="shared" si="200"/>
        <v/>
      </c>
      <c r="AC747" s="177" t="str">
        <f t="shared" si="201"/>
        <v/>
      </c>
      <c r="AD747" s="218" t="str">
        <f t="shared" si="202"/>
        <v/>
      </c>
      <c r="AE747" s="218" t="str">
        <f t="shared" si="203"/>
        <v/>
      </c>
    </row>
    <row r="748" spans="1:31" ht="27.95" customHeight="1" x14ac:dyDescent="0.2">
      <c r="A748" s="192"/>
      <c r="B748" s="192"/>
      <c r="C748" s="193"/>
      <c r="D748" s="194"/>
      <c r="E748" s="194"/>
      <c r="F748" s="208" t="str">
        <f t="shared" si="210"/>
        <v/>
      </c>
      <c r="G748" s="208" t="str">
        <f t="shared" si="211"/>
        <v/>
      </c>
      <c r="H748" s="195" t="str">
        <f t="shared" si="195"/>
        <v/>
      </c>
      <c r="I748" s="217" t="str">
        <f t="shared" si="206"/>
        <v>Bitte Auswahl treffen! Neu- oder Folgeantrag?</v>
      </c>
      <c r="J748" s="196" t="str">
        <f t="shared" si="207"/>
        <v/>
      </c>
      <c r="K748" s="196" t="str">
        <f t="shared" si="196"/>
        <v/>
      </c>
      <c r="L748" s="196" t="str">
        <f t="shared" si="204"/>
        <v/>
      </c>
      <c r="M748" s="235" t="str">
        <f t="shared" si="197"/>
        <v/>
      </c>
      <c r="N748" s="217" t="str">
        <f t="shared" si="205"/>
        <v/>
      </c>
      <c r="O748" s="219"/>
      <c r="Q748" s="177" t="e">
        <f t="shared" si="198"/>
        <v>#NUM!</v>
      </c>
      <c r="R748" s="177" t="e">
        <f t="shared" si="208"/>
        <v>#NUM!</v>
      </c>
      <c r="S748" s="177" t="e">
        <f t="shared" si="199"/>
        <v>#NUM!</v>
      </c>
      <c r="T748" s="177" t="e">
        <f t="shared" si="209"/>
        <v>#NUM!</v>
      </c>
      <c r="AB748" s="177" t="str">
        <f t="shared" si="200"/>
        <v/>
      </c>
      <c r="AC748" s="177" t="str">
        <f t="shared" si="201"/>
        <v/>
      </c>
      <c r="AD748" s="218" t="str">
        <f t="shared" si="202"/>
        <v/>
      </c>
      <c r="AE748" s="218" t="str">
        <f t="shared" si="203"/>
        <v/>
      </c>
    </row>
    <row r="749" spans="1:31" ht="27.95" customHeight="1" x14ac:dyDescent="0.2">
      <c r="A749" s="192"/>
      <c r="B749" s="192"/>
      <c r="C749" s="193"/>
      <c r="D749" s="194"/>
      <c r="E749" s="194"/>
      <c r="F749" s="208" t="str">
        <f t="shared" si="210"/>
        <v/>
      </c>
      <c r="G749" s="208" t="str">
        <f t="shared" si="211"/>
        <v/>
      </c>
      <c r="H749" s="195" t="str">
        <f t="shared" si="195"/>
        <v/>
      </c>
      <c r="I749" s="217" t="str">
        <f t="shared" si="206"/>
        <v>Bitte Auswahl treffen! Neu- oder Folgeantrag?</v>
      </c>
      <c r="J749" s="196" t="str">
        <f t="shared" si="207"/>
        <v/>
      </c>
      <c r="K749" s="196" t="str">
        <f t="shared" si="196"/>
        <v/>
      </c>
      <c r="L749" s="196" t="str">
        <f t="shared" si="204"/>
        <v/>
      </c>
      <c r="M749" s="235" t="str">
        <f t="shared" si="197"/>
        <v/>
      </c>
      <c r="N749" s="217" t="str">
        <f t="shared" si="205"/>
        <v/>
      </c>
      <c r="O749" s="219"/>
      <c r="Q749" s="177" t="e">
        <f t="shared" si="198"/>
        <v>#NUM!</v>
      </c>
      <c r="R749" s="177" t="e">
        <f t="shared" si="208"/>
        <v>#NUM!</v>
      </c>
      <c r="S749" s="177" t="e">
        <f t="shared" si="199"/>
        <v>#NUM!</v>
      </c>
      <c r="T749" s="177" t="e">
        <f t="shared" si="209"/>
        <v>#NUM!</v>
      </c>
      <c r="AB749" s="177" t="str">
        <f t="shared" si="200"/>
        <v/>
      </c>
      <c r="AC749" s="177" t="str">
        <f t="shared" si="201"/>
        <v/>
      </c>
      <c r="AD749" s="218" t="str">
        <f t="shared" si="202"/>
        <v/>
      </c>
      <c r="AE749" s="218" t="str">
        <f t="shared" si="203"/>
        <v/>
      </c>
    </row>
    <row r="750" spans="1:31" ht="27.95" customHeight="1" x14ac:dyDescent="0.2">
      <c r="A750" s="192"/>
      <c r="B750" s="192"/>
      <c r="C750" s="193"/>
      <c r="D750" s="194"/>
      <c r="E750" s="194"/>
      <c r="F750" s="208" t="str">
        <f t="shared" si="210"/>
        <v/>
      </c>
      <c r="G750" s="208" t="str">
        <f t="shared" si="211"/>
        <v/>
      </c>
      <c r="H750" s="195" t="str">
        <f t="shared" si="195"/>
        <v/>
      </c>
      <c r="I750" s="217" t="str">
        <f t="shared" si="206"/>
        <v>Bitte Auswahl treffen! Neu- oder Folgeantrag?</v>
      </c>
      <c r="J750" s="196" t="str">
        <f t="shared" si="207"/>
        <v/>
      </c>
      <c r="K750" s="196" t="str">
        <f t="shared" si="196"/>
        <v/>
      </c>
      <c r="L750" s="196" t="str">
        <f t="shared" si="204"/>
        <v/>
      </c>
      <c r="M750" s="235" t="str">
        <f t="shared" si="197"/>
        <v/>
      </c>
      <c r="N750" s="217" t="str">
        <f t="shared" si="205"/>
        <v/>
      </c>
      <c r="O750" s="219"/>
      <c r="Q750" s="177" t="e">
        <f t="shared" si="198"/>
        <v>#NUM!</v>
      </c>
      <c r="R750" s="177" t="e">
        <f t="shared" si="208"/>
        <v>#NUM!</v>
      </c>
      <c r="S750" s="177" t="e">
        <f t="shared" si="199"/>
        <v>#NUM!</v>
      </c>
      <c r="T750" s="177" t="e">
        <f t="shared" si="209"/>
        <v>#NUM!</v>
      </c>
      <c r="AB750" s="177" t="str">
        <f t="shared" si="200"/>
        <v/>
      </c>
      <c r="AC750" s="177" t="str">
        <f t="shared" si="201"/>
        <v/>
      </c>
      <c r="AD750" s="218" t="str">
        <f t="shared" si="202"/>
        <v/>
      </c>
      <c r="AE750" s="218" t="str">
        <f t="shared" si="203"/>
        <v/>
      </c>
    </row>
    <row r="751" spans="1:31" ht="27.95" customHeight="1" x14ac:dyDescent="0.2">
      <c r="A751" s="192"/>
      <c r="B751" s="192"/>
      <c r="C751" s="193"/>
      <c r="D751" s="194"/>
      <c r="E751" s="194"/>
      <c r="F751" s="208" t="str">
        <f t="shared" si="210"/>
        <v/>
      </c>
      <c r="G751" s="208" t="str">
        <f t="shared" si="211"/>
        <v/>
      </c>
      <c r="H751" s="195" t="str">
        <f t="shared" si="195"/>
        <v/>
      </c>
      <c r="I751" s="217" t="str">
        <f t="shared" si="206"/>
        <v>Bitte Auswahl treffen! Neu- oder Folgeantrag?</v>
      </c>
      <c r="J751" s="196" t="str">
        <f t="shared" si="207"/>
        <v/>
      </c>
      <c r="K751" s="196" t="str">
        <f t="shared" si="196"/>
        <v/>
      </c>
      <c r="L751" s="196" t="str">
        <f t="shared" si="204"/>
        <v/>
      </c>
      <c r="M751" s="235" t="str">
        <f t="shared" si="197"/>
        <v/>
      </c>
      <c r="N751" s="217" t="str">
        <f t="shared" si="205"/>
        <v/>
      </c>
      <c r="O751" s="219"/>
      <c r="Q751" s="177" t="e">
        <f t="shared" si="198"/>
        <v>#NUM!</v>
      </c>
      <c r="R751" s="177" t="e">
        <f t="shared" si="208"/>
        <v>#NUM!</v>
      </c>
      <c r="S751" s="177" t="e">
        <f t="shared" si="199"/>
        <v>#NUM!</v>
      </c>
      <c r="T751" s="177" t="e">
        <f t="shared" si="209"/>
        <v>#NUM!</v>
      </c>
      <c r="AB751" s="177" t="str">
        <f t="shared" si="200"/>
        <v/>
      </c>
      <c r="AC751" s="177" t="str">
        <f t="shared" si="201"/>
        <v/>
      </c>
      <c r="AD751" s="218" t="str">
        <f t="shared" si="202"/>
        <v/>
      </c>
      <c r="AE751" s="218" t="str">
        <f t="shared" si="203"/>
        <v/>
      </c>
    </row>
    <row r="752" spans="1:31" ht="27.95" customHeight="1" x14ac:dyDescent="0.2">
      <c r="A752" s="192"/>
      <c r="B752" s="192"/>
      <c r="C752" s="193"/>
      <c r="D752" s="194"/>
      <c r="E752" s="194"/>
      <c r="F752" s="208" t="str">
        <f t="shared" si="210"/>
        <v/>
      </c>
      <c r="G752" s="208" t="str">
        <f t="shared" si="211"/>
        <v/>
      </c>
      <c r="H752" s="195" t="str">
        <f t="shared" si="195"/>
        <v/>
      </c>
      <c r="I752" s="217" t="str">
        <f t="shared" si="206"/>
        <v>Bitte Auswahl treffen! Neu- oder Folgeantrag?</v>
      </c>
      <c r="J752" s="196" t="str">
        <f t="shared" si="207"/>
        <v/>
      </c>
      <c r="K752" s="196" t="str">
        <f t="shared" si="196"/>
        <v/>
      </c>
      <c r="L752" s="196" t="str">
        <f t="shared" si="204"/>
        <v/>
      </c>
      <c r="M752" s="235" t="str">
        <f t="shared" si="197"/>
        <v/>
      </c>
      <c r="N752" s="217" t="str">
        <f t="shared" si="205"/>
        <v/>
      </c>
      <c r="O752" s="219"/>
      <c r="Q752" s="177" t="e">
        <f t="shared" si="198"/>
        <v>#NUM!</v>
      </c>
      <c r="R752" s="177" t="e">
        <f t="shared" si="208"/>
        <v>#NUM!</v>
      </c>
      <c r="S752" s="177" t="e">
        <f t="shared" si="199"/>
        <v>#NUM!</v>
      </c>
      <c r="T752" s="177" t="e">
        <f t="shared" si="209"/>
        <v>#NUM!</v>
      </c>
      <c r="AB752" s="177" t="str">
        <f t="shared" si="200"/>
        <v/>
      </c>
      <c r="AC752" s="177" t="str">
        <f t="shared" si="201"/>
        <v/>
      </c>
      <c r="AD752" s="218" t="str">
        <f t="shared" si="202"/>
        <v/>
      </c>
      <c r="AE752" s="218" t="str">
        <f t="shared" si="203"/>
        <v/>
      </c>
    </row>
    <row r="753" spans="1:31" ht="27.95" customHeight="1" x14ac:dyDescent="0.2">
      <c r="A753" s="192"/>
      <c r="B753" s="192"/>
      <c r="C753" s="193"/>
      <c r="D753" s="194"/>
      <c r="E753" s="194"/>
      <c r="F753" s="208" t="str">
        <f t="shared" si="210"/>
        <v/>
      </c>
      <c r="G753" s="208" t="str">
        <f t="shared" si="211"/>
        <v/>
      </c>
      <c r="H753" s="195" t="str">
        <f t="shared" si="195"/>
        <v/>
      </c>
      <c r="I753" s="217" t="str">
        <f t="shared" si="206"/>
        <v>Bitte Auswahl treffen! Neu- oder Folgeantrag?</v>
      </c>
      <c r="J753" s="196" t="str">
        <f t="shared" si="207"/>
        <v/>
      </c>
      <c r="K753" s="196" t="str">
        <f t="shared" si="196"/>
        <v/>
      </c>
      <c r="L753" s="196" t="str">
        <f t="shared" si="204"/>
        <v/>
      </c>
      <c r="M753" s="235" t="str">
        <f t="shared" si="197"/>
        <v/>
      </c>
      <c r="N753" s="217" t="str">
        <f t="shared" si="205"/>
        <v/>
      </c>
      <c r="O753" s="219"/>
      <c r="Q753" s="177" t="e">
        <f t="shared" si="198"/>
        <v>#NUM!</v>
      </c>
      <c r="R753" s="177" t="e">
        <f t="shared" si="208"/>
        <v>#NUM!</v>
      </c>
      <c r="S753" s="177" t="e">
        <f t="shared" si="199"/>
        <v>#NUM!</v>
      </c>
      <c r="T753" s="177" t="e">
        <f t="shared" si="209"/>
        <v>#NUM!</v>
      </c>
      <c r="AB753" s="177" t="str">
        <f t="shared" si="200"/>
        <v/>
      </c>
      <c r="AC753" s="177" t="str">
        <f t="shared" si="201"/>
        <v/>
      </c>
      <c r="AD753" s="218" t="str">
        <f t="shared" si="202"/>
        <v/>
      </c>
      <c r="AE753" s="218" t="str">
        <f t="shared" si="203"/>
        <v/>
      </c>
    </row>
    <row r="754" spans="1:31" ht="27.95" customHeight="1" x14ac:dyDescent="0.2">
      <c r="A754" s="192"/>
      <c r="B754" s="192"/>
      <c r="C754" s="193"/>
      <c r="D754" s="194"/>
      <c r="E754" s="194"/>
      <c r="F754" s="208" t="str">
        <f t="shared" si="210"/>
        <v/>
      </c>
      <c r="G754" s="208" t="str">
        <f t="shared" si="211"/>
        <v/>
      </c>
      <c r="H754" s="195" t="str">
        <f t="shared" si="195"/>
        <v/>
      </c>
      <c r="I754" s="217" t="str">
        <f t="shared" si="206"/>
        <v>Bitte Auswahl treffen! Neu- oder Folgeantrag?</v>
      </c>
      <c r="J754" s="196" t="str">
        <f t="shared" si="207"/>
        <v/>
      </c>
      <c r="K754" s="196" t="str">
        <f t="shared" si="196"/>
        <v/>
      </c>
      <c r="L754" s="196" t="str">
        <f t="shared" si="204"/>
        <v/>
      </c>
      <c r="M754" s="235" t="str">
        <f t="shared" si="197"/>
        <v/>
      </c>
      <c r="N754" s="217" t="str">
        <f t="shared" si="205"/>
        <v/>
      </c>
      <c r="O754" s="219"/>
      <c r="Q754" s="177" t="e">
        <f t="shared" si="198"/>
        <v>#NUM!</v>
      </c>
      <c r="R754" s="177" t="e">
        <f t="shared" si="208"/>
        <v>#NUM!</v>
      </c>
      <c r="S754" s="177" t="e">
        <f t="shared" si="199"/>
        <v>#NUM!</v>
      </c>
      <c r="T754" s="177" t="e">
        <f t="shared" si="209"/>
        <v>#NUM!</v>
      </c>
      <c r="AB754" s="177" t="str">
        <f t="shared" si="200"/>
        <v/>
      </c>
      <c r="AC754" s="177" t="str">
        <f t="shared" si="201"/>
        <v/>
      </c>
      <c r="AD754" s="218" t="str">
        <f t="shared" si="202"/>
        <v/>
      </c>
      <c r="AE754" s="218" t="str">
        <f t="shared" si="203"/>
        <v/>
      </c>
    </row>
    <row r="755" spans="1:31" ht="27.95" customHeight="1" x14ac:dyDescent="0.2">
      <c r="A755" s="192"/>
      <c r="B755" s="192"/>
      <c r="C755" s="193"/>
      <c r="D755" s="194"/>
      <c r="E755" s="194"/>
      <c r="F755" s="208" t="str">
        <f t="shared" si="210"/>
        <v/>
      </c>
      <c r="G755" s="208" t="str">
        <f t="shared" si="211"/>
        <v/>
      </c>
      <c r="H755" s="195" t="str">
        <f t="shared" si="195"/>
        <v/>
      </c>
      <c r="I755" s="217" t="str">
        <f t="shared" si="206"/>
        <v>Bitte Auswahl treffen! Neu- oder Folgeantrag?</v>
      </c>
      <c r="J755" s="196" t="str">
        <f t="shared" si="207"/>
        <v/>
      </c>
      <c r="K755" s="196" t="str">
        <f t="shared" si="196"/>
        <v/>
      </c>
      <c r="L755" s="196" t="str">
        <f t="shared" si="204"/>
        <v/>
      </c>
      <c r="M755" s="235" t="str">
        <f t="shared" si="197"/>
        <v/>
      </c>
      <c r="N755" s="217" t="str">
        <f t="shared" si="205"/>
        <v/>
      </c>
      <c r="O755" s="219"/>
      <c r="Q755" s="177" t="e">
        <f t="shared" si="198"/>
        <v>#NUM!</v>
      </c>
      <c r="R755" s="177" t="e">
        <f t="shared" si="208"/>
        <v>#NUM!</v>
      </c>
      <c r="S755" s="177" t="e">
        <f t="shared" si="199"/>
        <v>#NUM!</v>
      </c>
      <c r="T755" s="177" t="e">
        <f t="shared" si="209"/>
        <v>#NUM!</v>
      </c>
      <c r="AB755" s="177" t="str">
        <f t="shared" si="200"/>
        <v/>
      </c>
      <c r="AC755" s="177" t="str">
        <f t="shared" si="201"/>
        <v/>
      </c>
      <c r="AD755" s="218" t="str">
        <f t="shared" si="202"/>
        <v/>
      </c>
      <c r="AE755" s="218" t="str">
        <f t="shared" si="203"/>
        <v/>
      </c>
    </row>
    <row r="756" spans="1:31" ht="27.95" customHeight="1" x14ac:dyDescent="0.2">
      <c r="A756" s="192"/>
      <c r="B756" s="192"/>
      <c r="C756" s="193"/>
      <c r="D756" s="194"/>
      <c r="E756" s="194"/>
      <c r="F756" s="208" t="str">
        <f t="shared" si="210"/>
        <v/>
      </c>
      <c r="G756" s="208" t="str">
        <f t="shared" si="211"/>
        <v/>
      </c>
      <c r="H756" s="195" t="str">
        <f t="shared" si="195"/>
        <v/>
      </c>
      <c r="I756" s="217" t="str">
        <f t="shared" si="206"/>
        <v>Bitte Auswahl treffen! Neu- oder Folgeantrag?</v>
      </c>
      <c r="J756" s="196" t="str">
        <f t="shared" si="207"/>
        <v/>
      </c>
      <c r="K756" s="196" t="str">
        <f t="shared" si="196"/>
        <v/>
      </c>
      <c r="L756" s="196" t="str">
        <f t="shared" si="204"/>
        <v/>
      </c>
      <c r="M756" s="235" t="str">
        <f t="shared" si="197"/>
        <v/>
      </c>
      <c r="N756" s="217" t="str">
        <f t="shared" si="205"/>
        <v/>
      </c>
      <c r="O756" s="219"/>
      <c r="Q756" s="177" t="e">
        <f t="shared" si="198"/>
        <v>#NUM!</v>
      </c>
      <c r="R756" s="177" t="e">
        <f t="shared" si="208"/>
        <v>#NUM!</v>
      </c>
      <c r="S756" s="177" t="e">
        <f t="shared" si="199"/>
        <v>#NUM!</v>
      </c>
      <c r="T756" s="177" t="e">
        <f t="shared" si="209"/>
        <v>#NUM!</v>
      </c>
      <c r="AB756" s="177" t="str">
        <f t="shared" si="200"/>
        <v/>
      </c>
      <c r="AC756" s="177" t="str">
        <f t="shared" si="201"/>
        <v/>
      </c>
      <c r="AD756" s="218" t="str">
        <f t="shared" si="202"/>
        <v/>
      </c>
      <c r="AE756" s="218" t="str">
        <f t="shared" si="203"/>
        <v/>
      </c>
    </row>
    <row r="757" spans="1:31" ht="27.95" customHeight="1" x14ac:dyDescent="0.2">
      <c r="A757" s="192"/>
      <c r="B757" s="192"/>
      <c r="C757" s="193"/>
      <c r="D757" s="194"/>
      <c r="E757" s="194"/>
      <c r="F757" s="208" t="str">
        <f t="shared" si="210"/>
        <v/>
      </c>
      <c r="G757" s="208" t="str">
        <f t="shared" si="211"/>
        <v/>
      </c>
      <c r="H757" s="195" t="str">
        <f t="shared" si="195"/>
        <v/>
      </c>
      <c r="I757" s="217" t="str">
        <f t="shared" si="206"/>
        <v>Bitte Auswahl treffen! Neu- oder Folgeantrag?</v>
      </c>
      <c r="J757" s="196" t="str">
        <f t="shared" si="207"/>
        <v/>
      </c>
      <c r="K757" s="196" t="str">
        <f t="shared" si="196"/>
        <v/>
      </c>
      <c r="L757" s="196" t="str">
        <f t="shared" si="204"/>
        <v/>
      </c>
      <c r="M757" s="235" t="str">
        <f t="shared" si="197"/>
        <v/>
      </c>
      <c r="N757" s="217" t="str">
        <f t="shared" si="205"/>
        <v/>
      </c>
      <c r="O757" s="219"/>
      <c r="Q757" s="177" t="e">
        <f t="shared" si="198"/>
        <v>#NUM!</v>
      </c>
      <c r="R757" s="177" t="e">
        <f t="shared" si="208"/>
        <v>#NUM!</v>
      </c>
      <c r="S757" s="177" t="e">
        <f t="shared" si="199"/>
        <v>#NUM!</v>
      </c>
      <c r="T757" s="177" t="e">
        <f t="shared" si="209"/>
        <v>#NUM!</v>
      </c>
      <c r="AB757" s="177" t="str">
        <f t="shared" si="200"/>
        <v/>
      </c>
      <c r="AC757" s="177" t="str">
        <f t="shared" si="201"/>
        <v/>
      </c>
      <c r="AD757" s="218" t="str">
        <f t="shared" si="202"/>
        <v/>
      </c>
      <c r="AE757" s="218" t="str">
        <f t="shared" si="203"/>
        <v/>
      </c>
    </row>
    <row r="758" spans="1:31" ht="27.95" customHeight="1" x14ac:dyDescent="0.2">
      <c r="A758" s="192"/>
      <c r="B758" s="192"/>
      <c r="C758" s="193"/>
      <c r="D758" s="194"/>
      <c r="E758" s="194"/>
      <c r="F758" s="208" t="str">
        <f t="shared" si="210"/>
        <v/>
      </c>
      <c r="G758" s="208" t="str">
        <f t="shared" si="211"/>
        <v/>
      </c>
      <c r="H758" s="195" t="str">
        <f t="shared" si="195"/>
        <v/>
      </c>
      <c r="I758" s="217" t="str">
        <f t="shared" si="206"/>
        <v>Bitte Auswahl treffen! Neu- oder Folgeantrag?</v>
      </c>
      <c r="J758" s="196" t="str">
        <f t="shared" si="207"/>
        <v/>
      </c>
      <c r="K758" s="196" t="str">
        <f t="shared" si="196"/>
        <v/>
      </c>
      <c r="L758" s="196" t="str">
        <f t="shared" si="204"/>
        <v/>
      </c>
      <c r="M758" s="235" t="str">
        <f t="shared" si="197"/>
        <v/>
      </c>
      <c r="N758" s="217" t="str">
        <f t="shared" si="205"/>
        <v/>
      </c>
      <c r="O758" s="219"/>
      <c r="Q758" s="177" t="e">
        <f t="shared" si="198"/>
        <v>#NUM!</v>
      </c>
      <c r="R758" s="177" t="e">
        <f t="shared" si="208"/>
        <v>#NUM!</v>
      </c>
      <c r="S758" s="177" t="e">
        <f t="shared" si="199"/>
        <v>#NUM!</v>
      </c>
      <c r="T758" s="177" t="e">
        <f t="shared" si="209"/>
        <v>#NUM!</v>
      </c>
      <c r="AB758" s="177" t="str">
        <f t="shared" si="200"/>
        <v/>
      </c>
      <c r="AC758" s="177" t="str">
        <f t="shared" si="201"/>
        <v/>
      </c>
      <c r="AD758" s="218" t="str">
        <f t="shared" si="202"/>
        <v/>
      </c>
      <c r="AE758" s="218" t="str">
        <f t="shared" si="203"/>
        <v/>
      </c>
    </row>
    <row r="759" spans="1:31" ht="27.95" customHeight="1" x14ac:dyDescent="0.2">
      <c r="A759" s="192"/>
      <c r="B759" s="192"/>
      <c r="C759" s="193"/>
      <c r="D759" s="194"/>
      <c r="E759" s="194"/>
      <c r="F759" s="208" t="str">
        <f t="shared" si="210"/>
        <v/>
      </c>
      <c r="G759" s="208" t="str">
        <f t="shared" si="211"/>
        <v/>
      </c>
      <c r="H759" s="195" t="str">
        <f t="shared" si="195"/>
        <v/>
      </c>
      <c r="I759" s="217" t="str">
        <f t="shared" si="206"/>
        <v>Bitte Auswahl treffen! Neu- oder Folgeantrag?</v>
      </c>
      <c r="J759" s="196" t="str">
        <f t="shared" si="207"/>
        <v/>
      </c>
      <c r="K759" s="196" t="str">
        <f t="shared" si="196"/>
        <v/>
      </c>
      <c r="L759" s="196" t="str">
        <f t="shared" si="204"/>
        <v/>
      </c>
      <c r="M759" s="235" t="str">
        <f t="shared" si="197"/>
        <v/>
      </c>
      <c r="N759" s="217" t="str">
        <f t="shared" si="205"/>
        <v/>
      </c>
      <c r="O759" s="219"/>
      <c r="Q759" s="177" t="e">
        <f t="shared" si="198"/>
        <v>#NUM!</v>
      </c>
      <c r="R759" s="177" t="e">
        <f t="shared" si="208"/>
        <v>#NUM!</v>
      </c>
      <c r="S759" s="177" t="e">
        <f t="shared" si="199"/>
        <v>#NUM!</v>
      </c>
      <c r="T759" s="177" t="e">
        <f t="shared" si="209"/>
        <v>#NUM!</v>
      </c>
      <c r="AB759" s="177" t="str">
        <f t="shared" si="200"/>
        <v/>
      </c>
      <c r="AC759" s="177" t="str">
        <f t="shared" si="201"/>
        <v/>
      </c>
      <c r="AD759" s="218" t="str">
        <f t="shared" si="202"/>
        <v/>
      </c>
      <c r="AE759" s="218" t="str">
        <f t="shared" si="203"/>
        <v/>
      </c>
    </row>
    <row r="760" spans="1:31" ht="27.95" customHeight="1" x14ac:dyDescent="0.2">
      <c r="A760" s="192"/>
      <c r="B760" s="192"/>
      <c r="C760" s="193"/>
      <c r="D760" s="194"/>
      <c r="E760" s="194"/>
      <c r="F760" s="208" t="str">
        <f t="shared" si="210"/>
        <v/>
      </c>
      <c r="G760" s="208" t="str">
        <f t="shared" si="211"/>
        <v/>
      </c>
      <c r="H760" s="195" t="str">
        <f t="shared" si="195"/>
        <v/>
      </c>
      <c r="I760" s="217" t="str">
        <f t="shared" si="206"/>
        <v>Bitte Auswahl treffen! Neu- oder Folgeantrag?</v>
      </c>
      <c r="J760" s="196" t="str">
        <f t="shared" si="207"/>
        <v/>
      </c>
      <c r="K760" s="196" t="str">
        <f t="shared" si="196"/>
        <v/>
      </c>
      <c r="L760" s="196" t="str">
        <f t="shared" si="204"/>
        <v/>
      </c>
      <c r="M760" s="235" t="str">
        <f t="shared" si="197"/>
        <v/>
      </c>
      <c r="N760" s="217" t="str">
        <f t="shared" si="205"/>
        <v/>
      </c>
      <c r="O760" s="219"/>
      <c r="Q760" s="177" t="e">
        <f t="shared" si="198"/>
        <v>#NUM!</v>
      </c>
      <c r="R760" s="177" t="e">
        <f t="shared" si="208"/>
        <v>#NUM!</v>
      </c>
      <c r="S760" s="177" t="e">
        <f t="shared" si="199"/>
        <v>#NUM!</v>
      </c>
      <c r="T760" s="177" t="e">
        <f t="shared" si="209"/>
        <v>#NUM!</v>
      </c>
      <c r="AB760" s="177" t="str">
        <f t="shared" si="200"/>
        <v/>
      </c>
      <c r="AC760" s="177" t="str">
        <f t="shared" si="201"/>
        <v/>
      </c>
      <c r="AD760" s="218" t="str">
        <f t="shared" si="202"/>
        <v/>
      </c>
      <c r="AE760" s="218" t="str">
        <f t="shared" si="203"/>
        <v/>
      </c>
    </row>
    <row r="761" spans="1:31" ht="27.95" customHeight="1" x14ac:dyDescent="0.2">
      <c r="A761" s="192"/>
      <c r="B761" s="192"/>
      <c r="C761" s="193"/>
      <c r="D761" s="194"/>
      <c r="E761" s="194"/>
      <c r="F761" s="208" t="str">
        <f t="shared" si="210"/>
        <v/>
      </c>
      <c r="G761" s="208" t="str">
        <f t="shared" si="211"/>
        <v/>
      </c>
      <c r="H761" s="195" t="str">
        <f t="shared" si="195"/>
        <v/>
      </c>
      <c r="I761" s="217" t="str">
        <f t="shared" si="206"/>
        <v>Bitte Auswahl treffen! Neu- oder Folgeantrag?</v>
      </c>
      <c r="J761" s="196" t="str">
        <f t="shared" si="207"/>
        <v/>
      </c>
      <c r="K761" s="196" t="str">
        <f t="shared" si="196"/>
        <v/>
      </c>
      <c r="L761" s="196" t="str">
        <f t="shared" si="204"/>
        <v/>
      </c>
      <c r="M761" s="235" t="str">
        <f t="shared" si="197"/>
        <v/>
      </c>
      <c r="N761" s="217" t="str">
        <f t="shared" si="205"/>
        <v/>
      </c>
      <c r="O761" s="219"/>
      <c r="Q761" s="177" t="e">
        <f t="shared" si="198"/>
        <v>#NUM!</v>
      </c>
      <c r="R761" s="177" t="e">
        <f t="shared" si="208"/>
        <v>#NUM!</v>
      </c>
      <c r="S761" s="177" t="e">
        <f t="shared" si="199"/>
        <v>#NUM!</v>
      </c>
      <c r="T761" s="177" t="e">
        <f t="shared" si="209"/>
        <v>#NUM!</v>
      </c>
      <c r="AB761" s="177" t="str">
        <f t="shared" si="200"/>
        <v/>
      </c>
      <c r="AC761" s="177" t="str">
        <f t="shared" si="201"/>
        <v/>
      </c>
      <c r="AD761" s="218" t="str">
        <f t="shared" si="202"/>
        <v/>
      </c>
      <c r="AE761" s="218" t="str">
        <f t="shared" si="203"/>
        <v/>
      </c>
    </row>
    <row r="762" spans="1:31" ht="27.95" customHeight="1" x14ac:dyDescent="0.2">
      <c r="A762" s="192"/>
      <c r="B762" s="192"/>
      <c r="C762" s="193"/>
      <c r="D762" s="194"/>
      <c r="E762" s="194"/>
      <c r="F762" s="208" t="str">
        <f t="shared" si="210"/>
        <v/>
      </c>
      <c r="G762" s="208" t="str">
        <f t="shared" si="211"/>
        <v/>
      </c>
      <c r="H762" s="195" t="str">
        <f t="shared" si="195"/>
        <v/>
      </c>
      <c r="I762" s="217" t="str">
        <f t="shared" si="206"/>
        <v>Bitte Auswahl treffen! Neu- oder Folgeantrag?</v>
      </c>
      <c r="J762" s="196" t="str">
        <f t="shared" si="207"/>
        <v/>
      </c>
      <c r="K762" s="196" t="str">
        <f t="shared" si="196"/>
        <v/>
      </c>
      <c r="L762" s="196" t="str">
        <f t="shared" si="204"/>
        <v/>
      </c>
      <c r="M762" s="235" t="str">
        <f t="shared" si="197"/>
        <v/>
      </c>
      <c r="N762" s="217" t="str">
        <f t="shared" si="205"/>
        <v/>
      </c>
      <c r="O762" s="219"/>
      <c r="Q762" s="177" t="e">
        <f t="shared" si="198"/>
        <v>#NUM!</v>
      </c>
      <c r="R762" s="177" t="e">
        <f t="shared" si="208"/>
        <v>#NUM!</v>
      </c>
      <c r="S762" s="177" t="e">
        <f t="shared" si="199"/>
        <v>#NUM!</v>
      </c>
      <c r="T762" s="177" t="e">
        <f t="shared" si="209"/>
        <v>#NUM!</v>
      </c>
      <c r="AB762" s="177" t="str">
        <f t="shared" si="200"/>
        <v/>
      </c>
      <c r="AC762" s="177" t="str">
        <f t="shared" si="201"/>
        <v/>
      </c>
      <c r="AD762" s="218" t="str">
        <f t="shared" si="202"/>
        <v/>
      </c>
      <c r="AE762" s="218" t="str">
        <f t="shared" si="203"/>
        <v/>
      </c>
    </row>
    <row r="763" spans="1:31" ht="27.95" customHeight="1" x14ac:dyDescent="0.2">
      <c r="A763" s="192"/>
      <c r="B763" s="192"/>
      <c r="C763" s="193"/>
      <c r="D763" s="194"/>
      <c r="E763" s="194"/>
      <c r="F763" s="208" t="str">
        <f t="shared" si="210"/>
        <v/>
      </c>
      <c r="G763" s="208" t="str">
        <f t="shared" si="211"/>
        <v/>
      </c>
      <c r="H763" s="195" t="str">
        <f t="shared" si="195"/>
        <v/>
      </c>
      <c r="I763" s="217" t="str">
        <f t="shared" si="206"/>
        <v>Bitte Auswahl treffen! Neu- oder Folgeantrag?</v>
      </c>
      <c r="J763" s="196" t="str">
        <f t="shared" si="207"/>
        <v/>
      </c>
      <c r="K763" s="196" t="str">
        <f t="shared" si="196"/>
        <v/>
      </c>
      <c r="L763" s="196" t="str">
        <f t="shared" si="204"/>
        <v/>
      </c>
      <c r="M763" s="235" t="str">
        <f t="shared" si="197"/>
        <v/>
      </c>
      <c r="N763" s="217" t="str">
        <f t="shared" si="205"/>
        <v/>
      </c>
      <c r="O763" s="219"/>
      <c r="Q763" s="177" t="e">
        <f t="shared" si="198"/>
        <v>#NUM!</v>
      </c>
      <c r="R763" s="177" t="e">
        <f t="shared" si="208"/>
        <v>#NUM!</v>
      </c>
      <c r="S763" s="177" t="e">
        <f t="shared" si="199"/>
        <v>#NUM!</v>
      </c>
      <c r="T763" s="177" t="e">
        <f t="shared" si="209"/>
        <v>#NUM!</v>
      </c>
      <c r="AB763" s="177" t="str">
        <f t="shared" si="200"/>
        <v/>
      </c>
      <c r="AC763" s="177" t="str">
        <f t="shared" si="201"/>
        <v/>
      </c>
      <c r="AD763" s="218" t="str">
        <f t="shared" si="202"/>
        <v/>
      </c>
      <c r="AE763" s="218" t="str">
        <f t="shared" si="203"/>
        <v/>
      </c>
    </row>
    <row r="764" spans="1:31" ht="27.95" customHeight="1" x14ac:dyDescent="0.2">
      <c r="A764" s="192"/>
      <c r="B764" s="192"/>
      <c r="C764" s="193"/>
      <c r="D764" s="194"/>
      <c r="E764" s="194"/>
      <c r="F764" s="208" t="str">
        <f t="shared" si="210"/>
        <v/>
      </c>
      <c r="G764" s="208" t="str">
        <f t="shared" si="211"/>
        <v/>
      </c>
      <c r="H764" s="195" t="str">
        <f t="shared" si="195"/>
        <v/>
      </c>
      <c r="I764" s="217" t="str">
        <f t="shared" si="206"/>
        <v>Bitte Auswahl treffen! Neu- oder Folgeantrag?</v>
      </c>
      <c r="J764" s="196" t="str">
        <f t="shared" si="207"/>
        <v/>
      </c>
      <c r="K764" s="196" t="str">
        <f t="shared" si="196"/>
        <v/>
      </c>
      <c r="L764" s="196" t="str">
        <f t="shared" si="204"/>
        <v/>
      </c>
      <c r="M764" s="235" t="str">
        <f t="shared" si="197"/>
        <v/>
      </c>
      <c r="N764" s="217" t="str">
        <f t="shared" si="205"/>
        <v/>
      </c>
      <c r="O764" s="219"/>
      <c r="Q764" s="177" t="e">
        <f t="shared" si="198"/>
        <v>#NUM!</v>
      </c>
      <c r="R764" s="177" t="e">
        <f t="shared" si="208"/>
        <v>#NUM!</v>
      </c>
      <c r="S764" s="177" t="e">
        <f t="shared" si="199"/>
        <v>#NUM!</v>
      </c>
      <c r="T764" s="177" t="e">
        <f t="shared" si="209"/>
        <v>#NUM!</v>
      </c>
      <c r="AB764" s="177" t="str">
        <f t="shared" si="200"/>
        <v/>
      </c>
      <c r="AC764" s="177" t="str">
        <f t="shared" si="201"/>
        <v/>
      </c>
      <c r="AD764" s="218" t="str">
        <f t="shared" si="202"/>
        <v/>
      </c>
      <c r="AE764" s="218" t="str">
        <f t="shared" si="203"/>
        <v/>
      </c>
    </row>
    <row r="765" spans="1:31" ht="27.95" customHeight="1" x14ac:dyDescent="0.2">
      <c r="A765" s="192"/>
      <c r="B765" s="192"/>
      <c r="C765" s="193"/>
      <c r="D765" s="194"/>
      <c r="E765" s="194"/>
      <c r="F765" s="208" t="str">
        <f t="shared" si="210"/>
        <v/>
      </c>
      <c r="G765" s="208" t="str">
        <f t="shared" si="211"/>
        <v/>
      </c>
      <c r="H765" s="195" t="str">
        <f t="shared" si="195"/>
        <v/>
      </c>
      <c r="I765" s="217" t="str">
        <f t="shared" si="206"/>
        <v>Bitte Auswahl treffen! Neu- oder Folgeantrag?</v>
      </c>
      <c r="J765" s="196" t="str">
        <f t="shared" si="207"/>
        <v/>
      </c>
      <c r="K765" s="196" t="str">
        <f t="shared" si="196"/>
        <v/>
      </c>
      <c r="L765" s="196" t="str">
        <f t="shared" si="204"/>
        <v/>
      </c>
      <c r="M765" s="235" t="str">
        <f t="shared" si="197"/>
        <v/>
      </c>
      <c r="N765" s="217" t="str">
        <f t="shared" si="205"/>
        <v/>
      </c>
      <c r="O765" s="219"/>
      <c r="Q765" s="177" t="e">
        <f t="shared" si="198"/>
        <v>#NUM!</v>
      </c>
      <c r="R765" s="177" t="e">
        <f t="shared" si="208"/>
        <v>#NUM!</v>
      </c>
      <c r="S765" s="177" t="e">
        <f t="shared" si="199"/>
        <v>#NUM!</v>
      </c>
      <c r="T765" s="177" t="e">
        <f t="shared" si="209"/>
        <v>#NUM!</v>
      </c>
      <c r="AB765" s="177" t="str">
        <f t="shared" si="200"/>
        <v/>
      </c>
      <c r="AC765" s="177" t="str">
        <f t="shared" si="201"/>
        <v/>
      </c>
      <c r="AD765" s="218" t="str">
        <f t="shared" si="202"/>
        <v/>
      </c>
      <c r="AE765" s="218" t="str">
        <f t="shared" si="203"/>
        <v/>
      </c>
    </row>
    <row r="766" spans="1:31" ht="27.95" customHeight="1" x14ac:dyDescent="0.2">
      <c r="A766" s="192"/>
      <c r="B766" s="192"/>
      <c r="C766" s="193"/>
      <c r="D766" s="194"/>
      <c r="E766" s="194"/>
      <c r="F766" s="208" t="str">
        <f t="shared" si="210"/>
        <v/>
      </c>
      <c r="G766" s="208" t="str">
        <f t="shared" si="211"/>
        <v/>
      </c>
      <c r="H766" s="195" t="str">
        <f t="shared" si="195"/>
        <v/>
      </c>
      <c r="I766" s="217" t="str">
        <f t="shared" si="206"/>
        <v>Bitte Auswahl treffen! Neu- oder Folgeantrag?</v>
      </c>
      <c r="J766" s="196" t="str">
        <f t="shared" si="207"/>
        <v/>
      </c>
      <c r="K766" s="196" t="str">
        <f t="shared" si="196"/>
        <v/>
      </c>
      <c r="L766" s="196" t="str">
        <f t="shared" si="204"/>
        <v/>
      </c>
      <c r="M766" s="235" t="str">
        <f t="shared" si="197"/>
        <v/>
      </c>
      <c r="N766" s="217" t="str">
        <f t="shared" si="205"/>
        <v/>
      </c>
      <c r="O766" s="219"/>
      <c r="Q766" s="177" t="e">
        <f t="shared" si="198"/>
        <v>#NUM!</v>
      </c>
      <c r="R766" s="177" t="e">
        <f t="shared" si="208"/>
        <v>#NUM!</v>
      </c>
      <c r="S766" s="177" t="e">
        <f t="shared" si="199"/>
        <v>#NUM!</v>
      </c>
      <c r="T766" s="177" t="e">
        <f t="shared" si="209"/>
        <v>#NUM!</v>
      </c>
      <c r="AB766" s="177" t="str">
        <f t="shared" si="200"/>
        <v/>
      </c>
      <c r="AC766" s="177" t="str">
        <f t="shared" si="201"/>
        <v/>
      </c>
      <c r="AD766" s="218" t="str">
        <f t="shared" si="202"/>
        <v/>
      </c>
      <c r="AE766" s="218" t="str">
        <f t="shared" si="203"/>
        <v/>
      </c>
    </row>
    <row r="767" spans="1:31" ht="27.95" customHeight="1" x14ac:dyDescent="0.2">
      <c r="A767" s="192"/>
      <c r="B767" s="192"/>
      <c r="C767" s="193"/>
      <c r="D767" s="194"/>
      <c r="E767" s="194"/>
      <c r="F767" s="208" t="str">
        <f t="shared" si="210"/>
        <v/>
      </c>
      <c r="G767" s="208" t="str">
        <f t="shared" si="211"/>
        <v/>
      </c>
      <c r="H767" s="195" t="str">
        <f t="shared" si="195"/>
        <v/>
      </c>
      <c r="I767" s="217" t="str">
        <f t="shared" si="206"/>
        <v>Bitte Auswahl treffen! Neu- oder Folgeantrag?</v>
      </c>
      <c r="J767" s="196" t="str">
        <f t="shared" si="207"/>
        <v/>
      </c>
      <c r="K767" s="196" t="str">
        <f t="shared" si="196"/>
        <v/>
      </c>
      <c r="L767" s="196" t="str">
        <f t="shared" si="204"/>
        <v/>
      </c>
      <c r="M767" s="235" t="str">
        <f t="shared" si="197"/>
        <v/>
      </c>
      <c r="N767" s="217" t="str">
        <f t="shared" si="205"/>
        <v/>
      </c>
      <c r="O767" s="219"/>
      <c r="Q767" s="177" t="e">
        <f t="shared" si="198"/>
        <v>#NUM!</v>
      </c>
      <c r="R767" s="177" t="e">
        <f t="shared" si="208"/>
        <v>#NUM!</v>
      </c>
      <c r="S767" s="177" t="e">
        <f t="shared" si="199"/>
        <v>#NUM!</v>
      </c>
      <c r="T767" s="177" t="e">
        <f t="shared" si="209"/>
        <v>#NUM!</v>
      </c>
      <c r="AB767" s="177" t="str">
        <f t="shared" si="200"/>
        <v/>
      </c>
      <c r="AC767" s="177" t="str">
        <f t="shared" si="201"/>
        <v/>
      </c>
      <c r="AD767" s="218" t="str">
        <f t="shared" si="202"/>
        <v/>
      </c>
      <c r="AE767" s="218" t="str">
        <f t="shared" si="203"/>
        <v/>
      </c>
    </row>
    <row r="768" spans="1:31" ht="27.95" customHeight="1" x14ac:dyDescent="0.2">
      <c r="A768" s="192"/>
      <c r="B768" s="192"/>
      <c r="C768" s="193"/>
      <c r="D768" s="194"/>
      <c r="E768" s="194"/>
      <c r="F768" s="208" t="str">
        <f t="shared" si="210"/>
        <v/>
      </c>
      <c r="G768" s="208" t="str">
        <f t="shared" si="211"/>
        <v/>
      </c>
      <c r="H768" s="195" t="str">
        <f t="shared" si="195"/>
        <v/>
      </c>
      <c r="I768" s="217" t="str">
        <f t="shared" si="206"/>
        <v>Bitte Auswahl treffen! Neu- oder Folgeantrag?</v>
      </c>
      <c r="J768" s="196" t="str">
        <f t="shared" si="207"/>
        <v/>
      </c>
      <c r="K768" s="196" t="str">
        <f t="shared" si="196"/>
        <v/>
      </c>
      <c r="L768" s="196" t="str">
        <f t="shared" si="204"/>
        <v/>
      </c>
      <c r="M768" s="235" t="str">
        <f t="shared" si="197"/>
        <v/>
      </c>
      <c r="N768" s="217" t="str">
        <f t="shared" si="205"/>
        <v/>
      </c>
      <c r="O768" s="219"/>
      <c r="Q768" s="177" t="e">
        <f t="shared" si="198"/>
        <v>#NUM!</v>
      </c>
      <c r="R768" s="177" t="e">
        <f t="shared" si="208"/>
        <v>#NUM!</v>
      </c>
      <c r="S768" s="177" t="e">
        <f t="shared" si="199"/>
        <v>#NUM!</v>
      </c>
      <c r="T768" s="177" t="e">
        <f t="shared" si="209"/>
        <v>#NUM!</v>
      </c>
      <c r="AB768" s="177" t="str">
        <f t="shared" si="200"/>
        <v/>
      </c>
      <c r="AC768" s="177" t="str">
        <f t="shared" si="201"/>
        <v/>
      </c>
      <c r="AD768" s="218" t="str">
        <f t="shared" si="202"/>
        <v/>
      </c>
      <c r="AE768" s="218" t="str">
        <f t="shared" si="203"/>
        <v/>
      </c>
    </row>
    <row r="769" spans="1:31" ht="27.95" customHeight="1" x14ac:dyDescent="0.2">
      <c r="A769" s="192"/>
      <c r="B769" s="192"/>
      <c r="C769" s="193"/>
      <c r="D769" s="194"/>
      <c r="E769" s="194"/>
      <c r="F769" s="208" t="str">
        <f t="shared" si="210"/>
        <v/>
      </c>
      <c r="G769" s="208" t="str">
        <f t="shared" si="211"/>
        <v/>
      </c>
      <c r="H769" s="195" t="str">
        <f t="shared" si="195"/>
        <v/>
      </c>
      <c r="I769" s="217" t="str">
        <f t="shared" si="206"/>
        <v>Bitte Auswahl treffen! Neu- oder Folgeantrag?</v>
      </c>
      <c r="J769" s="196" t="str">
        <f t="shared" si="207"/>
        <v/>
      </c>
      <c r="K769" s="196" t="str">
        <f t="shared" si="196"/>
        <v/>
      </c>
      <c r="L769" s="196" t="str">
        <f t="shared" si="204"/>
        <v/>
      </c>
      <c r="M769" s="235" t="str">
        <f t="shared" si="197"/>
        <v/>
      </c>
      <c r="N769" s="217" t="str">
        <f t="shared" si="205"/>
        <v/>
      </c>
      <c r="O769" s="219"/>
      <c r="Q769" s="177" t="e">
        <f t="shared" si="198"/>
        <v>#NUM!</v>
      </c>
      <c r="R769" s="177" t="e">
        <f t="shared" si="208"/>
        <v>#NUM!</v>
      </c>
      <c r="S769" s="177" t="e">
        <f t="shared" si="199"/>
        <v>#NUM!</v>
      </c>
      <c r="T769" s="177" t="e">
        <f t="shared" si="209"/>
        <v>#NUM!</v>
      </c>
      <c r="AB769" s="177" t="str">
        <f t="shared" si="200"/>
        <v/>
      </c>
      <c r="AC769" s="177" t="str">
        <f t="shared" si="201"/>
        <v/>
      </c>
      <c r="AD769" s="218" t="str">
        <f t="shared" si="202"/>
        <v/>
      </c>
      <c r="AE769" s="218" t="str">
        <f t="shared" si="203"/>
        <v/>
      </c>
    </row>
    <row r="770" spans="1:31" ht="27.95" customHeight="1" x14ac:dyDescent="0.2">
      <c r="A770" s="192"/>
      <c r="B770" s="192"/>
      <c r="C770" s="193"/>
      <c r="D770" s="194"/>
      <c r="E770" s="194"/>
      <c r="F770" s="208" t="str">
        <f t="shared" si="210"/>
        <v/>
      </c>
      <c r="G770" s="208" t="str">
        <f t="shared" si="211"/>
        <v/>
      </c>
      <c r="H770" s="195" t="str">
        <f t="shared" si="195"/>
        <v/>
      </c>
      <c r="I770" s="217" t="str">
        <f t="shared" si="206"/>
        <v>Bitte Auswahl treffen! Neu- oder Folgeantrag?</v>
      </c>
      <c r="J770" s="196" t="str">
        <f t="shared" si="207"/>
        <v/>
      </c>
      <c r="K770" s="196" t="str">
        <f t="shared" si="196"/>
        <v/>
      </c>
      <c r="L770" s="196" t="str">
        <f t="shared" si="204"/>
        <v/>
      </c>
      <c r="M770" s="235" t="str">
        <f t="shared" si="197"/>
        <v/>
      </c>
      <c r="N770" s="217" t="str">
        <f t="shared" si="205"/>
        <v/>
      </c>
      <c r="O770" s="219"/>
      <c r="Q770" s="177" t="e">
        <f t="shared" si="198"/>
        <v>#NUM!</v>
      </c>
      <c r="R770" s="177" t="e">
        <f t="shared" si="208"/>
        <v>#NUM!</v>
      </c>
      <c r="S770" s="177" t="e">
        <f t="shared" si="199"/>
        <v>#NUM!</v>
      </c>
      <c r="T770" s="177" t="e">
        <f t="shared" si="209"/>
        <v>#NUM!</v>
      </c>
      <c r="AB770" s="177" t="str">
        <f t="shared" si="200"/>
        <v/>
      </c>
      <c r="AC770" s="177" t="str">
        <f t="shared" si="201"/>
        <v/>
      </c>
      <c r="AD770" s="218" t="str">
        <f t="shared" si="202"/>
        <v/>
      </c>
      <c r="AE770" s="218" t="str">
        <f t="shared" si="203"/>
        <v/>
      </c>
    </row>
    <row r="771" spans="1:31" ht="27.95" customHeight="1" x14ac:dyDescent="0.2">
      <c r="A771" s="192"/>
      <c r="B771" s="192"/>
      <c r="C771" s="193"/>
      <c r="D771" s="194"/>
      <c r="E771" s="194"/>
      <c r="F771" s="208" t="str">
        <f t="shared" si="210"/>
        <v/>
      </c>
      <c r="G771" s="208" t="str">
        <f t="shared" si="211"/>
        <v/>
      </c>
      <c r="H771" s="195" t="str">
        <f t="shared" si="195"/>
        <v/>
      </c>
      <c r="I771" s="217" t="str">
        <f t="shared" si="206"/>
        <v>Bitte Auswahl treffen! Neu- oder Folgeantrag?</v>
      </c>
      <c r="J771" s="196" t="str">
        <f t="shared" si="207"/>
        <v/>
      </c>
      <c r="K771" s="196" t="str">
        <f t="shared" si="196"/>
        <v/>
      </c>
      <c r="L771" s="196" t="str">
        <f t="shared" si="204"/>
        <v/>
      </c>
      <c r="M771" s="235" t="str">
        <f t="shared" si="197"/>
        <v/>
      </c>
      <c r="N771" s="217" t="str">
        <f t="shared" si="205"/>
        <v/>
      </c>
      <c r="O771" s="219"/>
      <c r="Q771" s="177" t="e">
        <f t="shared" si="198"/>
        <v>#NUM!</v>
      </c>
      <c r="R771" s="177" t="e">
        <f t="shared" si="208"/>
        <v>#NUM!</v>
      </c>
      <c r="S771" s="177" t="e">
        <f t="shared" si="199"/>
        <v>#NUM!</v>
      </c>
      <c r="T771" s="177" t="e">
        <f t="shared" si="209"/>
        <v>#NUM!</v>
      </c>
      <c r="AB771" s="177" t="str">
        <f t="shared" si="200"/>
        <v/>
      </c>
      <c r="AC771" s="177" t="str">
        <f t="shared" si="201"/>
        <v/>
      </c>
      <c r="AD771" s="218" t="str">
        <f t="shared" si="202"/>
        <v/>
      </c>
      <c r="AE771" s="218" t="str">
        <f t="shared" si="203"/>
        <v/>
      </c>
    </row>
    <row r="772" spans="1:31" ht="27.95" customHeight="1" x14ac:dyDescent="0.2">
      <c r="A772" s="192"/>
      <c r="B772" s="192"/>
      <c r="C772" s="193"/>
      <c r="D772" s="194"/>
      <c r="E772" s="194"/>
      <c r="F772" s="208" t="str">
        <f t="shared" si="210"/>
        <v/>
      </c>
      <c r="G772" s="208" t="str">
        <f t="shared" si="211"/>
        <v/>
      </c>
      <c r="H772" s="195" t="str">
        <f t="shared" si="195"/>
        <v/>
      </c>
      <c r="I772" s="217" t="str">
        <f t="shared" si="206"/>
        <v>Bitte Auswahl treffen! Neu- oder Folgeantrag?</v>
      </c>
      <c r="J772" s="196" t="str">
        <f t="shared" si="207"/>
        <v/>
      </c>
      <c r="K772" s="196" t="str">
        <f t="shared" si="196"/>
        <v/>
      </c>
      <c r="L772" s="196" t="str">
        <f t="shared" si="204"/>
        <v/>
      </c>
      <c r="M772" s="235" t="str">
        <f t="shared" si="197"/>
        <v/>
      </c>
      <c r="N772" s="217" t="str">
        <f t="shared" si="205"/>
        <v/>
      </c>
      <c r="O772" s="219"/>
      <c r="Q772" s="177" t="e">
        <f t="shared" si="198"/>
        <v>#NUM!</v>
      </c>
      <c r="R772" s="177" t="e">
        <f t="shared" si="208"/>
        <v>#NUM!</v>
      </c>
      <c r="S772" s="177" t="e">
        <f t="shared" si="199"/>
        <v>#NUM!</v>
      </c>
      <c r="T772" s="177" t="e">
        <f t="shared" si="209"/>
        <v>#NUM!</v>
      </c>
      <c r="AB772" s="177" t="str">
        <f t="shared" si="200"/>
        <v/>
      </c>
      <c r="AC772" s="177" t="str">
        <f t="shared" si="201"/>
        <v/>
      </c>
      <c r="AD772" s="218" t="str">
        <f t="shared" si="202"/>
        <v/>
      </c>
      <c r="AE772" s="218" t="str">
        <f t="shared" si="203"/>
        <v/>
      </c>
    </row>
    <row r="773" spans="1:31" ht="27.95" customHeight="1" x14ac:dyDescent="0.2">
      <c r="A773" s="192"/>
      <c r="B773" s="192"/>
      <c r="C773" s="193"/>
      <c r="D773" s="194"/>
      <c r="E773" s="194"/>
      <c r="F773" s="208" t="str">
        <f t="shared" si="210"/>
        <v/>
      </c>
      <c r="G773" s="208" t="str">
        <f t="shared" si="211"/>
        <v/>
      </c>
      <c r="H773" s="195" t="str">
        <f t="shared" si="195"/>
        <v/>
      </c>
      <c r="I773" s="217" t="str">
        <f t="shared" si="206"/>
        <v>Bitte Auswahl treffen! Neu- oder Folgeantrag?</v>
      </c>
      <c r="J773" s="196" t="str">
        <f t="shared" si="207"/>
        <v/>
      </c>
      <c r="K773" s="196" t="str">
        <f t="shared" si="196"/>
        <v/>
      </c>
      <c r="L773" s="196" t="str">
        <f t="shared" si="204"/>
        <v/>
      </c>
      <c r="M773" s="235" t="str">
        <f t="shared" si="197"/>
        <v/>
      </c>
      <c r="N773" s="217" t="str">
        <f t="shared" si="205"/>
        <v/>
      </c>
      <c r="O773" s="219"/>
      <c r="Q773" s="177" t="e">
        <f t="shared" si="198"/>
        <v>#NUM!</v>
      </c>
      <c r="R773" s="177" t="e">
        <f t="shared" si="208"/>
        <v>#NUM!</v>
      </c>
      <c r="S773" s="177" t="e">
        <f t="shared" si="199"/>
        <v>#NUM!</v>
      </c>
      <c r="T773" s="177" t="e">
        <f t="shared" si="209"/>
        <v>#NUM!</v>
      </c>
      <c r="AB773" s="177" t="str">
        <f t="shared" si="200"/>
        <v/>
      </c>
      <c r="AC773" s="177" t="str">
        <f t="shared" si="201"/>
        <v/>
      </c>
      <c r="AD773" s="218" t="str">
        <f t="shared" si="202"/>
        <v/>
      </c>
      <c r="AE773" s="218" t="str">
        <f t="shared" si="203"/>
        <v/>
      </c>
    </row>
    <row r="774" spans="1:31" ht="27.95" customHeight="1" x14ac:dyDescent="0.2">
      <c r="A774" s="192"/>
      <c r="B774" s="192"/>
      <c r="C774" s="193"/>
      <c r="D774" s="194"/>
      <c r="E774" s="194"/>
      <c r="F774" s="208" t="str">
        <f t="shared" si="210"/>
        <v/>
      </c>
      <c r="G774" s="208" t="str">
        <f t="shared" si="211"/>
        <v/>
      </c>
      <c r="H774" s="195" t="str">
        <f t="shared" si="195"/>
        <v/>
      </c>
      <c r="I774" s="217" t="str">
        <f t="shared" si="206"/>
        <v>Bitte Auswahl treffen! Neu- oder Folgeantrag?</v>
      </c>
      <c r="J774" s="196" t="str">
        <f t="shared" si="207"/>
        <v/>
      </c>
      <c r="K774" s="196" t="str">
        <f t="shared" si="196"/>
        <v/>
      </c>
      <c r="L774" s="196" t="str">
        <f t="shared" si="204"/>
        <v/>
      </c>
      <c r="M774" s="235" t="str">
        <f t="shared" si="197"/>
        <v/>
      </c>
      <c r="N774" s="217" t="str">
        <f t="shared" si="205"/>
        <v/>
      </c>
      <c r="O774" s="219"/>
      <c r="Q774" s="177" t="e">
        <f t="shared" si="198"/>
        <v>#NUM!</v>
      </c>
      <c r="R774" s="177" t="e">
        <f t="shared" si="208"/>
        <v>#NUM!</v>
      </c>
      <c r="S774" s="177" t="e">
        <f t="shared" si="199"/>
        <v>#NUM!</v>
      </c>
      <c r="T774" s="177" t="e">
        <f t="shared" si="209"/>
        <v>#NUM!</v>
      </c>
      <c r="AB774" s="177" t="str">
        <f t="shared" si="200"/>
        <v/>
      </c>
      <c r="AC774" s="177" t="str">
        <f t="shared" si="201"/>
        <v/>
      </c>
      <c r="AD774" s="218" t="str">
        <f t="shared" si="202"/>
        <v/>
      </c>
      <c r="AE774" s="218" t="str">
        <f t="shared" si="203"/>
        <v/>
      </c>
    </row>
    <row r="775" spans="1:31" ht="27.95" customHeight="1" x14ac:dyDescent="0.2">
      <c r="A775" s="192"/>
      <c r="B775" s="192"/>
      <c r="C775" s="193"/>
      <c r="D775" s="194"/>
      <c r="E775" s="194"/>
      <c r="F775" s="208" t="str">
        <f t="shared" si="210"/>
        <v/>
      </c>
      <c r="G775" s="208" t="str">
        <f t="shared" si="211"/>
        <v/>
      </c>
      <c r="H775" s="195" t="str">
        <f t="shared" si="195"/>
        <v/>
      </c>
      <c r="I775" s="217" t="str">
        <f t="shared" si="206"/>
        <v>Bitte Auswahl treffen! Neu- oder Folgeantrag?</v>
      </c>
      <c r="J775" s="196" t="str">
        <f t="shared" si="207"/>
        <v/>
      </c>
      <c r="K775" s="196" t="str">
        <f t="shared" si="196"/>
        <v/>
      </c>
      <c r="L775" s="196" t="str">
        <f t="shared" si="204"/>
        <v/>
      </c>
      <c r="M775" s="235" t="str">
        <f t="shared" si="197"/>
        <v/>
      </c>
      <c r="N775" s="217" t="str">
        <f t="shared" si="205"/>
        <v/>
      </c>
      <c r="O775" s="219"/>
      <c r="Q775" s="177" t="e">
        <f t="shared" si="198"/>
        <v>#NUM!</v>
      </c>
      <c r="R775" s="177" t="e">
        <f t="shared" si="208"/>
        <v>#NUM!</v>
      </c>
      <c r="S775" s="177" t="e">
        <f t="shared" si="199"/>
        <v>#NUM!</v>
      </c>
      <c r="T775" s="177" t="e">
        <f t="shared" si="209"/>
        <v>#NUM!</v>
      </c>
      <c r="AB775" s="177" t="str">
        <f t="shared" si="200"/>
        <v/>
      </c>
      <c r="AC775" s="177" t="str">
        <f t="shared" si="201"/>
        <v/>
      </c>
      <c r="AD775" s="218" t="str">
        <f t="shared" si="202"/>
        <v/>
      </c>
      <c r="AE775" s="218" t="str">
        <f t="shared" si="203"/>
        <v/>
      </c>
    </row>
    <row r="776" spans="1:31" ht="27.95" customHeight="1" x14ac:dyDescent="0.2">
      <c r="A776" s="192"/>
      <c r="B776" s="192"/>
      <c r="C776" s="193"/>
      <c r="D776" s="194"/>
      <c r="E776" s="194"/>
      <c r="F776" s="208" t="str">
        <f t="shared" si="210"/>
        <v/>
      </c>
      <c r="G776" s="208" t="str">
        <f t="shared" si="211"/>
        <v/>
      </c>
      <c r="H776" s="195" t="str">
        <f t="shared" si="195"/>
        <v/>
      </c>
      <c r="I776" s="217" t="str">
        <f t="shared" si="206"/>
        <v>Bitte Auswahl treffen! Neu- oder Folgeantrag?</v>
      </c>
      <c r="J776" s="196" t="str">
        <f t="shared" si="207"/>
        <v/>
      </c>
      <c r="K776" s="196" t="str">
        <f t="shared" si="196"/>
        <v/>
      </c>
      <c r="L776" s="196" t="str">
        <f t="shared" si="204"/>
        <v/>
      </c>
      <c r="M776" s="235" t="str">
        <f t="shared" si="197"/>
        <v/>
      </c>
      <c r="N776" s="217" t="str">
        <f t="shared" si="205"/>
        <v/>
      </c>
      <c r="O776" s="219"/>
      <c r="Q776" s="177" t="e">
        <f t="shared" si="198"/>
        <v>#NUM!</v>
      </c>
      <c r="R776" s="177" t="e">
        <f t="shared" si="208"/>
        <v>#NUM!</v>
      </c>
      <c r="S776" s="177" t="e">
        <f t="shared" si="199"/>
        <v>#NUM!</v>
      </c>
      <c r="T776" s="177" t="e">
        <f t="shared" si="209"/>
        <v>#NUM!</v>
      </c>
      <c r="AB776" s="177" t="str">
        <f t="shared" si="200"/>
        <v/>
      </c>
      <c r="AC776" s="177" t="str">
        <f t="shared" si="201"/>
        <v/>
      </c>
      <c r="AD776" s="218" t="str">
        <f t="shared" si="202"/>
        <v/>
      </c>
      <c r="AE776" s="218" t="str">
        <f t="shared" si="203"/>
        <v/>
      </c>
    </row>
    <row r="777" spans="1:31" ht="27.95" customHeight="1" x14ac:dyDescent="0.2">
      <c r="A777" s="192"/>
      <c r="B777" s="192"/>
      <c r="C777" s="193"/>
      <c r="D777" s="194"/>
      <c r="E777" s="194"/>
      <c r="F777" s="208" t="str">
        <f t="shared" si="210"/>
        <v/>
      </c>
      <c r="G777" s="208" t="str">
        <f t="shared" si="211"/>
        <v/>
      </c>
      <c r="H777" s="195" t="str">
        <f t="shared" si="195"/>
        <v/>
      </c>
      <c r="I777" s="217" t="str">
        <f t="shared" si="206"/>
        <v>Bitte Auswahl treffen! Neu- oder Folgeantrag?</v>
      </c>
      <c r="J777" s="196" t="str">
        <f t="shared" si="207"/>
        <v/>
      </c>
      <c r="K777" s="196" t="str">
        <f t="shared" si="196"/>
        <v/>
      </c>
      <c r="L777" s="196" t="str">
        <f t="shared" si="204"/>
        <v/>
      </c>
      <c r="M777" s="235" t="str">
        <f t="shared" si="197"/>
        <v/>
      </c>
      <c r="N777" s="217" t="str">
        <f t="shared" si="205"/>
        <v/>
      </c>
      <c r="O777" s="219"/>
      <c r="Q777" s="177" t="e">
        <f t="shared" si="198"/>
        <v>#NUM!</v>
      </c>
      <c r="R777" s="177" t="e">
        <f t="shared" si="208"/>
        <v>#NUM!</v>
      </c>
      <c r="S777" s="177" t="e">
        <f t="shared" si="199"/>
        <v>#NUM!</v>
      </c>
      <c r="T777" s="177" t="e">
        <f t="shared" si="209"/>
        <v>#NUM!</v>
      </c>
      <c r="AB777" s="177" t="str">
        <f t="shared" si="200"/>
        <v/>
      </c>
      <c r="AC777" s="177" t="str">
        <f t="shared" si="201"/>
        <v/>
      </c>
      <c r="AD777" s="218" t="str">
        <f t="shared" si="202"/>
        <v/>
      </c>
      <c r="AE777" s="218" t="str">
        <f t="shared" si="203"/>
        <v/>
      </c>
    </row>
    <row r="778" spans="1:31" ht="27.95" customHeight="1" x14ac:dyDescent="0.2">
      <c r="A778" s="192"/>
      <c r="B778" s="192"/>
      <c r="C778" s="193"/>
      <c r="D778" s="194"/>
      <c r="E778" s="194"/>
      <c r="F778" s="208" t="str">
        <f t="shared" si="210"/>
        <v/>
      </c>
      <c r="G778" s="208" t="str">
        <f t="shared" si="211"/>
        <v/>
      </c>
      <c r="H778" s="195" t="str">
        <f t="shared" si="195"/>
        <v/>
      </c>
      <c r="I778" s="217" t="str">
        <f t="shared" si="206"/>
        <v>Bitte Auswahl treffen! Neu- oder Folgeantrag?</v>
      </c>
      <c r="J778" s="196" t="str">
        <f t="shared" si="207"/>
        <v/>
      </c>
      <c r="K778" s="196" t="str">
        <f t="shared" si="196"/>
        <v/>
      </c>
      <c r="L778" s="196" t="str">
        <f t="shared" si="204"/>
        <v/>
      </c>
      <c r="M778" s="235" t="str">
        <f t="shared" si="197"/>
        <v/>
      </c>
      <c r="N778" s="217" t="str">
        <f t="shared" si="205"/>
        <v/>
      </c>
      <c r="O778" s="219"/>
      <c r="Q778" s="177" t="e">
        <f t="shared" si="198"/>
        <v>#NUM!</v>
      </c>
      <c r="R778" s="177" t="e">
        <f t="shared" si="208"/>
        <v>#NUM!</v>
      </c>
      <c r="S778" s="177" t="e">
        <f t="shared" si="199"/>
        <v>#NUM!</v>
      </c>
      <c r="T778" s="177" t="e">
        <f t="shared" si="209"/>
        <v>#NUM!</v>
      </c>
      <c r="AB778" s="177" t="str">
        <f t="shared" si="200"/>
        <v/>
      </c>
      <c r="AC778" s="177" t="str">
        <f t="shared" si="201"/>
        <v/>
      </c>
      <c r="AD778" s="218" t="str">
        <f t="shared" si="202"/>
        <v/>
      </c>
      <c r="AE778" s="218" t="str">
        <f t="shared" si="203"/>
        <v/>
      </c>
    </row>
    <row r="779" spans="1:31" ht="27.95" customHeight="1" x14ac:dyDescent="0.2">
      <c r="A779" s="192"/>
      <c r="B779" s="192"/>
      <c r="C779" s="193"/>
      <c r="D779" s="194"/>
      <c r="E779" s="194"/>
      <c r="F779" s="208" t="str">
        <f t="shared" si="210"/>
        <v/>
      </c>
      <c r="G779" s="208" t="str">
        <f t="shared" si="211"/>
        <v/>
      </c>
      <c r="H779" s="195" t="str">
        <f t="shared" si="195"/>
        <v/>
      </c>
      <c r="I779" s="217" t="str">
        <f t="shared" si="206"/>
        <v>Bitte Auswahl treffen! Neu- oder Folgeantrag?</v>
      </c>
      <c r="J779" s="196" t="str">
        <f t="shared" si="207"/>
        <v/>
      </c>
      <c r="K779" s="196" t="str">
        <f t="shared" si="196"/>
        <v/>
      </c>
      <c r="L779" s="196" t="str">
        <f t="shared" si="204"/>
        <v/>
      </c>
      <c r="M779" s="235" t="str">
        <f t="shared" si="197"/>
        <v/>
      </c>
      <c r="N779" s="217" t="str">
        <f t="shared" si="205"/>
        <v/>
      </c>
      <c r="O779" s="219"/>
      <c r="Q779" s="177" t="e">
        <f t="shared" si="198"/>
        <v>#NUM!</v>
      </c>
      <c r="R779" s="177" t="e">
        <f t="shared" si="208"/>
        <v>#NUM!</v>
      </c>
      <c r="S779" s="177" t="e">
        <f t="shared" si="199"/>
        <v>#NUM!</v>
      </c>
      <c r="T779" s="177" t="e">
        <f t="shared" si="209"/>
        <v>#NUM!</v>
      </c>
      <c r="AB779" s="177" t="str">
        <f t="shared" si="200"/>
        <v/>
      </c>
      <c r="AC779" s="177" t="str">
        <f t="shared" si="201"/>
        <v/>
      </c>
      <c r="AD779" s="218" t="str">
        <f t="shared" si="202"/>
        <v/>
      </c>
      <c r="AE779" s="218" t="str">
        <f t="shared" si="203"/>
        <v/>
      </c>
    </row>
    <row r="780" spans="1:31" ht="27.95" customHeight="1" x14ac:dyDescent="0.2">
      <c r="A780" s="192"/>
      <c r="B780" s="192"/>
      <c r="C780" s="193"/>
      <c r="D780" s="194"/>
      <c r="E780" s="194"/>
      <c r="F780" s="208" t="str">
        <f t="shared" si="210"/>
        <v/>
      </c>
      <c r="G780" s="208" t="str">
        <f t="shared" si="211"/>
        <v/>
      </c>
      <c r="H780" s="195" t="str">
        <f t="shared" si="195"/>
        <v/>
      </c>
      <c r="I780" s="217" t="str">
        <f t="shared" si="206"/>
        <v>Bitte Auswahl treffen! Neu- oder Folgeantrag?</v>
      </c>
      <c r="J780" s="196" t="str">
        <f t="shared" si="207"/>
        <v/>
      </c>
      <c r="K780" s="196" t="str">
        <f t="shared" si="196"/>
        <v/>
      </c>
      <c r="L780" s="196" t="str">
        <f t="shared" si="204"/>
        <v/>
      </c>
      <c r="M780" s="235" t="str">
        <f t="shared" si="197"/>
        <v/>
      </c>
      <c r="N780" s="217" t="str">
        <f t="shared" si="205"/>
        <v/>
      </c>
      <c r="O780" s="219"/>
      <c r="Q780" s="177" t="e">
        <f t="shared" si="198"/>
        <v>#NUM!</v>
      </c>
      <c r="R780" s="177" t="e">
        <f t="shared" si="208"/>
        <v>#NUM!</v>
      </c>
      <c r="S780" s="177" t="e">
        <f t="shared" si="199"/>
        <v>#NUM!</v>
      </c>
      <c r="T780" s="177" t="e">
        <f t="shared" si="209"/>
        <v>#NUM!</v>
      </c>
      <c r="AB780" s="177" t="str">
        <f t="shared" si="200"/>
        <v/>
      </c>
      <c r="AC780" s="177" t="str">
        <f t="shared" si="201"/>
        <v/>
      </c>
      <c r="AD780" s="218" t="str">
        <f t="shared" si="202"/>
        <v/>
      </c>
      <c r="AE780" s="218" t="str">
        <f t="shared" si="203"/>
        <v/>
      </c>
    </row>
    <row r="781" spans="1:31" ht="27.95" customHeight="1" x14ac:dyDescent="0.2">
      <c r="A781" s="192"/>
      <c r="B781" s="192"/>
      <c r="C781" s="193"/>
      <c r="D781" s="194"/>
      <c r="E781" s="194"/>
      <c r="F781" s="208" t="str">
        <f t="shared" si="210"/>
        <v/>
      </c>
      <c r="G781" s="208" t="str">
        <f t="shared" si="211"/>
        <v/>
      </c>
      <c r="H781" s="195" t="str">
        <f t="shared" si="195"/>
        <v/>
      </c>
      <c r="I781" s="217" t="str">
        <f t="shared" si="206"/>
        <v>Bitte Auswahl treffen! Neu- oder Folgeantrag?</v>
      </c>
      <c r="J781" s="196" t="str">
        <f t="shared" si="207"/>
        <v/>
      </c>
      <c r="K781" s="196" t="str">
        <f t="shared" si="196"/>
        <v/>
      </c>
      <c r="L781" s="196" t="str">
        <f t="shared" si="204"/>
        <v/>
      </c>
      <c r="M781" s="235" t="str">
        <f t="shared" si="197"/>
        <v/>
      </c>
      <c r="N781" s="217" t="str">
        <f t="shared" si="205"/>
        <v/>
      </c>
      <c r="O781" s="219"/>
      <c r="Q781" s="177" t="e">
        <f t="shared" si="198"/>
        <v>#NUM!</v>
      </c>
      <c r="R781" s="177" t="e">
        <f t="shared" si="208"/>
        <v>#NUM!</v>
      </c>
      <c r="S781" s="177" t="e">
        <f t="shared" si="199"/>
        <v>#NUM!</v>
      </c>
      <c r="T781" s="177" t="e">
        <f t="shared" si="209"/>
        <v>#NUM!</v>
      </c>
      <c r="AB781" s="177" t="str">
        <f t="shared" si="200"/>
        <v/>
      </c>
      <c r="AC781" s="177" t="str">
        <f t="shared" si="201"/>
        <v/>
      </c>
      <c r="AD781" s="218" t="str">
        <f t="shared" si="202"/>
        <v/>
      </c>
      <c r="AE781" s="218" t="str">
        <f t="shared" si="203"/>
        <v/>
      </c>
    </row>
    <row r="782" spans="1:31" ht="27.95" customHeight="1" x14ac:dyDescent="0.2">
      <c r="A782" s="192"/>
      <c r="B782" s="192"/>
      <c r="C782" s="193"/>
      <c r="D782" s="194"/>
      <c r="E782" s="194"/>
      <c r="F782" s="208" t="str">
        <f t="shared" si="210"/>
        <v/>
      </c>
      <c r="G782" s="208" t="str">
        <f t="shared" si="211"/>
        <v/>
      </c>
      <c r="H782" s="195" t="str">
        <f t="shared" si="195"/>
        <v/>
      </c>
      <c r="I782" s="217" t="str">
        <f t="shared" si="206"/>
        <v>Bitte Auswahl treffen! Neu- oder Folgeantrag?</v>
      </c>
      <c r="J782" s="196" t="str">
        <f t="shared" si="207"/>
        <v/>
      </c>
      <c r="K782" s="196" t="str">
        <f t="shared" si="196"/>
        <v/>
      </c>
      <c r="L782" s="196" t="str">
        <f t="shared" si="204"/>
        <v/>
      </c>
      <c r="M782" s="235" t="str">
        <f t="shared" si="197"/>
        <v/>
      </c>
      <c r="N782" s="217" t="str">
        <f t="shared" si="205"/>
        <v/>
      </c>
      <c r="O782" s="219"/>
      <c r="Q782" s="177" t="e">
        <f t="shared" si="198"/>
        <v>#NUM!</v>
      </c>
      <c r="R782" s="177" t="e">
        <f t="shared" si="208"/>
        <v>#NUM!</v>
      </c>
      <c r="S782" s="177" t="e">
        <f t="shared" si="199"/>
        <v>#NUM!</v>
      </c>
      <c r="T782" s="177" t="e">
        <f t="shared" si="209"/>
        <v>#NUM!</v>
      </c>
      <c r="AB782" s="177" t="str">
        <f t="shared" si="200"/>
        <v/>
      </c>
      <c r="AC782" s="177" t="str">
        <f t="shared" si="201"/>
        <v/>
      </c>
      <c r="AD782" s="218" t="str">
        <f t="shared" si="202"/>
        <v/>
      </c>
      <c r="AE782" s="218" t="str">
        <f t="shared" si="203"/>
        <v/>
      </c>
    </row>
    <row r="783" spans="1:31" ht="27.95" customHeight="1" x14ac:dyDescent="0.2">
      <c r="A783" s="192"/>
      <c r="B783" s="192"/>
      <c r="C783" s="193"/>
      <c r="D783" s="194"/>
      <c r="E783" s="194"/>
      <c r="F783" s="208" t="str">
        <f t="shared" si="210"/>
        <v/>
      </c>
      <c r="G783" s="208" t="str">
        <f t="shared" si="211"/>
        <v/>
      </c>
      <c r="H783" s="195" t="str">
        <f t="shared" si="195"/>
        <v/>
      </c>
      <c r="I783" s="217" t="str">
        <f t="shared" si="206"/>
        <v>Bitte Auswahl treffen! Neu- oder Folgeantrag?</v>
      </c>
      <c r="J783" s="196" t="str">
        <f t="shared" si="207"/>
        <v/>
      </c>
      <c r="K783" s="196" t="str">
        <f t="shared" si="196"/>
        <v/>
      </c>
      <c r="L783" s="196" t="str">
        <f t="shared" si="204"/>
        <v/>
      </c>
      <c r="M783" s="235" t="str">
        <f t="shared" si="197"/>
        <v/>
      </c>
      <c r="N783" s="217" t="str">
        <f t="shared" si="205"/>
        <v/>
      </c>
      <c r="O783" s="219"/>
      <c r="Q783" s="177" t="e">
        <f t="shared" si="198"/>
        <v>#NUM!</v>
      </c>
      <c r="R783" s="177" t="e">
        <f t="shared" si="208"/>
        <v>#NUM!</v>
      </c>
      <c r="S783" s="177" t="e">
        <f t="shared" si="199"/>
        <v>#NUM!</v>
      </c>
      <c r="T783" s="177" t="e">
        <f t="shared" si="209"/>
        <v>#NUM!</v>
      </c>
      <c r="AB783" s="177" t="str">
        <f t="shared" si="200"/>
        <v/>
      </c>
      <c r="AC783" s="177" t="str">
        <f t="shared" si="201"/>
        <v/>
      </c>
      <c r="AD783" s="218" t="str">
        <f t="shared" si="202"/>
        <v/>
      </c>
      <c r="AE783" s="218" t="str">
        <f t="shared" si="203"/>
        <v/>
      </c>
    </row>
    <row r="784" spans="1:31" ht="27.95" customHeight="1" x14ac:dyDescent="0.2">
      <c r="A784" s="192"/>
      <c r="B784" s="192"/>
      <c r="C784" s="193"/>
      <c r="D784" s="194"/>
      <c r="E784" s="194"/>
      <c r="F784" s="208" t="str">
        <f t="shared" si="210"/>
        <v/>
      </c>
      <c r="G784" s="208" t="str">
        <f t="shared" si="211"/>
        <v/>
      </c>
      <c r="H784" s="195" t="str">
        <f t="shared" si="195"/>
        <v/>
      </c>
      <c r="I784" s="217" t="str">
        <f t="shared" si="206"/>
        <v>Bitte Auswahl treffen! Neu- oder Folgeantrag?</v>
      </c>
      <c r="J784" s="196" t="str">
        <f t="shared" si="207"/>
        <v/>
      </c>
      <c r="K784" s="196" t="str">
        <f t="shared" si="196"/>
        <v/>
      </c>
      <c r="L784" s="196" t="str">
        <f t="shared" si="204"/>
        <v/>
      </c>
      <c r="M784" s="235" t="str">
        <f t="shared" si="197"/>
        <v/>
      </c>
      <c r="N784" s="217" t="str">
        <f t="shared" si="205"/>
        <v/>
      </c>
      <c r="O784" s="219"/>
      <c r="Q784" s="177" t="e">
        <f t="shared" si="198"/>
        <v>#NUM!</v>
      </c>
      <c r="R784" s="177" t="e">
        <f t="shared" si="208"/>
        <v>#NUM!</v>
      </c>
      <c r="S784" s="177" t="e">
        <f t="shared" si="199"/>
        <v>#NUM!</v>
      </c>
      <c r="T784" s="177" t="e">
        <f t="shared" si="209"/>
        <v>#NUM!</v>
      </c>
      <c r="AB784" s="177" t="str">
        <f t="shared" si="200"/>
        <v/>
      </c>
      <c r="AC784" s="177" t="str">
        <f t="shared" si="201"/>
        <v/>
      </c>
      <c r="AD784" s="218" t="str">
        <f t="shared" si="202"/>
        <v/>
      </c>
      <c r="AE784" s="218" t="str">
        <f t="shared" si="203"/>
        <v/>
      </c>
    </row>
    <row r="785" spans="1:31" ht="27.95" customHeight="1" x14ac:dyDescent="0.2">
      <c r="A785" s="192"/>
      <c r="B785" s="192"/>
      <c r="C785" s="193"/>
      <c r="D785" s="194"/>
      <c r="E785" s="194"/>
      <c r="F785" s="208" t="str">
        <f t="shared" si="210"/>
        <v/>
      </c>
      <c r="G785" s="208" t="str">
        <f t="shared" si="211"/>
        <v/>
      </c>
      <c r="H785" s="195" t="str">
        <f t="shared" si="195"/>
        <v/>
      </c>
      <c r="I785" s="217" t="str">
        <f t="shared" si="206"/>
        <v>Bitte Auswahl treffen! Neu- oder Folgeantrag?</v>
      </c>
      <c r="J785" s="196" t="str">
        <f t="shared" si="207"/>
        <v/>
      </c>
      <c r="K785" s="196" t="str">
        <f t="shared" si="196"/>
        <v/>
      </c>
      <c r="L785" s="196" t="str">
        <f t="shared" si="204"/>
        <v/>
      </c>
      <c r="M785" s="235" t="str">
        <f t="shared" si="197"/>
        <v/>
      </c>
      <c r="N785" s="217" t="str">
        <f t="shared" si="205"/>
        <v/>
      </c>
      <c r="O785" s="219"/>
      <c r="Q785" s="177" t="e">
        <f t="shared" si="198"/>
        <v>#NUM!</v>
      </c>
      <c r="R785" s="177" t="e">
        <f t="shared" si="208"/>
        <v>#NUM!</v>
      </c>
      <c r="S785" s="177" t="e">
        <f t="shared" si="199"/>
        <v>#NUM!</v>
      </c>
      <c r="T785" s="177" t="e">
        <f t="shared" si="209"/>
        <v>#NUM!</v>
      </c>
      <c r="AB785" s="177" t="str">
        <f t="shared" si="200"/>
        <v/>
      </c>
      <c r="AC785" s="177" t="str">
        <f t="shared" si="201"/>
        <v/>
      </c>
      <c r="AD785" s="218" t="str">
        <f t="shared" si="202"/>
        <v/>
      </c>
      <c r="AE785" s="218" t="str">
        <f t="shared" si="203"/>
        <v/>
      </c>
    </row>
    <row r="786" spans="1:31" ht="27.95" customHeight="1" x14ac:dyDescent="0.2">
      <c r="A786" s="192"/>
      <c r="B786" s="192"/>
      <c r="C786" s="193"/>
      <c r="D786" s="194"/>
      <c r="E786" s="194"/>
      <c r="F786" s="208" t="str">
        <f t="shared" si="210"/>
        <v/>
      </c>
      <c r="G786" s="208" t="str">
        <f t="shared" si="211"/>
        <v/>
      </c>
      <c r="H786" s="195" t="str">
        <f t="shared" si="195"/>
        <v/>
      </c>
      <c r="I786" s="217" t="str">
        <f t="shared" si="206"/>
        <v>Bitte Auswahl treffen! Neu- oder Folgeantrag?</v>
      </c>
      <c r="J786" s="196" t="str">
        <f t="shared" si="207"/>
        <v/>
      </c>
      <c r="K786" s="196" t="str">
        <f t="shared" si="196"/>
        <v/>
      </c>
      <c r="L786" s="196" t="str">
        <f t="shared" si="204"/>
        <v/>
      </c>
      <c r="M786" s="235" t="str">
        <f t="shared" si="197"/>
        <v/>
      </c>
      <c r="N786" s="217" t="str">
        <f t="shared" si="205"/>
        <v/>
      </c>
      <c r="O786" s="219"/>
      <c r="Q786" s="177" t="e">
        <f t="shared" si="198"/>
        <v>#NUM!</v>
      </c>
      <c r="R786" s="177" t="e">
        <f t="shared" si="208"/>
        <v>#NUM!</v>
      </c>
      <c r="S786" s="177" t="e">
        <f t="shared" si="199"/>
        <v>#NUM!</v>
      </c>
      <c r="T786" s="177" t="e">
        <f t="shared" si="209"/>
        <v>#NUM!</v>
      </c>
      <c r="AB786" s="177" t="str">
        <f t="shared" si="200"/>
        <v/>
      </c>
      <c r="AC786" s="177" t="str">
        <f t="shared" si="201"/>
        <v/>
      </c>
      <c r="AD786" s="218" t="str">
        <f t="shared" si="202"/>
        <v/>
      </c>
      <c r="AE786" s="218" t="str">
        <f t="shared" si="203"/>
        <v/>
      </c>
    </row>
    <row r="787" spans="1:31" ht="27.95" customHeight="1" x14ac:dyDescent="0.2">
      <c r="A787" s="192"/>
      <c r="B787" s="192"/>
      <c r="C787" s="193"/>
      <c r="D787" s="194"/>
      <c r="E787" s="194"/>
      <c r="F787" s="208" t="str">
        <f t="shared" si="210"/>
        <v/>
      </c>
      <c r="G787" s="208" t="str">
        <f t="shared" si="211"/>
        <v/>
      </c>
      <c r="H787" s="195" t="str">
        <f t="shared" ref="H787:H850" si="212">IF(OR(ISBLANK(D787),ISBLANK(E787),ISBLANK(B787),(B787="weiblich")),"",IF(AND(R787="ja",T787="ja"),"ja","nein"))</f>
        <v/>
      </c>
      <c r="I787" s="217" t="str">
        <f t="shared" si="206"/>
        <v>Bitte Auswahl treffen! Neu- oder Folgeantrag?</v>
      </c>
      <c r="J787" s="196" t="str">
        <f t="shared" si="207"/>
        <v/>
      </c>
      <c r="K787" s="196" t="str">
        <f t="shared" ref="K787:K850" si="213">IF(B787="weiblich","weiblich",IF(AND(B787="",C787&lt;&gt;"",D787&lt;&gt;"",E787&lt;&gt;""),"Bitte Geschlecht auswählen!",IF(AND($R$8=TRUE,$R$9=FALSE),AD787,IF(AND($R$8=FALSE,$R$9=TRUE),AE787,IF(AND($R$8=FALSE,$R$9=FALSE),"",IF(AND($R$8=TRUE,$R$9=TRUE),""))))))</f>
        <v/>
      </c>
      <c r="L787" s="196" t="str">
        <f t="shared" si="204"/>
        <v/>
      </c>
      <c r="M787" s="235" t="str">
        <f t="shared" ref="M787:M850" si="214">IF(OR(ISBLANK(D787),ISBLANK(E787)),"",COUNTIFS($D$19:$D$1603,"&gt;="&amp;D787,$D$19:$D$1603,"&lt;"&amp;E787))</f>
        <v/>
      </c>
      <c r="N787" s="217" t="str">
        <f t="shared" si="205"/>
        <v/>
      </c>
      <c r="O787" s="219"/>
      <c r="Q787" s="177" t="e">
        <f t="shared" ref="Q787:Q850" si="215">DATEDIF(C787-1,D787,"d")</f>
        <v>#NUM!</v>
      </c>
      <c r="R787" s="177" t="e">
        <f t="shared" si="208"/>
        <v>#NUM!</v>
      </c>
      <c r="S787" s="177" t="e">
        <f t="shared" ref="S787:S850" si="216">DATEDIF(C787-1,E787,"d")</f>
        <v>#NUM!</v>
      </c>
      <c r="T787" s="177" t="e">
        <f t="shared" si="209"/>
        <v>#NUM!</v>
      </c>
      <c r="AB787" s="177" t="str">
        <f t="shared" ref="AB787:AB850" si="217">IF(OR(ISBLANK(C787),(B787="weiblich")),"",(IF(AND(H787="ja",G787&lt;=$R$4,F787&gt;=$R$2),"ja","nein")))</f>
        <v/>
      </c>
      <c r="AC787" s="177" t="str">
        <f t="shared" ref="AC787:AC850" si="218">IF(OR(ISBLANK(C787),(B787="weiblich")),"",(IF(AND(H787="ja",G787&lt;=$R$4,F787&gt;=$R$6),"ja","nein")))</f>
        <v/>
      </c>
      <c r="AD787" s="218" t="str">
        <f t="shared" ref="AD787:AD850" si="219">IF(OR(ISBLANK(D787),ISBLANK(E787),(B787="weiblich"),AND(F787&gt;=$R$2,G787&lt;=$R$4,H787="ja")),"",IF(F787&lt;$R$2,"Das Tier ist vor Maßnahmenbeginn 7 Wochen alt",IF(G787&gt;$R$4,"Das Tier hat das Ende der 12. Lebenswoche erst im Folgejahr erreicht",IF(H787="nein",""))))</f>
        <v/>
      </c>
      <c r="AE787" s="218" t="str">
        <f t="shared" ref="AE787:AE850" si="220">IF(OR(ISBLANK(D787),ISBLANK(E787),(B787="weiblich"),AND(F787&gt;=$R$6,G787&lt;=$R$4,H787="ja")),"",IF(F787&lt;$R$6,"Das Tier ist vor Maßnahmenbeginn 7 Wochen alt",IF(G787&gt;$R$4,"Das Tier hat das Ende der 12. Lebenswoche erst im Folgejahr erreicht",IF(H787="nein",""))))</f>
        <v/>
      </c>
    </row>
    <row r="788" spans="1:31" ht="27.95" customHeight="1" x14ac:dyDescent="0.2">
      <c r="A788" s="192"/>
      <c r="B788" s="192"/>
      <c r="C788" s="193"/>
      <c r="D788" s="194"/>
      <c r="E788" s="194"/>
      <c r="F788" s="208" t="str">
        <f t="shared" si="210"/>
        <v/>
      </c>
      <c r="G788" s="208" t="str">
        <f t="shared" si="211"/>
        <v/>
      </c>
      <c r="H788" s="195" t="str">
        <f t="shared" si="212"/>
        <v/>
      </c>
      <c r="I788" s="217" t="str">
        <f t="shared" si="206"/>
        <v>Bitte Auswahl treffen! Neu- oder Folgeantrag?</v>
      </c>
      <c r="J788" s="196" t="str">
        <f t="shared" si="207"/>
        <v/>
      </c>
      <c r="K788" s="196" t="str">
        <f t="shared" si="213"/>
        <v/>
      </c>
      <c r="L788" s="196" t="str">
        <f t="shared" ref="L788:L851" si="221">IF(ISBLANK(A788),"",IF(OR(LEFT(A788,4)="DE08",(LEFT(A788,5)="DE 08")),"Tier ist aus BW","Tier ist nicht aus BW"))</f>
        <v/>
      </c>
      <c r="M788" s="235" t="str">
        <f t="shared" si="214"/>
        <v/>
      </c>
      <c r="N788" s="217" t="str">
        <f t="shared" ref="N788:N851" si="222">IF(OR(ISBLANK(D788),ISBLANK(E788)),"",IF(ISTEXT($R$10),"Bitte Iglu/Bucht in Zelle B7 auswählen",IF(M788&lt;=$R$10,"in Ordnung","Überschreitung")))</f>
        <v/>
      </c>
      <c r="O788" s="219"/>
      <c r="Q788" s="177" t="e">
        <f t="shared" si="215"/>
        <v>#NUM!</v>
      </c>
      <c r="R788" s="177" t="e">
        <f t="shared" si="208"/>
        <v>#NUM!</v>
      </c>
      <c r="S788" s="177" t="e">
        <f t="shared" si="216"/>
        <v>#NUM!</v>
      </c>
      <c r="T788" s="177" t="e">
        <f t="shared" si="209"/>
        <v>#NUM!</v>
      </c>
      <c r="AB788" s="177" t="str">
        <f t="shared" si="217"/>
        <v/>
      </c>
      <c r="AC788" s="177" t="str">
        <f t="shared" si="218"/>
        <v/>
      </c>
      <c r="AD788" s="218" t="str">
        <f t="shared" si="219"/>
        <v/>
      </c>
      <c r="AE788" s="218" t="str">
        <f t="shared" si="220"/>
        <v/>
      </c>
    </row>
    <row r="789" spans="1:31" ht="27.95" customHeight="1" x14ac:dyDescent="0.2">
      <c r="A789" s="192"/>
      <c r="B789" s="192"/>
      <c r="C789" s="193"/>
      <c r="D789" s="194"/>
      <c r="E789" s="194"/>
      <c r="F789" s="208" t="str">
        <f t="shared" si="210"/>
        <v/>
      </c>
      <c r="G789" s="208" t="str">
        <f t="shared" si="211"/>
        <v/>
      </c>
      <c r="H789" s="195" t="str">
        <f t="shared" si="212"/>
        <v/>
      </c>
      <c r="I789" s="217" t="str">
        <f t="shared" si="206"/>
        <v>Bitte Auswahl treffen! Neu- oder Folgeantrag?</v>
      </c>
      <c r="J789" s="196" t="str">
        <f t="shared" si="207"/>
        <v/>
      </c>
      <c r="K789" s="196" t="str">
        <f t="shared" si="213"/>
        <v/>
      </c>
      <c r="L789" s="196" t="str">
        <f t="shared" si="221"/>
        <v/>
      </c>
      <c r="M789" s="235" t="str">
        <f t="shared" si="214"/>
        <v/>
      </c>
      <c r="N789" s="217" t="str">
        <f t="shared" si="222"/>
        <v/>
      </c>
      <c r="O789" s="219"/>
      <c r="Q789" s="177" t="e">
        <f t="shared" si="215"/>
        <v>#NUM!</v>
      </c>
      <c r="R789" s="177" t="e">
        <f t="shared" si="208"/>
        <v>#NUM!</v>
      </c>
      <c r="S789" s="177" t="e">
        <f t="shared" si="216"/>
        <v>#NUM!</v>
      </c>
      <c r="T789" s="177" t="e">
        <f t="shared" si="209"/>
        <v>#NUM!</v>
      </c>
      <c r="AB789" s="177" t="str">
        <f t="shared" si="217"/>
        <v/>
      </c>
      <c r="AC789" s="177" t="str">
        <f t="shared" si="218"/>
        <v/>
      </c>
      <c r="AD789" s="218" t="str">
        <f t="shared" si="219"/>
        <v/>
      </c>
      <c r="AE789" s="218" t="str">
        <f t="shared" si="220"/>
        <v/>
      </c>
    </row>
    <row r="790" spans="1:31" ht="27.95" customHeight="1" x14ac:dyDescent="0.2">
      <c r="A790" s="192"/>
      <c r="B790" s="192"/>
      <c r="C790" s="193"/>
      <c r="D790" s="194"/>
      <c r="E790" s="194"/>
      <c r="F790" s="208" t="str">
        <f t="shared" si="210"/>
        <v/>
      </c>
      <c r="G790" s="208" t="str">
        <f t="shared" si="211"/>
        <v/>
      </c>
      <c r="H790" s="195" t="str">
        <f t="shared" si="212"/>
        <v/>
      </c>
      <c r="I790" s="217" t="str">
        <f t="shared" si="206"/>
        <v>Bitte Auswahl treffen! Neu- oder Folgeantrag?</v>
      </c>
      <c r="J790" s="196" t="str">
        <f t="shared" si="207"/>
        <v/>
      </c>
      <c r="K790" s="196" t="str">
        <f t="shared" si="213"/>
        <v/>
      </c>
      <c r="L790" s="196" t="str">
        <f t="shared" si="221"/>
        <v/>
      </c>
      <c r="M790" s="235" t="str">
        <f t="shared" si="214"/>
        <v/>
      </c>
      <c r="N790" s="217" t="str">
        <f t="shared" si="222"/>
        <v/>
      </c>
      <c r="O790" s="219"/>
      <c r="Q790" s="177" t="e">
        <f t="shared" si="215"/>
        <v>#NUM!</v>
      </c>
      <c r="R790" s="177" t="e">
        <f t="shared" si="208"/>
        <v>#NUM!</v>
      </c>
      <c r="S790" s="177" t="e">
        <f t="shared" si="216"/>
        <v>#NUM!</v>
      </c>
      <c r="T790" s="177" t="e">
        <f t="shared" si="209"/>
        <v>#NUM!</v>
      </c>
      <c r="AB790" s="177" t="str">
        <f t="shared" si="217"/>
        <v/>
      </c>
      <c r="AC790" s="177" t="str">
        <f t="shared" si="218"/>
        <v/>
      </c>
      <c r="AD790" s="218" t="str">
        <f t="shared" si="219"/>
        <v/>
      </c>
      <c r="AE790" s="218" t="str">
        <f t="shared" si="220"/>
        <v/>
      </c>
    </row>
    <row r="791" spans="1:31" ht="27.95" customHeight="1" x14ac:dyDescent="0.2">
      <c r="A791" s="192"/>
      <c r="B791" s="192"/>
      <c r="C791" s="193"/>
      <c r="D791" s="194"/>
      <c r="E791" s="194"/>
      <c r="F791" s="208" t="str">
        <f t="shared" si="210"/>
        <v/>
      </c>
      <c r="G791" s="208" t="str">
        <f t="shared" si="211"/>
        <v/>
      </c>
      <c r="H791" s="195" t="str">
        <f t="shared" si="212"/>
        <v/>
      </c>
      <c r="I791" s="217" t="str">
        <f t="shared" si="206"/>
        <v>Bitte Auswahl treffen! Neu- oder Folgeantrag?</v>
      </c>
      <c r="J791" s="196" t="str">
        <f t="shared" si="207"/>
        <v/>
      </c>
      <c r="K791" s="196" t="str">
        <f t="shared" si="213"/>
        <v/>
      </c>
      <c r="L791" s="196" t="str">
        <f t="shared" si="221"/>
        <v/>
      </c>
      <c r="M791" s="235" t="str">
        <f t="shared" si="214"/>
        <v/>
      </c>
      <c r="N791" s="217" t="str">
        <f t="shared" si="222"/>
        <v/>
      </c>
      <c r="O791" s="219"/>
      <c r="Q791" s="177" t="e">
        <f t="shared" si="215"/>
        <v>#NUM!</v>
      </c>
      <c r="R791" s="177" t="e">
        <f t="shared" si="208"/>
        <v>#NUM!</v>
      </c>
      <c r="S791" s="177" t="e">
        <f t="shared" si="216"/>
        <v>#NUM!</v>
      </c>
      <c r="T791" s="177" t="e">
        <f t="shared" si="209"/>
        <v>#NUM!</v>
      </c>
      <c r="AB791" s="177" t="str">
        <f t="shared" si="217"/>
        <v/>
      </c>
      <c r="AC791" s="177" t="str">
        <f t="shared" si="218"/>
        <v/>
      </c>
      <c r="AD791" s="218" t="str">
        <f t="shared" si="219"/>
        <v/>
      </c>
      <c r="AE791" s="218" t="str">
        <f t="shared" si="220"/>
        <v/>
      </c>
    </row>
    <row r="792" spans="1:31" ht="27.95" customHeight="1" x14ac:dyDescent="0.2">
      <c r="A792" s="192"/>
      <c r="B792" s="192"/>
      <c r="C792" s="193"/>
      <c r="D792" s="194"/>
      <c r="E792" s="194"/>
      <c r="F792" s="208" t="str">
        <f t="shared" si="210"/>
        <v/>
      </c>
      <c r="G792" s="208" t="str">
        <f t="shared" si="211"/>
        <v/>
      </c>
      <c r="H792" s="195" t="str">
        <f t="shared" si="212"/>
        <v/>
      </c>
      <c r="I792" s="217" t="str">
        <f t="shared" ref="I792:I855" si="223">IF(B792="weiblich","nein",IF(L792="Tier ist nicht aus BW","nein",IF(AND($R$8=TRUE,$R$9=FALSE),AB792,IF(AND($R$8=FALSE,$R$9=TRUE),AC792,IF(AND($R$8=FALSE,$R$9=FALSE),"Bitte Auswahl treffen! Neu- oder Folgeantrag?","Nur eine Auswahl treffen! Neu- oder Folgeantrag?")))))</f>
        <v>Bitte Auswahl treffen! Neu- oder Folgeantrag?</v>
      </c>
      <c r="J792" s="196" t="str">
        <f t="shared" ref="J792:J855" si="224">IF(OR(ISBLANK(D792),ISBLANK(E792)),"",IF(AND(R792="ja",T792="ja",I792="ja"),"",IF(AND(R792="ja",T792="ja",I792="nein",K792="",L792="Tier ist aus BW"),"Der Haltungszeitraum befindet sich nicht im Antragsjahr",IF(AND(R792="ja",T792="ja",I792="nein",K792="",L792="Tier ist nicht aus BW"),"",IF(AND(R792="ja",T792="ja",I792="nein",K792="weiblich"),"",IF(AND(R792="nein",T792="nein"),"Ein- und Ausstalldatum nicht eingehalten",IF(R792="nein","Einstallung später als zum Beginn der 7. Lebenswoche",IF(T792="nein","Ausstallung vor Ende der 12. Lebenswoche"))))))))</f>
        <v/>
      </c>
      <c r="K792" s="196" t="str">
        <f t="shared" si="213"/>
        <v/>
      </c>
      <c r="L792" s="196" t="str">
        <f t="shared" si="221"/>
        <v/>
      </c>
      <c r="M792" s="235" t="str">
        <f t="shared" si="214"/>
        <v/>
      </c>
      <c r="N792" s="217" t="str">
        <f t="shared" si="222"/>
        <v/>
      </c>
      <c r="O792" s="219"/>
      <c r="Q792" s="177" t="e">
        <f t="shared" si="215"/>
        <v>#NUM!</v>
      </c>
      <c r="R792" s="177" t="e">
        <f t="shared" si="208"/>
        <v>#NUM!</v>
      </c>
      <c r="S792" s="177" t="e">
        <f t="shared" si="216"/>
        <v>#NUM!</v>
      </c>
      <c r="T792" s="177" t="e">
        <f t="shared" si="209"/>
        <v>#NUM!</v>
      </c>
      <c r="AB792" s="177" t="str">
        <f t="shared" si="217"/>
        <v/>
      </c>
      <c r="AC792" s="177" t="str">
        <f t="shared" si="218"/>
        <v/>
      </c>
      <c r="AD792" s="218" t="str">
        <f t="shared" si="219"/>
        <v/>
      </c>
      <c r="AE792" s="218" t="str">
        <f t="shared" si="220"/>
        <v/>
      </c>
    </row>
    <row r="793" spans="1:31" ht="27.95" customHeight="1" x14ac:dyDescent="0.2">
      <c r="A793" s="192"/>
      <c r="B793" s="192"/>
      <c r="C793" s="193"/>
      <c r="D793" s="194"/>
      <c r="E793" s="194"/>
      <c r="F793" s="208" t="str">
        <f t="shared" si="210"/>
        <v/>
      </c>
      <c r="G793" s="208" t="str">
        <f t="shared" si="211"/>
        <v/>
      </c>
      <c r="H793" s="195" t="str">
        <f t="shared" si="212"/>
        <v/>
      </c>
      <c r="I793" s="217" t="str">
        <f t="shared" si="223"/>
        <v>Bitte Auswahl treffen! Neu- oder Folgeantrag?</v>
      </c>
      <c r="J793" s="196" t="str">
        <f t="shared" si="224"/>
        <v/>
      </c>
      <c r="K793" s="196" t="str">
        <f t="shared" si="213"/>
        <v/>
      </c>
      <c r="L793" s="196" t="str">
        <f t="shared" si="221"/>
        <v/>
      </c>
      <c r="M793" s="235" t="str">
        <f t="shared" si="214"/>
        <v/>
      </c>
      <c r="N793" s="217" t="str">
        <f t="shared" si="222"/>
        <v/>
      </c>
      <c r="O793" s="219"/>
      <c r="Q793" s="177" t="e">
        <f t="shared" si="215"/>
        <v>#NUM!</v>
      </c>
      <c r="R793" s="177" t="e">
        <f t="shared" si="208"/>
        <v>#NUM!</v>
      </c>
      <c r="S793" s="177" t="e">
        <f t="shared" si="216"/>
        <v>#NUM!</v>
      </c>
      <c r="T793" s="177" t="e">
        <f t="shared" si="209"/>
        <v>#NUM!</v>
      </c>
      <c r="AB793" s="177" t="str">
        <f t="shared" si="217"/>
        <v/>
      </c>
      <c r="AC793" s="177" t="str">
        <f t="shared" si="218"/>
        <v/>
      </c>
      <c r="AD793" s="218" t="str">
        <f t="shared" si="219"/>
        <v/>
      </c>
      <c r="AE793" s="218" t="str">
        <f t="shared" si="220"/>
        <v/>
      </c>
    </row>
    <row r="794" spans="1:31" ht="27.95" customHeight="1" x14ac:dyDescent="0.2">
      <c r="A794" s="192"/>
      <c r="B794" s="192"/>
      <c r="C794" s="193"/>
      <c r="D794" s="194"/>
      <c r="E794" s="194"/>
      <c r="F794" s="208" t="str">
        <f t="shared" si="210"/>
        <v/>
      </c>
      <c r="G794" s="208" t="str">
        <f t="shared" si="211"/>
        <v/>
      </c>
      <c r="H794" s="195" t="str">
        <f t="shared" si="212"/>
        <v/>
      </c>
      <c r="I794" s="217" t="str">
        <f t="shared" si="223"/>
        <v>Bitte Auswahl treffen! Neu- oder Folgeantrag?</v>
      </c>
      <c r="J794" s="196" t="str">
        <f t="shared" si="224"/>
        <v/>
      </c>
      <c r="K794" s="196" t="str">
        <f t="shared" si="213"/>
        <v/>
      </c>
      <c r="L794" s="196" t="str">
        <f t="shared" si="221"/>
        <v/>
      </c>
      <c r="M794" s="235" t="str">
        <f t="shared" si="214"/>
        <v/>
      </c>
      <c r="N794" s="217" t="str">
        <f t="shared" si="222"/>
        <v/>
      </c>
      <c r="O794" s="219"/>
      <c r="Q794" s="177" t="e">
        <f t="shared" si="215"/>
        <v>#NUM!</v>
      </c>
      <c r="R794" s="177" t="e">
        <f t="shared" si="208"/>
        <v>#NUM!</v>
      </c>
      <c r="S794" s="177" t="e">
        <f t="shared" si="216"/>
        <v>#NUM!</v>
      </c>
      <c r="T794" s="177" t="e">
        <f t="shared" si="209"/>
        <v>#NUM!</v>
      </c>
      <c r="AB794" s="177" t="str">
        <f t="shared" si="217"/>
        <v/>
      </c>
      <c r="AC794" s="177" t="str">
        <f t="shared" si="218"/>
        <v/>
      </c>
      <c r="AD794" s="218" t="str">
        <f t="shared" si="219"/>
        <v/>
      </c>
      <c r="AE794" s="218" t="str">
        <f t="shared" si="220"/>
        <v/>
      </c>
    </row>
    <row r="795" spans="1:31" ht="27.95" customHeight="1" x14ac:dyDescent="0.2">
      <c r="A795" s="192"/>
      <c r="B795" s="192"/>
      <c r="C795" s="193"/>
      <c r="D795" s="194"/>
      <c r="E795" s="194"/>
      <c r="F795" s="208" t="str">
        <f t="shared" si="210"/>
        <v/>
      </c>
      <c r="G795" s="208" t="str">
        <f t="shared" si="211"/>
        <v/>
      </c>
      <c r="H795" s="195" t="str">
        <f t="shared" si="212"/>
        <v/>
      </c>
      <c r="I795" s="217" t="str">
        <f t="shared" si="223"/>
        <v>Bitte Auswahl treffen! Neu- oder Folgeantrag?</v>
      </c>
      <c r="J795" s="196" t="str">
        <f t="shared" si="224"/>
        <v/>
      </c>
      <c r="K795" s="196" t="str">
        <f t="shared" si="213"/>
        <v/>
      </c>
      <c r="L795" s="196" t="str">
        <f t="shared" si="221"/>
        <v/>
      </c>
      <c r="M795" s="235" t="str">
        <f t="shared" si="214"/>
        <v/>
      </c>
      <c r="N795" s="217" t="str">
        <f t="shared" si="222"/>
        <v/>
      </c>
      <c r="O795" s="219"/>
      <c r="Q795" s="177" t="e">
        <f t="shared" si="215"/>
        <v>#NUM!</v>
      </c>
      <c r="R795" s="177" t="e">
        <f t="shared" si="208"/>
        <v>#NUM!</v>
      </c>
      <c r="S795" s="177" t="e">
        <f t="shared" si="216"/>
        <v>#NUM!</v>
      </c>
      <c r="T795" s="177" t="e">
        <f t="shared" si="209"/>
        <v>#NUM!</v>
      </c>
      <c r="AB795" s="177" t="str">
        <f t="shared" si="217"/>
        <v/>
      </c>
      <c r="AC795" s="177" t="str">
        <f t="shared" si="218"/>
        <v/>
      </c>
      <c r="AD795" s="218" t="str">
        <f t="shared" si="219"/>
        <v/>
      </c>
      <c r="AE795" s="218" t="str">
        <f t="shared" si="220"/>
        <v/>
      </c>
    </row>
    <row r="796" spans="1:31" ht="27.95" customHeight="1" x14ac:dyDescent="0.2">
      <c r="A796" s="192"/>
      <c r="B796" s="192"/>
      <c r="C796" s="193"/>
      <c r="D796" s="194"/>
      <c r="E796" s="194"/>
      <c r="F796" s="208" t="str">
        <f t="shared" si="210"/>
        <v/>
      </c>
      <c r="G796" s="208" t="str">
        <f t="shared" si="211"/>
        <v/>
      </c>
      <c r="H796" s="195" t="str">
        <f t="shared" si="212"/>
        <v/>
      </c>
      <c r="I796" s="217" t="str">
        <f t="shared" si="223"/>
        <v>Bitte Auswahl treffen! Neu- oder Folgeantrag?</v>
      </c>
      <c r="J796" s="196" t="str">
        <f t="shared" si="224"/>
        <v/>
      </c>
      <c r="K796" s="196" t="str">
        <f t="shared" si="213"/>
        <v/>
      </c>
      <c r="L796" s="196" t="str">
        <f t="shared" si="221"/>
        <v/>
      </c>
      <c r="M796" s="235" t="str">
        <f t="shared" si="214"/>
        <v/>
      </c>
      <c r="N796" s="217" t="str">
        <f t="shared" si="222"/>
        <v/>
      </c>
      <c r="O796" s="219"/>
      <c r="Q796" s="177" t="e">
        <f t="shared" si="215"/>
        <v>#NUM!</v>
      </c>
      <c r="R796" s="177" t="e">
        <f t="shared" si="208"/>
        <v>#NUM!</v>
      </c>
      <c r="S796" s="177" t="e">
        <f t="shared" si="216"/>
        <v>#NUM!</v>
      </c>
      <c r="T796" s="177" t="e">
        <f t="shared" si="209"/>
        <v>#NUM!</v>
      </c>
      <c r="AB796" s="177" t="str">
        <f t="shared" si="217"/>
        <v/>
      </c>
      <c r="AC796" s="177" t="str">
        <f t="shared" si="218"/>
        <v/>
      </c>
      <c r="AD796" s="218" t="str">
        <f t="shared" si="219"/>
        <v/>
      </c>
      <c r="AE796" s="218" t="str">
        <f t="shared" si="220"/>
        <v/>
      </c>
    </row>
    <row r="797" spans="1:31" ht="27.95" customHeight="1" x14ac:dyDescent="0.2">
      <c r="A797" s="192"/>
      <c r="B797" s="192"/>
      <c r="C797" s="193"/>
      <c r="D797" s="194"/>
      <c r="E797" s="194"/>
      <c r="F797" s="208" t="str">
        <f t="shared" si="210"/>
        <v/>
      </c>
      <c r="G797" s="208" t="str">
        <f t="shared" si="211"/>
        <v/>
      </c>
      <c r="H797" s="195" t="str">
        <f t="shared" si="212"/>
        <v/>
      </c>
      <c r="I797" s="217" t="str">
        <f t="shared" si="223"/>
        <v>Bitte Auswahl treffen! Neu- oder Folgeantrag?</v>
      </c>
      <c r="J797" s="196" t="str">
        <f t="shared" si="224"/>
        <v/>
      </c>
      <c r="K797" s="196" t="str">
        <f t="shared" si="213"/>
        <v/>
      </c>
      <c r="L797" s="196" t="str">
        <f t="shared" si="221"/>
        <v/>
      </c>
      <c r="M797" s="235" t="str">
        <f t="shared" si="214"/>
        <v/>
      </c>
      <c r="N797" s="217" t="str">
        <f t="shared" si="222"/>
        <v/>
      </c>
      <c r="O797" s="219"/>
      <c r="Q797" s="177" t="e">
        <f t="shared" si="215"/>
        <v>#NUM!</v>
      </c>
      <c r="R797" s="177" t="e">
        <f t="shared" si="208"/>
        <v>#NUM!</v>
      </c>
      <c r="S797" s="177" t="e">
        <f t="shared" si="216"/>
        <v>#NUM!</v>
      </c>
      <c r="T797" s="177" t="e">
        <f t="shared" si="209"/>
        <v>#NUM!</v>
      </c>
      <c r="AB797" s="177" t="str">
        <f t="shared" si="217"/>
        <v/>
      </c>
      <c r="AC797" s="177" t="str">
        <f t="shared" si="218"/>
        <v/>
      </c>
      <c r="AD797" s="218" t="str">
        <f t="shared" si="219"/>
        <v/>
      </c>
      <c r="AE797" s="218" t="str">
        <f t="shared" si="220"/>
        <v/>
      </c>
    </row>
    <row r="798" spans="1:31" ht="27.95" customHeight="1" x14ac:dyDescent="0.2">
      <c r="A798" s="192"/>
      <c r="B798" s="192"/>
      <c r="C798" s="193"/>
      <c r="D798" s="194"/>
      <c r="E798" s="194"/>
      <c r="F798" s="208" t="str">
        <f t="shared" si="210"/>
        <v/>
      </c>
      <c r="G798" s="208" t="str">
        <f t="shared" si="211"/>
        <v/>
      </c>
      <c r="H798" s="195" t="str">
        <f t="shared" si="212"/>
        <v/>
      </c>
      <c r="I798" s="217" t="str">
        <f t="shared" si="223"/>
        <v>Bitte Auswahl treffen! Neu- oder Folgeantrag?</v>
      </c>
      <c r="J798" s="196" t="str">
        <f t="shared" si="224"/>
        <v/>
      </c>
      <c r="K798" s="196" t="str">
        <f t="shared" si="213"/>
        <v/>
      </c>
      <c r="L798" s="196" t="str">
        <f t="shared" si="221"/>
        <v/>
      </c>
      <c r="M798" s="235" t="str">
        <f t="shared" si="214"/>
        <v/>
      </c>
      <c r="N798" s="217" t="str">
        <f t="shared" si="222"/>
        <v/>
      </c>
      <c r="O798" s="219"/>
      <c r="Q798" s="177" t="e">
        <f t="shared" si="215"/>
        <v>#NUM!</v>
      </c>
      <c r="R798" s="177" t="e">
        <f t="shared" si="208"/>
        <v>#NUM!</v>
      </c>
      <c r="S798" s="177" t="e">
        <f t="shared" si="216"/>
        <v>#NUM!</v>
      </c>
      <c r="T798" s="177" t="e">
        <f t="shared" si="209"/>
        <v>#NUM!</v>
      </c>
      <c r="AB798" s="177" t="str">
        <f t="shared" si="217"/>
        <v/>
      </c>
      <c r="AC798" s="177" t="str">
        <f t="shared" si="218"/>
        <v/>
      </c>
      <c r="AD798" s="218" t="str">
        <f t="shared" si="219"/>
        <v/>
      </c>
      <c r="AE798" s="218" t="str">
        <f t="shared" si="220"/>
        <v/>
      </c>
    </row>
    <row r="799" spans="1:31" ht="27.95" customHeight="1" x14ac:dyDescent="0.2">
      <c r="A799" s="192"/>
      <c r="B799" s="192"/>
      <c r="C799" s="193"/>
      <c r="D799" s="194"/>
      <c r="E799" s="194"/>
      <c r="F799" s="208" t="str">
        <f t="shared" si="210"/>
        <v/>
      </c>
      <c r="G799" s="208" t="str">
        <f t="shared" si="211"/>
        <v/>
      </c>
      <c r="H799" s="195" t="str">
        <f t="shared" si="212"/>
        <v/>
      </c>
      <c r="I799" s="217" t="str">
        <f t="shared" si="223"/>
        <v>Bitte Auswahl treffen! Neu- oder Folgeantrag?</v>
      </c>
      <c r="J799" s="196" t="str">
        <f t="shared" si="224"/>
        <v/>
      </c>
      <c r="K799" s="196" t="str">
        <f t="shared" si="213"/>
        <v/>
      </c>
      <c r="L799" s="196" t="str">
        <f t="shared" si="221"/>
        <v/>
      </c>
      <c r="M799" s="235" t="str">
        <f t="shared" si="214"/>
        <v/>
      </c>
      <c r="N799" s="217" t="str">
        <f t="shared" si="222"/>
        <v/>
      </c>
      <c r="O799" s="219"/>
      <c r="Q799" s="177" t="e">
        <f t="shared" si="215"/>
        <v>#NUM!</v>
      </c>
      <c r="R799" s="177" t="e">
        <f t="shared" si="208"/>
        <v>#NUM!</v>
      </c>
      <c r="S799" s="177" t="e">
        <f t="shared" si="216"/>
        <v>#NUM!</v>
      </c>
      <c r="T799" s="177" t="e">
        <f t="shared" si="209"/>
        <v>#NUM!</v>
      </c>
      <c r="AB799" s="177" t="str">
        <f t="shared" si="217"/>
        <v/>
      </c>
      <c r="AC799" s="177" t="str">
        <f t="shared" si="218"/>
        <v/>
      </c>
      <c r="AD799" s="218" t="str">
        <f t="shared" si="219"/>
        <v/>
      </c>
      <c r="AE799" s="218" t="str">
        <f t="shared" si="220"/>
        <v/>
      </c>
    </row>
    <row r="800" spans="1:31" ht="27.95" customHeight="1" x14ac:dyDescent="0.2">
      <c r="A800" s="192"/>
      <c r="B800" s="192"/>
      <c r="C800" s="193"/>
      <c r="D800" s="194"/>
      <c r="E800" s="194"/>
      <c r="F800" s="208" t="str">
        <f t="shared" si="210"/>
        <v/>
      </c>
      <c r="G800" s="208" t="str">
        <f t="shared" si="211"/>
        <v/>
      </c>
      <c r="H800" s="195" t="str">
        <f t="shared" si="212"/>
        <v/>
      </c>
      <c r="I800" s="217" t="str">
        <f t="shared" si="223"/>
        <v>Bitte Auswahl treffen! Neu- oder Folgeantrag?</v>
      </c>
      <c r="J800" s="196" t="str">
        <f t="shared" si="224"/>
        <v/>
      </c>
      <c r="K800" s="196" t="str">
        <f t="shared" si="213"/>
        <v/>
      </c>
      <c r="L800" s="196" t="str">
        <f t="shared" si="221"/>
        <v/>
      </c>
      <c r="M800" s="235" t="str">
        <f t="shared" si="214"/>
        <v/>
      </c>
      <c r="N800" s="217" t="str">
        <f t="shared" si="222"/>
        <v/>
      </c>
      <c r="O800" s="219"/>
      <c r="Q800" s="177" t="e">
        <f t="shared" si="215"/>
        <v>#NUM!</v>
      </c>
      <c r="R800" s="177" t="e">
        <f t="shared" si="208"/>
        <v>#NUM!</v>
      </c>
      <c r="S800" s="177" t="e">
        <f t="shared" si="216"/>
        <v>#NUM!</v>
      </c>
      <c r="T800" s="177" t="e">
        <f t="shared" si="209"/>
        <v>#NUM!</v>
      </c>
      <c r="AB800" s="177" t="str">
        <f t="shared" si="217"/>
        <v/>
      </c>
      <c r="AC800" s="177" t="str">
        <f t="shared" si="218"/>
        <v/>
      </c>
      <c r="AD800" s="218" t="str">
        <f t="shared" si="219"/>
        <v/>
      </c>
      <c r="AE800" s="218" t="str">
        <f t="shared" si="220"/>
        <v/>
      </c>
    </row>
    <row r="801" spans="1:31" ht="27.95" customHeight="1" x14ac:dyDescent="0.2">
      <c r="A801" s="192"/>
      <c r="B801" s="192"/>
      <c r="C801" s="193"/>
      <c r="D801" s="194"/>
      <c r="E801" s="194"/>
      <c r="F801" s="208" t="str">
        <f t="shared" si="210"/>
        <v/>
      </c>
      <c r="G801" s="208" t="str">
        <f t="shared" si="211"/>
        <v/>
      </c>
      <c r="H801" s="195" t="str">
        <f t="shared" si="212"/>
        <v/>
      </c>
      <c r="I801" s="217" t="str">
        <f t="shared" si="223"/>
        <v>Bitte Auswahl treffen! Neu- oder Folgeantrag?</v>
      </c>
      <c r="J801" s="196" t="str">
        <f t="shared" si="224"/>
        <v/>
      </c>
      <c r="K801" s="196" t="str">
        <f t="shared" si="213"/>
        <v/>
      </c>
      <c r="L801" s="196" t="str">
        <f t="shared" si="221"/>
        <v/>
      </c>
      <c r="M801" s="235" t="str">
        <f t="shared" si="214"/>
        <v/>
      </c>
      <c r="N801" s="217" t="str">
        <f t="shared" si="222"/>
        <v/>
      </c>
      <c r="O801" s="219"/>
      <c r="Q801" s="177" t="e">
        <f t="shared" si="215"/>
        <v>#NUM!</v>
      </c>
      <c r="R801" s="177" t="e">
        <f t="shared" ref="R801:R864" si="225">IF(Q801&lt;=43,"ja","nein")</f>
        <v>#NUM!</v>
      </c>
      <c r="S801" s="177" t="e">
        <f t="shared" si="216"/>
        <v>#NUM!</v>
      </c>
      <c r="T801" s="177" t="e">
        <f t="shared" ref="T801:T864" si="226">IF(S801&gt;=84,"ja","nein")</f>
        <v>#NUM!</v>
      </c>
      <c r="AB801" s="177" t="str">
        <f t="shared" si="217"/>
        <v/>
      </c>
      <c r="AC801" s="177" t="str">
        <f t="shared" si="218"/>
        <v/>
      </c>
      <c r="AD801" s="218" t="str">
        <f t="shared" si="219"/>
        <v/>
      </c>
      <c r="AE801" s="218" t="str">
        <f t="shared" si="220"/>
        <v/>
      </c>
    </row>
    <row r="802" spans="1:31" ht="27.95" customHeight="1" x14ac:dyDescent="0.2">
      <c r="A802" s="192"/>
      <c r="B802" s="192"/>
      <c r="C802" s="193"/>
      <c r="D802" s="194"/>
      <c r="E802" s="194"/>
      <c r="F802" s="208" t="str">
        <f t="shared" si="210"/>
        <v/>
      </c>
      <c r="G802" s="208" t="str">
        <f t="shared" si="211"/>
        <v/>
      </c>
      <c r="H802" s="195" t="str">
        <f t="shared" si="212"/>
        <v/>
      </c>
      <c r="I802" s="217" t="str">
        <f t="shared" si="223"/>
        <v>Bitte Auswahl treffen! Neu- oder Folgeantrag?</v>
      </c>
      <c r="J802" s="196" t="str">
        <f t="shared" si="224"/>
        <v/>
      </c>
      <c r="K802" s="196" t="str">
        <f t="shared" si="213"/>
        <v/>
      </c>
      <c r="L802" s="196" t="str">
        <f t="shared" si="221"/>
        <v/>
      </c>
      <c r="M802" s="235" t="str">
        <f t="shared" si="214"/>
        <v/>
      </c>
      <c r="N802" s="217" t="str">
        <f t="shared" si="222"/>
        <v/>
      </c>
      <c r="O802" s="219"/>
      <c r="Q802" s="177" t="e">
        <f t="shared" si="215"/>
        <v>#NUM!</v>
      </c>
      <c r="R802" s="177" t="e">
        <f t="shared" si="225"/>
        <v>#NUM!</v>
      </c>
      <c r="S802" s="177" t="e">
        <f t="shared" si="216"/>
        <v>#NUM!</v>
      </c>
      <c r="T802" s="177" t="e">
        <f t="shared" si="226"/>
        <v>#NUM!</v>
      </c>
      <c r="AB802" s="177" t="str">
        <f t="shared" si="217"/>
        <v/>
      </c>
      <c r="AC802" s="177" t="str">
        <f t="shared" si="218"/>
        <v/>
      </c>
      <c r="AD802" s="218" t="str">
        <f t="shared" si="219"/>
        <v/>
      </c>
      <c r="AE802" s="218" t="str">
        <f t="shared" si="220"/>
        <v/>
      </c>
    </row>
    <row r="803" spans="1:31" ht="27.95" customHeight="1" x14ac:dyDescent="0.2">
      <c r="A803" s="192"/>
      <c r="B803" s="192"/>
      <c r="C803" s="193"/>
      <c r="D803" s="194"/>
      <c r="E803" s="194"/>
      <c r="F803" s="208" t="str">
        <f t="shared" ref="F803:F866" si="227">IF(OR(ISBLANK(C803),(B803="weiblich")),"",C803+42)</f>
        <v/>
      </c>
      <c r="G803" s="208" t="str">
        <f t="shared" ref="G803:G866" si="228">IF(OR(ISBLANK(C803),(B803="weiblich")),"",C803+83)</f>
        <v/>
      </c>
      <c r="H803" s="195" t="str">
        <f t="shared" si="212"/>
        <v/>
      </c>
      <c r="I803" s="217" t="str">
        <f t="shared" si="223"/>
        <v>Bitte Auswahl treffen! Neu- oder Folgeantrag?</v>
      </c>
      <c r="J803" s="196" t="str">
        <f t="shared" si="224"/>
        <v/>
      </c>
      <c r="K803" s="196" t="str">
        <f t="shared" si="213"/>
        <v/>
      </c>
      <c r="L803" s="196" t="str">
        <f t="shared" si="221"/>
        <v/>
      </c>
      <c r="M803" s="235" t="str">
        <f t="shared" si="214"/>
        <v/>
      </c>
      <c r="N803" s="217" t="str">
        <f t="shared" si="222"/>
        <v/>
      </c>
      <c r="O803" s="219"/>
      <c r="Q803" s="177" t="e">
        <f t="shared" si="215"/>
        <v>#NUM!</v>
      </c>
      <c r="R803" s="177" t="e">
        <f t="shared" si="225"/>
        <v>#NUM!</v>
      </c>
      <c r="S803" s="177" t="e">
        <f t="shared" si="216"/>
        <v>#NUM!</v>
      </c>
      <c r="T803" s="177" t="e">
        <f t="shared" si="226"/>
        <v>#NUM!</v>
      </c>
      <c r="AB803" s="177" t="str">
        <f t="shared" si="217"/>
        <v/>
      </c>
      <c r="AC803" s="177" t="str">
        <f t="shared" si="218"/>
        <v/>
      </c>
      <c r="AD803" s="218" t="str">
        <f t="shared" si="219"/>
        <v/>
      </c>
      <c r="AE803" s="218" t="str">
        <f t="shared" si="220"/>
        <v/>
      </c>
    </row>
    <row r="804" spans="1:31" ht="27.95" customHeight="1" x14ac:dyDescent="0.2">
      <c r="A804" s="192"/>
      <c r="B804" s="192"/>
      <c r="C804" s="193"/>
      <c r="D804" s="194"/>
      <c r="E804" s="194"/>
      <c r="F804" s="208" t="str">
        <f t="shared" si="227"/>
        <v/>
      </c>
      <c r="G804" s="208" t="str">
        <f t="shared" si="228"/>
        <v/>
      </c>
      <c r="H804" s="195" t="str">
        <f t="shared" si="212"/>
        <v/>
      </c>
      <c r="I804" s="217" t="str">
        <f t="shared" si="223"/>
        <v>Bitte Auswahl treffen! Neu- oder Folgeantrag?</v>
      </c>
      <c r="J804" s="196" t="str">
        <f t="shared" si="224"/>
        <v/>
      </c>
      <c r="K804" s="196" t="str">
        <f t="shared" si="213"/>
        <v/>
      </c>
      <c r="L804" s="196" t="str">
        <f t="shared" si="221"/>
        <v/>
      </c>
      <c r="M804" s="235" t="str">
        <f t="shared" si="214"/>
        <v/>
      </c>
      <c r="N804" s="217" t="str">
        <f t="shared" si="222"/>
        <v/>
      </c>
      <c r="O804" s="219"/>
      <c r="Q804" s="177" t="e">
        <f t="shared" si="215"/>
        <v>#NUM!</v>
      </c>
      <c r="R804" s="177" t="e">
        <f t="shared" si="225"/>
        <v>#NUM!</v>
      </c>
      <c r="S804" s="177" t="e">
        <f t="shared" si="216"/>
        <v>#NUM!</v>
      </c>
      <c r="T804" s="177" t="e">
        <f t="shared" si="226"/>
        <v>#NUM!</v>
      </c>
      <c r="AB804" s="177" t="str">
        <f t="shared" si="217"/>
        <v/>
      </c>
      <c r="AC804" s="177" t="str">
        <f t="shared" si="218"/>
        <v/>
      </c>
      <c r="AD804" s="218" t="str">
        <f t="shared" si="219"/>
        <v/>
      </c>
      <c r="AE804" s="218" t="str">
        <f t="shared" si="220"/>
        <v/>
      </c>
    </row>
    <row r="805" spans="1:31" ht="27.95" customHeight="1" x14ac:dyDescent="0.2">
      <c r="A805" s="192"/>
      <c r="B805" s="192"/>
      <c r="C805" s="193"/>
      <c r="D805" s="194"/>
      <c r="E805" s="194"/>
      <c r="F805" s="208" t="str">
        <f t="shared" si="227"/>
        <v/>
      </c>
      <c r="G805" s="208" t="str">
        <f t="shared" si="228"/>
        <v/>
      </c>
      <c r="H805" s="195" t="str">
        <f t="shared" si="212"/>
        <v/>
      </c>
      <c r="I805" s="217" t="str">
        <f t="shared" si="223"/>
        <v>Bitte Auswahl treffen! Neu- oder Folgeantrag?</v>
      </c>
      <c r="J805" s="196" t="str">
        <f t="shared" si="224"/>
        <v/>
      </c>
      <c r="K805" s="196" t="str">
        <f t="shared" si="213"/>
        <v/>
      </c>
      <c r="L805" s="196" t="str">
        <f t="shared" si="221"/>
        <v/>
      </c>
      <c r="M805" s="235" t="str">
        <f t="shared" si="214"/>
        <v/>
      </c>
      <c r="N805" s="217" t="str">
        <f t="shared" si="222"/>
        <v/>
      </c>
      <c r="O805" s="219"/>
      <c r="Q805" s="177" t="e">
        <f t="shared" si="215"/>
        <v>#NUM!</v>
      </c>
      <c r="R805" s="177" t="e">
        <f t="shared" si="225"/>
        <v>#NUM!</v>
      </c>
      <c r="S805" s="177" t="e">
        <f t="shared" si="216"/>
        <v>#NUM!</v>
      </c>
      <c r="T805" s="177" t="e">
        <f t="shared" si="226"/>
        <v>#NUM!</v>
      </c>
      <c r="AB805" s="177" t="str">
        <f t="shared" si="217"/>
        <v/>
      </c>
      <c r="AC805" s="177" t="str">
        <f t="shared" si="218"/>
        <v/>
      </c>
      <c r="AD805" s="218" t="str">
        <f t="shared" si="219"/>
        <v/>
      </c>
      <c r="AE805" s="218" t="str">
        <f t="shared" si="220"/>
        <v/>
      </c>
    </row>
    <row r="806" spans="1:31" ht="27.95" customHeight="1" x14ac:dyDescent="0.2">
      <c r="A806" s="192"/>
      <c r="B806" s="192"/>
      <c r="C806" s="193"/>
      <c r="D806" s="194"/>
      <c r="E806" s="194"/>
      <c r="F806" s="208" t="str">
        <f t="shared" si="227"/>
        <v/>
      </c>
      <c r="G806" s="208" t="str">
        <f t="shared" si="228"/>
        <v/>
      </c>
      <c r="H806" s="195" t="str">
        <f t="shared" si="212"/>
        <v/>
      </c>
      <c r="I806" s="217" t="str">
        <f t="shared" si="223"/>
        <v>Bitte Auswahl treffen! Neu- oder Folgeantrag?</v>
      </c>
      <c r="J806" s="196" t="str">
        <f t="shared" si="224"/>
        <v/>
      </c>
      <c r="K806" s="196" t="str">
        <f t="shared" si="213"/>
        <v/>
      </c>
      <c r="L806" s="196" t="str">
        <f t="shared" si="221"/>
        <v/>
      </c>
      <c r="M806" s="235" t="str">
        <f t="shared" si="214"/>
        <v/>
      </c>
      <c r="N806" s="217" t="str">
        <f t="shared" si="222"/>
        <v/>
      </c>
      <c r="O806" s="219"/>
      <c r="Q806" s="177" t="e">
        <f t="shared" si="215"/>
        <v>#NUM!</v>
      </c>
      <c r="R806" s="177" t="e">
        <f t="shared" si="225"/>
        <v>#NUM!</v>
      </c>
      <c r="S806" s="177" t="e">
        <f t="shared" si="216"/>
        <v>#NUM!</v>
      </c>
      <c r="T806" s="177" t="e">
        <f t="shared" si="226"/>
        <v>#NUM!</v>
      </c>
      <c r="AB806" s="177" t="str">
        <f t="shared" si="217"/>
        <v/>
      </c>
      <c r="AC806" s="177" t="str">
        <f t="shared" si="218"/>
        <v/>
      </c>
      <c r="AD806" s="218" t="str">
        <f t="shared" si="219"/>
        <v/>
      </c>
      <c r="AE806" s="218" t="str">
        <f t="shared" si="220"/>
        <v/>
      </c>
    </row>
    <row r="807" spans="1:31" ht="27.95" customHeight="1" x14ac:dyDescent="0.2">
      <c r="A807" s="192"/>
      <c r="B807" s="192"/>
      <c r="C807" s="193"/>
      <c r="D807" s="194"/>
      <c r="E807" s="194"/>
      <c r="F807" s="208" t="str">
        <f t="shared" si="227"/>
        <v/>
      </c>
      <c r="G807" s="208" t="str">
        <f t="shared" si="228"/>
        <v/>
      </c>
      <c r="H807" s="195" t="str">
        <f t="shared" si="212"/>
        <v/>
      </c>
      <c r="I807" s="217" t="str">
        <f t="shared" si="223"/>
        <v>Bitte Auswahl treffen! Neu- oder Folgeantrag?</v>
      </c>
      <c r="J807" s="196" t="str">
        <f t="shared" si="224"/>
        <v/>
      </c>
      <c r="K807" s="196" t="str">
        <f t="shared" si="213"/>
        <v/>
      </c>
      <c r="L807" s="196" t="str">
        <f t="shared" si="221"/>
        <v/>
      </c>
      <c r="M807" s="235" t="str">
        <f t="shared" si="214"/>
        <v/>
      </c>
      <c r="N807" s="217" t="str">
        <f t="shared" si="222"/>
        <v/>
      </c>
      <c r="O807" s="219"/>
      <c r="Q807" s="177" t="e">
        <f t="shared" si="215"/>
        <v>#NUM!</v>
      </c>
      <c r="R807" s="177" t="e">
        <f t="shared" si="225"/>
        <v>#NUM!</v>
      </c>
      <c r="S807" s="177" t="e">
        <f t="shared" si="216"/>
        <v>#NUM!</v>
      </c>
      <c r="T807" s="177" t="e">
        <f t="shared" si="226"/>
        <v>#NUM!</v>
      </c>
      <c r="AB807" s="177" t="str">
        <f t="shared" si="217"/>
        <v/>
      </c>
      <c r="AC807" s="177" t="str">
        <f t="shared" si="218"/>
        <v/>
      </c>
      <c r="AD807" s="218" t="str">
        <f t="shared" si="219"/>
        <v/>
      </c>
      <c r="AE807" s="218" t="str">
        <f t="shared" si="220"/>
        <v/>
      </c>
    </row>
    <row r="808" spans="1:31" ht="27.95" customHeight="1" x14ac:dyDescent="0.2">
      <c r="A808" s="192"/>
      <c r="B808" s="192"/>
      <c r="C808" s="193"/>
      <c r="D808" s="194"/>
      <c r="E808" s="194"/>
      <c r="F808" s="208" t="str">
        <f t="shared" si="227"/>
        <v/>
      </c>
      <c r="G808" s="208" t="str">
        <f t="shared" si="228"/>
        <v/>
      </c>
      <c r="H808" s="195" t="str">
        <f t="shared" si="212"/>
        <v/>
      </c>
      <c r="I808" s="217" t="str">
        <f t="shared" si="223"/>
        <v>Bitte Auswahl treffen! Neu- oder Folgeantrag?</v>
      </c>
      <c r="J808" s="196" t="str">
        <f t="shared" si="224"/>
        <v/>
      </c>
      <c r="K808" s="196" t="str">
        <f t="shared" si="213"/>
        <v/>
      </c>
      <c r="L808" s="196" t="str">
        <f t="shared" si="221"/>
        <v/>
      </c>
      <c r="M808" s="235" t="str">
        <f t="shared" si="214"/>
        <v/>
      </c>
      <c r="N808" s="217" t="str">
        <f t="shared" si="222"/>
        <v/>
      </c>
      <c r="O808" s="219"/>
      <c r="Q808" s="177" t="e">
        <f t="shared" si="215"/>
        <v>#NUM!</v>
      </c>
      <c r="R808" s="177" t="e">
        <f t="shared" si="225"/>
        <v>#NUM!</v>
      </c>
      <c r="S808" s="177" t="e">
        <f t="shared" si="216"/>
        <v>#NUM!</v>
      </c>
      <c r="T808" s="177" t="e">
        <f t="shared" si="226"/>
        <v>#NUM!</v>
      </c>
      <c r="AB808" s="177" t="str">
        <f t="shared" si="217"/>
        <v/>
      </c>
      <c r="AC808" s="177" t="str">
        <f t="shared" si="218"/>
        <v/>
      </c>
      <c r="AD808" s="218" t="str">
        <f t="shared" si="219"/>
        <v/>
      </c>
      <c r="AE808" s="218" t="str">
        <f t="shared" si="220"/>
        <v/>
      </c>
    </row>
    <row r="809" spans="1:31" ht="27.95" customHeight="1" x14ac:dyDescent="0.2">
      <c r="A809" s="192"/>
      <c r="B809" s="192"/>
      <c r="C809" s="193"/>
      <c r="D809" s="194"/>
      <c r="E809" s="194"/>
      <c r="F809" s="208" t="str">
        <f t="shared" si="227"/>
        <v/>
      </c>
      <c r="G809" s="208" t="str">
        <f t="shared" si="228"/>
        <v/>
      </c>
      <c r="H809" s="195" t="str">
        <f t="shared" si="212"/>
        <v/>
      </c>
      <c r="I809" s="217" t="str">
        <f t="shared" si="223"/>
        <v>Bitte Auswahl treffen! Neu- oder Folgeantrag?</v>
      </c>
      <c r="J809" s="196" t="str">
        <f t="shared" si="224"/>
        <v/>
      </c>
      <c r="K809" s="196" t="str">
        <f t="shared" si="213"/>
        <v/>
      </c>
      <c r="L809" s="196" t="str">
        <f t="shared" si="221"/>
        <v/>
      </c>
      <c r="M809" s="235" t="str">
        <f t="shared" si="214"/>
        <v/>
      </c>
      <c r="N809" s="217" t="str">
        <f t="shared" si="222"/>
        <v/>
      </c>
      <c r="O809" s="219"/>
      <c r="Q809" s="177" t="e">
        <f t="shared" si="215"/>
        <v>#NUM!</v>
      </c>
      <c r="R809" s="177" t="e">
        <f t="shared" si="225"/>
        <v>#NUM!</v>
      </c>
      <c r="S809" s="177" t="e">
        <f t="shared" si="216"/>
        <v>#NUM!</v>
      </c>
      <c r="T809" s="177" t="e">
        <f t="shared" si="226"/>
        <v>#NUM!</v>
      </c>
      <c r="AB809" s="177" t="str">
        <f t="shared" si="217"/>
        <v/>
      </c>
      <c r="AC809" s="177" t="str">
        <f t="shared" si="218"/>
        <v/>
      </c>
      <c r="AD809" s="218" t="str">
        <f t="shared" si="219"/>
        <v/>
      </c>
      <c r="AE809" s="218" t="str">
        <f t="shared" si="220"/>
        <v/>
      </c>
    </row>
    <row r="810" spans="1:31" ht="27.95" customHeight="1" x14ac:dyDescent="0.2">
      <c r="A810" s="192"/>
      <c r="B810" s="192"/>
      <c r="C810" s="193"/>
      <c r="D810" s="194"/>
      <c r="E810" s="194"/>
      <c r="F810" s="208" t="str">
        <f t="shared" si="227"/>
        <v/>
      </c>
      <c r="G810" s="208" t="str">
        <f t="shared" si="228"/>
        <v/>
      </c>
      <c r="H810" s="195" t="str">
        <f t="shared" si="212"/>
        <v/>
      </c>
      <c r="I810" s="217" t="str">
        <f t="shared" si="223"/>
        <v>Bitte Auswahl treffen! Neu- oder Folgeantrag?</v>
      </c>
      <c r="J810" s="196" t="str">
        <f t="shared" si="224"/>
        <v/>
      </c>
      <c r="K810" s="196" t="str">
        <f t="shared" si="213"/>
        <v/>
      </c>
      <c r="L810" s="196" t="str">
        <f t="shared" si="221"/>
        <v/>
      </c>
      <c r="M810" s="235" t="str">
        <f t="shared" si="214"/>
        <v/>
      </c>
      <c r="N810" s="217" t="str">
        <f t="shared" si="222"/>
        <v/>
      </c>
      <c r="O810" s="219"/>
      <c r="Q810" s="177" t="e">
        <f t="shared" si="215"/>
        <v>#NUM!</v>
      </c>
      <c r="R810" s="177" t="e">
        <f t="shared" si="225"/>
        <v>#NUM!</v>
      </c>
      <c r="S810" s="177" t="e">
        <f t="shared" si="216"/>
        <v>#NUM!</v>
      </c>
      <c r="T810" s="177" t="e">
        <f t="shared" si="226"/>
        <v>#NUM!</v>
      </c>
      <c r="AB810" s="177" t="str">
        <f t="shared" si="217"/>
        <v/>
      </c>
      <c r="AC810" s="177" t="str">
        <f t="shared" si="218"/>
        <v/>
      </c>
      <c r="AD810" s="218" t="str">
        <f t="shared" si="219"/>
        <v/>
      </c>
      <c r="AE810" s="218" t="str">
        <f t="shared" si="220"/>
        <v/>
      </c>
    </row>
    <row r="811" spans="1:31" ht="27.95" customHeight="1" x14ac:dyDescent="0.2">
      <c r="A811" s="192"/>
      <c r="B811" s="192"/>
      <c r="C811" s="193"/>
      <c r="D811" s="194"/>
      <c r="E811" s="194"/>
      <c r="F811" s="208" t="str">
        <f t="shared" si="227"/>
        <v/>
      </c>
      <c r="G811" s="208" t="str">
        <f t="shared" si="228"/>
        <v/>
      </c>
      <c r="H811" s="195" t="str">
        <f t="shared" si="212"/>
        <v/>
      </c>
      <c r="I811" s="217" t="str">
        <f t="shared" si="223"/>
        <v>Bitte Auswahl treffen! Neu- oder Folgeantrag?</v>
      </c>
      <c r="J811" s="196" t="str">
        <f t="shared" si="224"/>
        <v/>
      </c>
      <c r="K811" s="196" t="str">
        <f t="shared" si="213"/>
        <v/>
      </c>
      <c r="L811" s="196" t="str">
        <f t="shared" si="221"/>
        <v/>
      </c>
      <c r="M811" s="235" t="str">
        <f t="shared" si="214"/>
        <v/>
      </c>
      <c r="N811" s="217" t="str">
        <f t="shared" si="222"/>
        <v/>
      </c>
      <c r="O811" s="219"/>
      <c r="Q811" s="177" t="e">
        <f t="shared" si="215"/>
        <v>#NUM!</v>
      </c>
      <c r="R811" s="177" t="e">
        <f t="shared" si="225"/>
        <v>#NUM!</v>
      </c>
      <c r="S811" s="177" t="e">
        <f t="shared" si="216"/>
        <v>#NUM!</v>
      </c>
      <c r="T811" s="177" t="e">
        <f t="shared" si="226"/>
        <v>#NUM!</v>
      </c>
      <c r="AB811" s="177" t="str">
        <f t="shared" si="217"/>
        <v/>
      </c>
      <c r="AC811" s="177" t="str">
        <f t="shared" si="218"/>
        <v/>
      </c>
      <c r="AD811" s="218" t="str">
        <f t="shared" si="219"/>
        <v/>
      </c>
      <c r="AE811" s="218" t="str">
        <f t="shared" si="220"/>
        <v/>
      </c>
    </row>
    <row r="812" spans="1:31" ht="27.95" customHeight="1" x14ac:dyDescent="0.2">
      <c r="A812" s="192"/>
      <c r="B812" s="192"/>
      <c r="C812" s="193"/>
      <c r="D812" s="194"/>
      <c r="E812" s="194"/>
      <c r="F812" s="208" t="str">
        <f t="shared" si="227"/>
        <v/>
      </c>
      <c r="G812" s="208" t="str">
        <f t="shared" si="228"/>
        <v/>
      </c>
      <c r="H812" s="195" t="str">
        <f t="shared" si="212"/>
        <v/>
      </c>
      <c r="I812" s="217" t="str">
        <f t="shared" si="223"/>
        <v>Bitte Auswahl treffen! Neu- oder Folgeantrag?</v>
      </c>
      <c r="J812" s="196" t="str">
        <f t="shared" si="224"/>
        <v/>
      </c>
      <c r="K812" s="196" t="str">
        <f t="shared" si="213"/>
        <v/>
      </c>
      <c r="L812" s="196" t="str">
        <f t="shared" si="221"/>
        <v/>
      </c>
      <c r="M812" s="235" t="str">
        <f t="shared" si="214"/>
        <v/>
      </c>
      <c r="N812" s="217" t="str">
        <f t="shared" si="222"/>
        <v/>
      </c>
      <c r="O812" s="219"/>
      <c r="Q812" s="177" t="e">
        <f t="shared" si="215"/>
        <v>#NUM!</v>
      </c>
      <c r="R812" s="177" t="e">
        <f t="shared" si="225"/>
        <v>#NUM!</v>
      </c>
      <c r="S812" s="177" t="e">
        <f t="shared" si="216"/>
        <v>#NUM!</v>
      </c>
      <c r="T812" s="177" t="e">
        <f t="shared" si="226"/>
        <v>#NUM!</v>
      </c>
      <c r="AB812" s="177" t="str">
        <f t="shared" si="217"/>
        <v/>
      </c>
      <c r="AC812" s="177" t="str">
        <f t="shared" si="218"/>
        <v/>
      </c>
      <c r="AD812" s="218" t="str">
        <f t="shared" si="219"/>
        <v/>
      </c>
      <c r="AE812" s="218" t="str">
        <f t="shared" si="220"/>
        <v/>
      </c>
    </row>
    <row r="813" spans="1:31" ht="27.95" customHeight="1" x14ac:dyDescent="0.2">
      <c r="A813" s="192"/>
      <c r="B813" s="192"/>
      <c r="C813" s="193"/>
      <c r="D813" s="194"/>
      <c r="E813" s="194"/>
      <c r="F813" s="208" t="str">
        <f t="shared" si="227"/>
        <v/>
      </c>
      <c r="G813" s="208" t="str">
        <f t="shared" si="228"/>
        <v/>
      </c>
      <c r="H813" s="195" t="str">
        <f t="shared" si="212"/>
        <v/>
      </c>
      <c r="I813" s="217" t="str">
        <f t="shared" si="223"/>
        <v>Bitte Auswahl treffen! Neu- oder Folgeantrag?</v>
      </c>
      <c r="J813" s="196" t="str">
        <f t="shared" si="224"/>
        <v/>
      </c>
      <c r="K813" s="196" t="str">
        <f t="shared" si="213"/>
        <v/>
      </c>
      <c r="L813" s="196" t="str">
        <f t="shared" si="221"/>
        <v/>
      </c>
      <c r="M813" s="235" t="str">
        <f t="shared" si="214"/>
        <v/>
      </c>
      <c r="N813" s="217" t="str">
        <f t="shared" si="222"/>
        <v/>
      </c>
      <c r="O813" s="219"/>
      <c r="Q813" s="177" t="e">
        <f t="shared" si="215"/>
        <v>#NUM!</v>
      </c>
      <c r="R813" s="177" t="e">
        <f t="shared" si="225"/>
        <v>#NUM!</v>
      </c>
      <c r="S813" s="177" t="e">
        <f t="shared" si="216"/>
        <v>#NUM!</v>
      </c>
      <c r="T813" s="177" t="e">
        <f t="shared" si="226"/>
        <v>#NUM!</v>
      </c>
      <c r="AB813" s="177" t="str">
        <f t="shared" si="217"/>
        <v/>
      </c>
      <c r="AC813" s="177" t="str">
        <f t="shared" si="218"/>
        <v/>
      </c>
      <c r="AD813" s="218" t="str">
        <f t="shared" si="219"/>
        <v/>
      </c>
      <c r="AE813" s="218" t="str">
        <f t="shared" si="220"/>
        <v/>
      </c>
    </row>
    <row r="814" spans="1:31" ht="27.95" customHeight="1" x14ac:dyDescent="0.2">
      <c r="A814" s="192"/>
      <c r="B814" s="192"/>
      <c r="C814" s="193"/>
      <c r="D814" s="194"/>
      <c r="E814" s="194"/>
      <c r="F814" s="208" t="str">
        <f t="shared" si="227"/>
        <v/>
      </c>
      <c r="G814" s="208" t="str">
        <f t="shared" si="228"/>
        <v/>
      </c>
      <c r="H814" s="195" t="str">
        <f t="shared" si="212"/>
        <v/>
      </c>
      <c r="I814" s="217" t="str">
        <f t="shared" si="223"/>
        <v>Bitte Auswahl treffen! Neu- oder Folgeantrag?</v>
      </c>
      <c r="J814" s="196" t="str">
        <f t="shared" si="224"/>
        <v/>
      </c>
      <c r="K814" s="196" t="str">
        <f t="shared" si="213"/>
        <v/>
      </c>
      <c r="L814" s="196" t="str">
        <f t="shared" si="221"/>
        <v/>
      </c>
      <c r="M814" s="235" t="str">
        <f t="shared" si="214"/>
        <v/>
      </c>
      <c r="N814" s="217" t="str">
        <f t="shared" si="222"/>
        <v/>
      </c>
      <c r="O814" s="219"/>
      <c r="Q814" s="177" t="e">
        <f t="shared" si="215"/>
        <v>#NUM!</v>
      </c>
      <c r="R814" s="177" t="e">
        <f t="shared" si="225"/>
        <v>#NUM!</v>
      </c>
      <c r="S814" s="177" t="e">
        <f t="shared" si="216"/>
        <v>#NUM!</v>
      </c>
      <c r="T814" s="177" t="e">
        <f t="shared" si="226"/>
        <v>#NUM!</v>
      </c>
      <c r="AB814" s="177" t="str">
        <f t="shared" si="217"/>
        <v/>
      </c>
      <c r="AC814" s="177" t="str">
        <f t="shared" si="218"/>
        <v/>
      </c>
      <c r="AD814" s="218" t="str">
        <f t="shared" si="219"/>
        <v/>
      </c>
      <c r="AE814" s="218" t="str">
        <f t="shared" si="220"/>
        <v/>
      </c>
    </row>
    <row r="815" spans="1:31" ht="27.95" customHeight="1" x14ac:dyDescent="0.2">
      <c r="A815" s="192"/>
      <c r="B815" s="192"/>
      <c r="C815" s="193"/>
      <c r="D815" s="194"/>
      <c r="E815" s="194"/>
      <c r="F815" s="208" t="str">
        <f t="shared" si="227"/>
        <v/>
      </c>
      <c r="G815" s="208" t="str">
        <f t="shared" si="228"/>
        <v/>
      </c>
      <c r="H815" s="195" t="str">
        <f t="shared" si="212"/>
        <v/>
      </c>
      <c r="I815" s="217" t="str">
        <f t="shared" si="223"/>
        <v>Bitte Auswahl treffen! Neu- oder Folgeantrag?</v>
      </c>
      <c r="J815" s="196" t="str">
        <f t="shared" si="224"/>
        <v/>
      </c>
      <c r="K815" s="196" t="str">
        <f t="shared" si="213"/>
        <v/>
      </c>
      <c r="L815" s="196" t="str">
        <f t="shared" si="221"/>
        <v/>
      </c>
      <c r="M815" s="235" t="str">
        <f t="shared" si="214"/>
        <v/>
      </c>
      <c r="N815" s="217" t="str">
        <f t="shared" si="222"/>
        <v/>
      </c>
      <c r="O815" s="219"/>
      <c r="Q815" s="177" t="e">
        <f t="shared" si="215"/>
        <v>#NUM!</v>
      </c>
      <c r="R815" s="177" t="e">
        <f t="shared" si="225"/>
        <v>#NUM!</v>
      </c>
      <c r="S815" s="177" t="e">
        <f t="shared" si="216"/>
        <v>#NUM!</v>
      </c>
      <c r="T815" s="177" t="e">
        <f t="shared" si="226"/>
        <v>#NUM!</v>
      </c>
      <c r="AB815" s="177" t="str">
        <f t="shared" si="217"/>
        <v/>
      </c>
      <c r="AC815" s="177" t="str">
        <f t="shared" si="218"/>
        <v/>
      </c>
      <c r="AD815" s="218" t="str">
        <f t="shared" si="219"/>
        <v/>
      </c>
      <c r="AE815" s="218" t="str">
        <f t="shared" si="220"/>
        <v/>
      </c>
    </row>
    <row r="816" spans="1:31" ht="27.95" customHeight="1" x14ac:dyDescent="0.2">
      <c r="A816" s="192"/>
      <c r="B816" s="192"/>
      <c r="C816" s="193"/>
      <c r="D816" s="194"/>
      <c r="E816" s="194"/>
      <c r="F816" s="208" t="str">
        <f t="shared" si="227"/>
        <v/>
      </c>
      <c r="G816" s="208" t="str">
        <f t="shared" si="228"/>
        <v/>
      </c>
      <c r="H816" s="195" t="str">
        <f t="shared" si="212"/>
        <v/>
      </c>
      <c r="I816" s="217" t="str">
        <f t="shared" si="223"/>
        <v>Bitte Auswahl treffen! Neu- oder Folgeantrag?</v>
      </c>
      <c r="J816" s="196" t="str">
        <f t="shared" si="224"/>
        <v/>
      </c>
      <c r="K816" s="196" t="str">
        <f t="shared" si="213"/>
        <v/>
      </c>
      <c r="L816" s="196" t="str">
        <f t="shared" si="221"/>
        <v/>
      </c>
      <c r="M816" s="235" t="str">
        <f t="shared" si="214"/>
        <v/>
      </c>
      <c r="N816" s="217" t="str">
        <f t="shared" si="222"/>
        <v/>
      </c>
      <c r="O816" s="219"/>
      <c r="Q816" s="177" t="e">
        <f t="shared" si="215"/>
        <v>#NUM!</v>
      </c>
      <c r="R816" s="177" t="e">
        <f t="shared" si="225"/>
        <v>#NUM!</v>
      </c>
      <c r="S816" s="177" t="e">
        <f t="shared" si="216"/>
        <v>#NUM!</v>
      </c>
      <c r="T816" s="177" t="e">
        <f t="shared" si="226"/>
        <v>#NUM!</v>
      </c>
      <c r="AB816" s="177" t="str">
        <f t="shared" si="217"/>
        <v/>
      </c>
      <c r="AC816" s="177" t="str">
        <f t="shared" si="218"/>
        <v/>
      </c>
      <c r="AD816" s="218" t="str">
        <f t="shared" si="219"/>
        <v/>
      </c>
      <c r="AE816" s="218" t="str">
        <f t="shared" si="220"/>
        <v/>
      </c>
    </row>
    <row r="817" spans="1:31" ht="27.95" customHeight="1" x14ac:dyDescent="0.2">
      <c r="A817" s="192"/>
      <c r="B817" s="192"/>
      <c r="C817" s="193"/>
      <c r="D817" s="194"/>
      <c r="E817" s="194"/>
      <c r="F817" s="208" t="str">
        <f t="shared" si="227"/>
        <v/>
      </c>
      <c r="G817" s="208" t="str">
        <f t="shared" si="228"/>
        <v/>
      </c>
      <c r="H817" s="195" t="str">
        <f t="shared" si="212"/>
        <v/>
      </c>
      <c r="I817" s="217" t="str">
        <f t="shared" si="223"/>
        <v>Bitte Auswahl treffen! Neu- oder Folgeantrag?</v>
      </c>
      <c r="J817" s="196" t="str">
        <f t="shared" si="224"/>
        <v/>
      </c>
      <c r="K817" s="196" t="str">
        <f t="shared" si="213"/>
        <v/>
      </c>
      <c r="L817" s="196" t="str">
        <f t="shared" si="221"/>
        <v/>
      </c>
      <c r="M817" s="235" t="str">
        <f t="shared" si="214"/>
        <v/>
      </c>
      <c r="N817" s="217" t="str">
        <f t="shared" si="222"/>
        <v/>
      </c>
      <c r="O817" s="219"/>
      <c r="Q817" s="177" t="e">
        <f t="shared" si="215"/>
        <v>#NUM!</v>
      </c>
      <c r="R817" s="177" t="e">
        <f t="shared" si="225"/>
        <v>#NUM!</v>
      </c>
      <c r="S817" s="177" t="e">
        <f t="shared" si="216"/>
        <v>#NUM!</v>
      </c>
      <c r="T817" s="177" t="e">
        <f t="shared" si="226"/>
        <v>#NUM!</v>
      </c>
      <c r="AB817" s="177" t="str">
        <f t="shared" si="217"/>
        <v/>
      </c>
      <c r="AC817" s="177" t="str">
        <f t="shared" si="218"/>
        <v/>
      </c>
      <c r="AD817" s="218" t="str">
        <f t="shared" si="219"/>
        <v/>
      </c>
      <c r="AE817" s="218" t="str">
        <f t="shared" si="220"/>
        <v/>
      </c>
    </row>
    <row r="818" spans="1:31" ht="27.95" customHeight="1" x14ac:dyDescent="0.2">
      <c r="A818" s="192"/>
      <c r="B818" s="192"/>
      <c r="C818" s="193"/>
      <c r="D818" s="194"/>
      <c r="E818" s="194"/>
      <c r="F818" s="208" t="str">
        <f t="shared" si="227"/>
        <v/>
      </c>
      <c r="G818" s="208" t="str">
        <f t="shared" si="228"/>
        <v/>
      </c>
      <c r="H818" s="195" t="str">
        <f t="shared" si="212"/>
        <v/>
      </c>
      <c r="I818" s="217" t="str">
        <f t="shared" si="223"/>
        <v>Bitte Auswahl treffen! Neu- oder Folgeantrag?</v>
      </c>
      <c r="J818" s="196" t="str">
        <f t="shared" si="224"/>
        <v/>
      </c>
      <c r="K818" s="196" t="str">
        <f t="shared" si="213"/>
        <v/>
      </c>
      <c r="L818" s="196" t="str">
        <f t="shared" si="221"/>
        <v/>
      </c>
      <c r="M818" s="235" t="str">
        <f t="shared" si="214"/>
        <v/>
      </c>
      <c r="N818" s="217" t="str">
        <f t="shared" si="222"/>
        <v/>
      </c>
      <c r="O818" s="219"/>
      <c r="Q818" s="177" t="e">
        <f t="shared" si="215"/>
        <v>#NUM!</v>
      </c>
      <c r="R818" s="177" t="e">
        <f t="shared" si="225"/>
        <v>#NUM!</v>
      </c>
      <c r="S818" s="177" t="e">
        <f t="shared" si="216"/>
        <v>#NUM!</v>
      </c>
      <c r="T818" s="177" t="e">
        <f t="shared" si="226"/>
        <v>#NUM!</v>
      </c>
      <c r="AB818" s="177" t="str">
        <f t="shared" si="217"/>
        <v/>
      </c>
      <c r="AC818" s="177" t="str">
        <f t="shared" si="218"/>
        <v/>
      </c>
      <c r="AD818" s="218" t="str">
        <f t="shared" si="219"/>
        <v/>
      </c>
      <c r="AE818" s="218" t="str">
        <f t="shared" si="220"/>
        <v/>
      </c>
    </row>
    <row r="819" spans="1:31" ht="27.95" customHeight="1" x14ac:dyDescent="0.2">
      <c r="A819" s="192"/>
      <c r="B819" s="192"/>
      <c r="C819" s="193"/>
      <c r="D819" s="194"/>
      <c r="E819" s="194"/>
      <c r="F819" s="208" t="str">
        <f t="shared" si="227"/>
        <v/>
      </c>
      <c r="G819" s="208" t="str">
        <f t="shared" si="228"/>
        <v/>
      </c>
      <c r="H819" s="195" t="str">
        <f t="shared" si="212"/>
        <v/>
      </c>
      <c r="I819" s="217" t="str">
        <f t="shared" si="223"/>
        <v>Bitte Auswahl treffen! Neu- oder Folgeantrag?</v>
      </c>
      <c r="J819" s="196" t="str">
        <f t="shared" si="224"/>
        <v/>
      </c>
      <c r="K819" s="196" t="str">
        <f t="shared" si="213"/>
        <v/>
      </c>
      <c r="L819" s="196" t="str">
        <f t="shared" si="221"/>
        <v/>
      </c>
      <c r="M819" s="235" t="str">
        <f t="shared" si="214"/>
        <v/>
      </c>
      <c r="N819" s="217" t="str">
        <f t="shared" si="222"/>
        <v/>
      </c>
      <c r="O819" s="219"/>
      <c r="Q819" s="177" t="e">
        <f t="shared" si="215"/>
        <v>#NUM!</v>
      </c>
      <c r="R819" s="177" t="e">
        <f t="shared" si="225"/>
        <v>#NUM!</v>
      </c>
      <c r="S819" s="177" t="e">
        <f t="shared" si="216"/>
        <v>#NUM!</v>
      </c>
      <c r="T819" s="177" t="e">
        <f t="shared" si="226"/>
        <v>#NUM!</v>
      </c>
      <c r="AB819" s="177" t="str">
        <f t="shared" si="217"/>
        <v/>
      </c>
      <c r="AC819" s="177" t="str">
        <f t="shared" si="218"/>
        <v/>
      </c>
      <c r="AD819" s="218" t="str">
        <f t="shared" si="219"/>
        <v/>
      </c>
      <c r="AE819" s="218" t="str">
        <f t="shared" si="220"/>
        <v/>
      </c>
    </row>
    <row r="820" spans="1:31" ht="27.95" customHeight="1" x14ac:dyDescent="0.2">
      <c r="A820" s="192"/>
      <c r="B820" s="192"/>
      <c r="C820" s="193"/>
      <c r="D820" s="194"/>
      <c r="E820" s="194"/>
      <c r="F820" s="208" t="str">
        <f t="shared" si="227"/>
        <v/>
      </c>
      <c r="G820" s="208" t="str">
        <f t="shared" si="228"/>
        <v/>
      </c>
      <c r="H820" s="195" t="str">
        <f t="shared" si="212"/>
        <v/>
      </c>
      <c r="I820" s="217" t="str">
        <f t="shared" si="223"/>
        <v>Bitte Auswahl treffen! Neu- oder Folgeantrag?</v>
      </c>
      <c r="J820" s="196" t="str">
        <f t="shared" si="224"/>
        <v/>
      </c>
      <c r="K820" s="196" t="str">
        <f t="shared" si="213"/>
        <v/>
      </c>
      <c r="L820" s="196" t="str">
        <f t="shared" si="221"/>
        <v/>
      </c>
      <c r="M820" s="235" t="str">
        <f t="shared" si="214"/>
        <v/>
      </c>
      <c r="N820" s="217" t="str">
        <f t="shared" si="222"/>
        <v/>
      </c>
      <c r="O820" s="219"/>
      <c r="Q820" s="177" t="e">
        <f t="shared" si="215"/>
        <v>#NUM!</v>
      </c>
      <c r="R820" s="177" t="e">
        <f t="shared" si="225"/>
        <v>#NUM!</v>
      </c>
      <c r="S820" s="177" t="e">
        <f t="shared" si="216"/>
        <v>#NUM!</v>
      </c>
      <c r="T820" s="177" t="e">
        <f t="shared" si="226"/>
        <v>#NUM!</v>
      </c>
      <c r="AB820" s="177" t="str">
        <f t="shared" si="217"/>
        <v/>
      </c>
      <c r="AC820" s="177" t="str">
        <f t="shared" si="218"/>
        <v/>
      </c>
      <c r="AD820" s="218" t="str">
        <f t="shared" si="219"/>
        <v/>
      </c>
      <c r="AE820" s="218" t="str">
        <f t="shared" si="220"/>
        <v/>
      </c>
    </row>
    <row r="821" spans="1:31" ht="27.95" customHeight="1" x14ac:dyDescent="0.2">
      <c r="A821" s="192"/>
      <c r="B821" s="192"/>
      <c r="C821" s="193"/>
      <c r="D821" s="194"/>
      <c r="E821" s="194"/>
      <c r="F821" s="208" t="str">
        <f t="shared" si="227"/>
        <v/>
      </c>
      <c r="G821" s="208" t="str">
        <f t="shared" si="228"/>
        <v/>
      </c>
      <c r="H821" s="195" t="str">
        <f t="shared" si="212"/>
        <v/>
      </c>
      <c r="I821" s="217" t="str">
        <f t="shared" si="223"/>
        <v>Bitte Auswahl treffen! Neu- oder Folgeantrag?</v>
      </c>
      <c r="J821" s="196" t="str">
        <f t="shared" si="224"/>
        <v/>
      </c>
      <c r="K821" s="196" t="str">
        <f t="shared" si="213"/>
        <v/>
      </c>
      <c r="L821" s="196" t="str">
        <f t="shared" si="221"/>
        <v/>
      </c>
      <c r="M821" s="235" t="str">
        <f t="shared" si="214"/>
        <v/>
      </c>
      <c r="N821" s="217" t="str">
        <f t="shared" si="222"/>
        <v/>
      </c>
      <c r="O821" s="219"/>
      <c r="Q821" s="177" t="e">
        <f t="shared" si="215"/>
        <v>#NUM!</v>
      </c>
      <c r="R821" s="177" t="e">
        <f t="shared" si="225"/>
        <v>#NUM!</v>
      </c>
      <c r="S821" s="177" t="e">
        <f t="shared" si="216"/>
        <v>#NUM!</v>
      </c>
      <c r="T821" s="177" t="e">
        <f t="shared" si="226"/>
        <v>#NUM!</v>
      </c>
      <c r="AB821" s="177" t="str">
        <f t="shared" si="217"/>
        <v/>
      </c>
      <c r="AC821" s="177" t="str">
        <f t="shared" si="218"/>
        <v/>
      </c>
      <c r="AD821" s="218" t="str">
        <f t="shared" si="219"/>
        <v/>
      </c>
      <c r="AE821" s="218" t="str">
        <f t="shared" si="220"/>
        <v/>
      </c>
    </row>
    <row r="822" spans="1:31" ht="27.95" customHeight="1" x14ac:dyDescent="0.2">
      <c r="A822" s="192"/>
      <c r="B822" s="192"/>
      <c r="C822" s="193"/>
      <c r="D822" s="194"/>
      <c r="E822" s="194"/>
      <c r="F822" s="208" t="str">
        <f t="shared" si="227"/>
        <v/>
      </c>
      <c r="G822" s="208" t="str">
        <f t="shared" si="228"/>
        <v/>
      </c>
      <c r="H822" s="195" t="str">
        <f t="shared" si="212"/>
        <v/>
      </c>
      <c r="I822" s="217" t="str">
        <f t="shared" si="223"/>
        <v>Bitte Auswahl treffen! Neu- oder Folgeantrag?</v>
      </c>
      <c r="J822" s="196" t="str">
        <f t="shared" si="224"/>
        <v/>
      </c>
      <c r="K822" s="196" t="str">
        <f t="shared" si="213"/>
        <v/>
      </c>
      <c r="L822" s="196" t="str">
        <f t="shared" si="221"/>
        <v/>
      </c>
      <c r="M822" s="235" t="str">
        <f t="shared" si="214"/>
        <v/>
      </c>
      <c r="N822" s="217" t="str">
        <f t="shared" si="222"/>
        <v/>
      </c>
      <c r="O822" s="219"/>
      <c r="Q822" s="177" t="e">
        <f t="shared" si="215"/>
        <v>#NUM!</v>
      </c>
      <c r="R822" s="177" t="e">
        <f t="shared" si="225"/>
        <v>#NUM!</v>
      </c>
      <c r="S822" s="177" t="e">
        <f t="shared" si="216"/>
        <v>#NUM!</v>
      </c>
      <c r="T822" s="177" t="e">
        <f t="shared" si="226"/>
        <v>#NUM!</v>
      </c>
      <c r="AB822" s="177" t="str">
        <f t="shared" si="217"/>
        <v/>
      </c>
      <c r="AC822" s="177" t="str">
        <f t="shared" si="218"/>
        <v/>
      </c>
      <c r="AD822" s="218" t="str">
        <f t="shared" si="219"/>
        <v/>
      </c>
      <c r="AE822" s="218" t="str">
        <f t="shared" si="220"/>
        <v/>
      </c>
    </row>
    <row r="823" spans="1:31" ht="27.95" customHeight="1" x14ac:dyDescent="0.2">
      <c r="A823" s="192"/>
      <c r="B823" s="192"/>
      <c r="C823" s="193"/>
      <c r="D823" s="194"/>
      <c r="E823" s="194"/>
      <c r="F823" s="208" t="str">
        <f t="shared" si="227"/>
        <v/>
      </c>
      <c r="G823" s="208" t="str">
        <f t="shared" si="228"/>
        <v/>
      </c>
      <c r="H823" s="195" t="str">
        <f t="shared" si="212"/>
        <v/>
      </c>
      <c r="I823" s="217" t="str">
        <f t="shared" si="223"/>
        <v>Bitte Auswahl treffen! Neu- oder Folgeantrag?</v>
      </c>
      <c r="J823" s="196" t="str">
        <f t="shared" si="224"/>
        <v/>
      </c>
      <c r="K823" s="196" t="str">
        <f t="shared" si="213"/>
        <v/>
      </c>
      <c r="L823" s="196" t="str">
        <f t="shared" si="221"/>
        <v/>
      </c>
      <c r="M823" s="235" t="str">
        <f t="shared" si="214"/>
        <v/>
      </c>
      <c r="N823" s="217" t="str">
        <f t="shared" si="222"/>
        <v/>
      </c>
      <c r="O823" s="219"/>
      <c r="Q823" s="177" t="e">
        <f t="shared" si="215"/>
        <v>#NUM!</v>
      </c>
      <c r="R823" s="177" t="e">
        <f t="shared" si="225"/>
        <v>#NUM!</v>
      </c>
      <c r="S823" s="177" t="e">
        <f t="shared" si="216"/>
        <v>#NUM!</v>
      </c>
      <c r="T823" s="177" t="e">
        <f t="shared" si="226"/>
        <v>#NUM!</v>
      </c>
      <c r="AB823" s="177" t="str">
        <f t="shared" si="217"/>
        <v/>
      </c>
      <c r="AC823" s="177" t="str">
        <f t="shared" si="218"/>
        <v/>
      </c>
      <c r="AD823" s="218" t="str">
        <f t="shared" si="219"/>
        <v/>
      </c>
      <c r="AE823" s="218" t="str">
        <f t="shared" si="220"/>
        <v/>
      </c>
    </row>
    <row r="824" spans="1:31" ht="27.95" customHeight="1" x14ac:dyDescent="0.2">
      <c r="A824" s="192"/>
      <c r="B824" s="192"/>
      <c r="C824" s="193"/>
      <c r="D824" s="194"/>
      <c r="E824" s="194"/>
      <c r="F824" s="208" t="str">
        <f t="shared" si="227"/>
        <v/>
      </c>
      <c r="G824" s="208" t="str">
        <f t="shared" si="228"/>
        <v/>
      </c>
      <c r="H824" s="195" t="str">
        <f t="shared" si="212"/>
        <v/>
      </c>
      <c r="I824" s="217" t="str">
        <f t="shared" si="223"/>
        <v>Bitte Auswahl treffen! Neu- oder Folgeantrag?</v>
      </c>
      <c r="J824" s="196" t="str">
        <f t="shared" si="224"/>
        <v/>
      </c>
      <c r="K824" s="196" t="str">
        <f t="shared" si="213"/>
        <v/>
      </c>
      <c r="L824" s="196" t="str">
        <f t="shared" si="221"/>
        <v/>
      </c>
      <c r="M824" s="235" t="str">
        <f t="shared" si="214"/>
        <v/>
      </c>
      <c r="N824" s="217" t="str">
        <f t="shared" si="222"/>
        <v/>
      </c>
      <c r="O824" s="219"/>
      <c r="Q824" s="177" t="e">
        <f t="shared" si="215"/>
        <v>#NUM!</v>
      </c>
      <c r="R824" s="177" t="e">
        <f t="shared" si="225"/>
        <v>#NUM!</v>
      </c>
      <c r="S824" s="177" t="e">
        <f t="shared" si="216"/>
        <v>#NUM!</v>
      </c>
      <c r="T824" s="177" t="e">
        <f t="shared" si="226"/>
        <v>#NUM!</v>
      </c>
      <c r="AB824" s="177" t="str">
        <f t="shared" si="217"/>
        <v/>
      </c>
      <c r="AC824" s="177" t="str">
        <f t="shared" si="218"/>
        <v/>
      </c>
      <c r="AD824" s="218" t="str">
        <f t="shared" si="219"/>
        <v/>
      </c>
      <c r="AE824" s="218" t="str">
        <f t="shared" si="220"/>
        <v/>
      </c>
    </row>
    <row r="825" spans="1:31" ht="27.95" customHeight="1" x14ac:dyDescent="0.2">
      <c r="A825" s="192"/>
      <c r="B825" s="192"/>
      <c r="C825" s="193"/>
      <c r="D825" s="194"/>
      <c r="E825" s="194"/>
      <c r="F825" s="208" t="str">
        <f t="shared" si="227"/>
        <v/>
      </c>
      <c r="G825" s="208" t="str">
        <f t="shared" si="228"/>
        <v/>
      </c>
      <c r="H825" s="195" t="str">
        <f t="shared" si="212"/>
        <v/>
      </c>
      <c r="I825" s="217" t="str">
        <f t="shared" si="223"/>
        <v>Bitte Auswahl treffen! Neu- oder Folgeantrag?</v>
      </c>
      <c r="J825" s="196" t="str">
        <f t="shared" si="224"/>
        <v/>
      </c>
      <c r="K825" s="196" t="str">
        <f t="shared" si="213"/>
        <v/>
      </c>
      <c r="L825" s="196" t="str">
        <f t="shared" si="221"/>
        <v/>
      </c>
      <c r="M825" s="235" t="str">
        <f t="shared" si="214"/>
        <v/>
      </c>
      <c r="N825" s="217" t="str">
        <f t="shared" si="222"/>
        <v/>
      </c>
      <c r="O825" s="219"/>
      <c r="Q825" s="177" t="e">
        <f t="shared" si="215"/>
        <v>#NUM!</v>
      </c>
      <c r="R825" s="177" t="e">
        <f t="shared" si="225"/>
        <v>#NUM!</v>
      </c>
      <c r="S825" s="177" t="e">
        <f t="shared" si="216"/>
        <v>#NUM!</v>
      </c>
      <c r="T825" s="177" t="e">
        <f t="shared" si="226"/>
        <v>#NUM!</v>
      </c>
      <c r="AB825" s="177" t="str">
        <f t="shared" si="217"/>
        <v/>
      </c>
      <c r="AC825" s="177" t="str">
        <f t="shared" si="218"/>
        <v/>
      </c>
      <c r="AD825" s="218" t="str">
        <f t="shared" si="219"/>
        <v/>
      </c>
      <c r="AE825" s="218" t="str">
        <f t="shared" si="220"/>
        <v/>
      </c>
    </row>
    <row r="826" spans="1:31" ht="27.95" customHeight="1" x14ac:dyDescent="0.2">
      <c r="A826" s="192"/>
      <c r="B826" s="192"/>
      <c r="C826" s="193"/>
      <c r="D826" s="194"/>
      <c r="E826" s="194"/>
      <c r="F826" s="208" t="str">
        <f t="shared" si="227"/>
        <v/>
      </c>
      <c r="G826" s="208" t="str">
        <f t="shared" si="228"/>
        <v/>
      </c>
      <c r="H826" s="195" t="str">
        <f t="shared" si="212"/>
        <v/>
      </c>
      <c r="I826" s="217" t="str">
        <f t="shared" si="223"/>
        <v>Bitte Auswahl treffen! Neu- oder Folgeantrag?</v>
      </c>
      <c r="J826" s="196" t="str">
        <f t="shared" si="224"/>
        <v/>
      </c>
      <c r="K826" s="196" t="str">
        <f t="shared" si="213"/>
        <v/>
      </c>
      <c r="L826" s="196" t="str">
        <f t="shared" si="221"/>
        <v/>
      </c>
      <c r="M826" s="235" t="str">
        <f t="shared" si="214"/>
        <v/>
      </c>
      <c r="N826" s="217" t="str">
        <f t="shared" si="222"/>
        <v/>
      </c>
      <c r="O826" s="219"/>
      <c r="Q826" s="177" t="e">
        <f t="shared" si="215"/>
        <v>#NUM!</v>
      </c>
      <c r="R826" s="177" t="e">
        <f t="shared" si="225"/>
        <v>#NUM!</v>
      </c>
      <c r="S826" s="177" t="e">
        <f t="shared" si="216"/>
        <v>#NUM!</v>
      </c>
      <c r="T826" s="177" t="e">
        <f t="shared" si="226"/>
        <v>#NUM!</v>
      </c>
      <c r="AB826" s="177" t="str">
        <f t="shared" si="217"/>
        <v/>
      </c>
      <c r="AC826" s="177" t="str">
        <f t="shared" si="218"/>
        <v/>
      </c>
      <c r="AD826" s="218" t="str">
        <f t="shared" si="219"/>
        <v/>
      </c>
      <c r="AE826" s="218" t="str">
        <f t="shared" si="220"/>
        <v/>
      </c>
    </row>
    <row r="827" spans="1:31" ht="27.95" customHeight="1" x14ac:dyDescent="0.2">
      <c r="A827" s="192"/>
      <c r="B827" s="192"/>
      <c r="C827" s="193"/>
      <c r="D827" s="194"/>
      <c r="E827" s="194"/>
      <c r="F827" s="208" t="str">
        <f t="shared" si="227"/>
        <v/>
      </c>
      <c r="G827" s="208" t="str">
        <f t="shared" si="228"/>
        <v/>
      </c>
      <c r="H827" s="195" t="str">
        <f t="shared" si="212"/>
        <v/>
      </c>
      <c r="I827" s="217" t="str">
        <f t="shared" si="223"/>
        <v>Bitte Auswahl treffen! Neu- oder Folgeantrag?</v>
      </c>
      <c r="J827" s="196" t="str">
        <f t="shared" si="224"/>
        <v/>
      </c>
      <c r="K827" s="196" t="str">
        <f t="shared" si="213"/>
        <v/>
      </c>
      <c r="L827" s="196" t="str">
        <f t="shared" si="221"/>
        <v/>
      </c>
      <c r="M827" s="235" t="str">
        <f t="shared" si="214"/>
        <v/>
      </c>
      <c r="N827" s="217" t="str">
        <f t="shared" si="222"/>
        <v/>
      </c>
      <c r="O827" s="219"/>
      <c r="Q827" s="177" t="e">
        <f t="shared" si="215"/>
        <v>#NUM!</v>
      </c>
      <c r="R827" s="177" t="e">
        <f t="shared" si="225"/>
        <v>#NUM!</v>
      </c>
      <c r="S827" s="177" t="e">
        <f t="shared" si="216"/>
        <v>#NUM!</v>
      </c>
      <c r="T827" s="177" t="e">
        <f t="shared" si="226"/>
        <v>#NUM!</v>
      </c>
      <c r="AB827" s="177" t="str">
        <f t="shared" si="217"/>
        <v/>
      </c>
      <c r="AC827" s="177" t="str">
        <f t="shared" si="218"/>
        <v/>
      </c>
      <c r="AD827" s="218" t="str">
        <f t="shared" si="219"/>
        <v/>
      </c>
      <c r="AE827" s="218" t="str">
        <f t="shared" si="220"/>
        <v/>
      </c>
    </row>
    <row r="828" spans="1:31" ht="27.95" customHeight="1" x14ac:dyDescent="0.2">
      <c r="A828" s="192"/>
      <c r="B828" s="192"/>
      <c r="C828" s="193"/>
      <c r="D828" s="194"/>
      <c r="E828" s="194"/>
      <c r="F828" s="208" t="str">
        <f t="shared" si="227"/>
        <v/>
      </c>
      <c r="G828" s="208" t="str">
        <f t="shared" si="228"/>
        <v/>
      </c>
      <c r="H828" s="195" t="str">
        <f t="shared" si="212"/>
        <v/>
      </c>
      <c r="I828" s="217" t="str">
        <f t="shared" si="223"/>
        <v>Bitte Auswahl treffen! Neu- oder Folgeantrag?</v>
      </c>
      <c r="J828" s="196" t="str">
        <f t="shared" si="224"/>
        <v/>
      </c>
      <c r="K828" s="196" t="str">
        <f t="shared" si="213"/>
        <v/>
      </c>
      <c r="L828" s="196" t="str">
        <f t="shared" si="221"/>
        <v/>
      </c>
      <c r="M828" s="235" t="str">
        <f t="shared" si="214"/>
        <v/>
      </c>
      <c r="N828" s="217" t="str">
        <f t="shared" si="222"/>
        <v/>
      </c>
      <c r="O828" s="219"/>
      <c r="Q828" s="177" t="e">
        <f t="shared" si="215"/>
        <v>#NUM!</v>
      </c>
      <c r="R828" s="177" t="e">
        <f t="shared" si="225"/>
        <v>#NUM!</v>
      </c>
      <c r="S828" s="177" t="e">
        <f t="shared" si="216"/>
        <v>#NUM!</v>
      </c>
      <c r="T828" s="177" t="e">
        <f t="shared" si="226"/>
        <v>#NUM!</v>
      </c>
      <c r="AB828" s="177" t="str">
        <f t="shared" si="217"/>
        <v/>
      </c>
      <c r="AC828" s="177" t="str">
        <f t="shared" si="218"/>
        <v/>
      </c>
      <c r="AD828" s="218" t="str">
        <f t="shared" si="219"/>
        <v/>
      </c>
      <c r="AE828" s="218" t="str">
        <f t="shared" si="220"/>
        <v/>
      </c>
    </row>
    <row r="829" spans="1:31" ht="27.95" customHeight="1" x14ac:dyDescent="0.2">
      <c r="A829" s="192"/>
      <c r="B829" s="192"/>
      <c r="C829" s="193"/>
      <c r="D829" s="194"/>
      <c r="E829" s="194"/>
      <c r="F829" s="208" t="str">
        <f t="shared" si="227"/>
        <v/>
      </c>
      <c r="G829" s="208" t="str">
        <f t="shared" si="228"/>
        <v/>
      </c>
      <c r="H829" s="195" t="str">
        <f t="shared" si="212"/>
        <v/>
      </c>
      <c r="I829" s="217" t="str">
        <f t="shared" si="223"/>
        <v>Bitte Auswahl treffen! Neu- oder Folgeantrag?</v>
      </c>
      <c r="J829" s="196" t="str">
        <f t="shared" si="224"/>
        <v/>
      </c>
      <c r="K829" s="196" t="str">
        <f t="shared" si="213"/>
        <v/>
      </c>
      <c r="L829" s="196" t="str">
        <f t="shared" si="221"/>
        <v/>
      </c>
      <c r="M829" s="235" t="str">
        <f t="shared" si="214"/>
        <v/>
      </c>
      <c r="N829" s="217" t="str">
        <f t="shared" si="222"/>
        <v/>
      </c>
      <c r="O829" s="219"/>
      <c r="Q829" s="177" t="e">
        <f t="shared" si="215"/>
        <v>#NUM!</v>
      </c>
      <c r="R829" s="177" t="e">
        <f t="shared" si="225"/>
        <v>#NUM!</v>
      </c>
      <c r="S829" s="177" t="e">
        <f t="shared" si="216"/>
        <v>#NUM!</v>
      </c>
      <c r="T829" s="177" t="e">
        <f t="shared" si="226"/>
        <v>#NUM!</v>
      </c>
      <c r="AB829" s="177" t="str">
        <f t="shared" si="217"/>
        <v/>
      </c>
      <c r="AC829" s="177" t="str">
        <f t="shared" si="218"/>
        <v/>
      </c>
      <c r="AD829" s="218" t="str">
        <f t="shared" si="219"/>
        <v/>
      </c>
      <c r="AE829" s="218" t="str">
        <f t="shared" si="220"/>
        <v/>
      </c>
    </row>
    <row r="830" spans="1:31" ht="27.95" customHeight="1" x14ac:dyDescent="0.2">
      <c r="A830" s="192"/>
      <c r="B830" s="192"/>
      <c r="C830" s="193"/>
      <c r="D830" s="194"/>
      <c r="E830" s="194"/>
      <c r="F830" s="208" t="str">
        <f t="shared" si="227"/>
        <v/>
      </c>
      <c r="G830" s="208" t="str">
        <f t="shared" si="228"/>
        <v/>
      </c>
      <c r="H830" s="195" t="str">
        <f t="shared" si="212"/>
        <v/>
      </c>
      <c r="I830" s="217" t="str">
        <f t="shared" si="223"/>
        <v>Bitte Auswahl treffen! Neu- oder Folgeantrag?</v>
      </c>
      <c r="J830" s="196" t="str">
        <f t="shared" si="224"/>
        <v/>
      </c>
      <c r="K830" s="196" t="str">
        <f t="shared" si="213"/>
        <v/>
      </c>
      <c r="L830" s="196" t="str">
        <f t="shared" si="221"/>
        <v/>
      </c>
      <c r="M830" s="235" t="str">
        <f t="shared" si="214"/>
        <v/>
      </c>
      <c r="N830" s="217" t="str">
        <f t="shared" si="222"/>
        <v/>
      </c>
      <c r="O830" s="219"/>
      <c r="Q830" s="177" t="e">
        <f t="shared" si="215"/>
        <v>#NUM!</v>
      </c>
      <c r="R830" s="177" t="e">
        <f t="shared" si="225"/>
        <v>#NUM!</v>
      </c>
      <c r="S830" s="177" t="e">
        <f t="shared" si="216"/>
        <v>#NUM!</v>
      </c>
      <c r="T830" s="177" t="e">
        <f t="shared" si="226"/>
        <v>#NUM!</v>
      </c>
      <c r="AB830" s="177" t="str">
        <f t="shared" si="217"/>
        <v/>
      </c>
      <c r="AC830" s="177" t="str">
        <f t="shared" si="218"/>
        <v/>
      </c>
      <c r="AD830" s="218" t="str">
        <f t="shared" si="219"/>
        <v/>
      </c>
      <c r="AE830" s="218" t="str">
        <f t="shared" si="220"/>
        <v/>
      </c>
    </row>
    <row r="831" spans="1:31" ht="27.95" customHeight="1" x14ac:dyDescent="0.2">
      <c r="A831" s="192"/>
      <c r="B831" s="192"/>
      <c r="C831" s="193"/>
      <c r="D831" s="194"/>
      <c r="E831" s="194"/>
      <c r="F831" s="208" t="str">
        <f t="shared" si="227"/>
        <v/>
      </c>
      <c r="G831" s="208" t="str">
        <f t="shared" si="228"/>
        <v/>
      </c>
      <c r="H831" s="195" t="str">
        <f t="shared" si="212"/>
        <v/>
      </c>
      <c r="I831" s="217" t="str">
        <f t="shared" si="223"/>
        <v>Bitte Auswahl treffen! Neu- oder Folgeantrag?</v>
      </c>
      <c r="J831" s="196" t="str">
        <f t="shared" si="224"/>
        <v/>
      </c>
      <c r="K831" s="196" t="str">
        <f t="shared" si="213"/>
        <v/>
      </c>
      <c r="L831" s="196" t="str">
        <f t="shared" si="221"/>
        <v/>
      </c>
      <c r="M831" s="235" t="str">
        <f t="shared" si="214"/>
        <v/>
      </c>
      <c r="N831" s="217" t="str">
        <f t="shared" si="222"/>
        <v/>
      </c>
      <c r="O831" s="219"/>
      <c r="Q831" s="177" t="e">
        <f t="shared" si="215"/>
        <v>#NUM!</v>
      </c>
      <c r="R831" s="177" t="e">
        <f t="shared" si="225"/>
        <v>#NUM!</v>
      </c>
      <c r="S831" s="177" t="e">
        <f t="shared" si="216"/>
        <v>#NUM!</v>
      </c>
      <c r="T831" s="177" t="e">
        <f t="shared" si="226"/>
        <v>#NUM!</v>
      </c>
      <c r="AB831" s="177" t="str">
        <f t="shared" si="217"/>
        <v/>
      </c>
      <c r="AC831" s="177" t="str">
        <f t="shared" si="218"/>
        <v/>
      </c>
      <c r="AD831" s="218" t="str">
        <f t="shared" si="219"/>
        <v/>
      </c>
      <c r="AE831" s="218" t="str">
        <f t="shared" si="220"/>
        <v/>
      </c>
    </row>
    <row r="832" spans="1:31" ht="27.95" customHeight="1" x14ac:dyDescent="0.2">
      <c r="A832" s="192"/>
      <c r="B832" s="192"/>
      <c r="C832" s="193"/>
      <c r="D832" s="194"/>
      <c r="E832" s="194"/>
      <c r="F832" s="208" t="str">
        <f t="shared" si="227"/>
        <v/>
      </c>
      <c r="G832" s="208" t="str">
        <f t="shared" si="228"/>
        <v/>
      </c>
      <c r="H832" s="195" t="str">
        <f t="shared" si="212"/>
        <v/>
      </c>
      <c r="I832" s="217" t="str">
        <f t="shared" si="223"/>
        <v>Bitte Auswahl treffen! Neu- oder Folgeantrag?</v>
      </c>
      <c r="J832" s="196" t="str">
        <f t="shared" si="224"/>
        <v/>
      </c>
      <c r="K832" s="196" t="str">
        <f t="shared" si="213"/>
        <v/>
      </c>
      <c r="L832" s="196" t="str">
        <f t="shared" si="221"/>
        <v/>
      </c>
      <c r="M832" s="235" t="str">
        <f t="shared" si="214"/>
        <v/>
      </c>
      <c r="N832" s="217" t="str">
        <f t="shared" si="222"/>
        <v/>
      </c>
      <c r="O832" s="219"/>
      <c r="Q832" s="177" t="e">
        <f t="shared" si="215"/>
        <v>#NUM!</v>
      </c>
      <c r="R832" s="177" t="e">
        <f t="shared" si="225"/>
        <v>#NUM!</v>
      </c>
      <c r="S832" s="177" t="e">
        <f t="shared" si="216"/>
        <v>#NUM!</v>
      </c>
      <c r="T832" s="177" t="e">
        <f t="shared" si="226"/>
        <v>#NUM!</v>
      </c>
      <c r="AB832" s="177" t="str">
        <f t="shared" si="217"/>
        <v/>
      </c>
      <c r="AC832" s="177" t="str">
        <f t="shared" si="218"/>
        <v/>
      </c>
      <c r="AD832" s="218" t="str">
        <f t="shared" si="219"/>
        <v/>
      </c>
      <c r="AE832" s="218" t="str">
        <f t="shared" si="220"/>
        <v/>
      </c>
    </row>
    <row r="833" spans="1:31" ht="27.95" customHeight="1" x14ac:dyDescent="0.2">
      <c r="A833" s="192"/>
      <c r="B833" s="192"/>
      <c r="C833" s="193"/>
      <c r="D833" s="194"/>
      <c r="E833" s="194"/>
      <c r="F833" s="208" t="str">
        <f t="shared" si="227"/>
        <v/>
      </c>
      <c r="G833" s="208" t="str">
        <f t="shared" si="228"/>
        <v/>
      </c>
      <c r="H833" s="195" t="str">
        <f t="shared" si="212"/>
        <v/>
      </c>
      <c r="I833" s="217" t="str">
        <f t="shared" si="223"/>
        <v>Bitte Auswahl treffen! Neu- oder Folgeantrag?</v>
      </c>
      <c r="J833" s="196" t="str">
        <f t="shared" si="224"/>
        <v/>
      </c>
      <c r="K833" s="196" t="str">
        <f t="shared" si="213"/>
        <v/>
      </c>
      <c r="L833" s="196" t="str">
        <f t="shared" si="221"/>
        <v/>
      </c>
      <c r="M833" s="235" t="str">
        <f t="shared" si="214"/>
        <v/>
      </c>
      <c r="N833" s="217" t="str">
        <f t="shared" si="222"/>
        <v/>
      </c>
      <c r="O833" s="219"/>
      <c r="Q833" s="177" t="e">
        <f t="shared" si="215"/>
        <v>#NUM!</v>
      </c>
      <c r="R833" s="177" t="e">
        <f t="shared" si="225"/>
        <v>#NUM!</v>
      </c>
      <c r="S833" s="177" t="e">
        <f t="shared" si="216"/>
        <v>#NUM!</v>
      </c>
      <c r="T833" s="177" t="e">
        <f t="shared" si="226"/>
        <v>#NUM!</v>
      </c>
      <c r="AB833" s="177" t="str">
        <f t="shared" si="217"/>
        <v/>
      </c>
      <c r="AC833" s="177" t="str">
        <f t="shared" si="218"/>
        <v/>
      </c>
      <c r="AD833" s="218" t="str">
        <f t="shared" si="219"/>
        <v/>
      </c>
      <c r="AE833" s="218" t="str">
        <f t="shared" si="220"/>
        <v/>
      </c>
    </row>
    <row r="834" spans="1:31" ht="27.95" customHeight="1" x14ac:dyDescent="0.2">
      <c r="A834" s="192"/>
      <c r="B834" s="192"/>
      <c r="C834" s="193"/>
      <c r="D834" s="194"/>
      <c r="E834" s="194"/>
      <c r="F834" s="208" t="str">
        <f t="shared" si="227"/>
        <v/>
      </c>
      <c r="G834" s="208" t="str">
        <f t="shared" si="228"/>
        <v/>
      </c>
      <c r="H834" s="195" t="str">
        <f t="shared" si="212"/>
        <v/>
      </c>
      <c r="I834" s="217" t="str">
        <f t="shared" si="223"/>
        <v>Bitte Auswahl treffen! Neu- oder Folgeantrag?</v>
      </c>
      <c r="J834" s="196" t="str">
        <f t="shared" si="224"/>
        <v/>
      </c>
      <c r="K834" s="196" t="str">
        <f t="shared" si="213"/>
        <v/>
      </c>
      <c r="L834" s="196" t="str">
        <f t="shared" si="221"/>
        <v/>
      </c>
      <c r="M834" s="235" t="str">
        <f t="shared" si="214"/>
        <v/>
      </c>
      <c r="N834" s="217" t="str">
        <f t="shared" si="222"/>
        <v/>
      </c>
      <c r="O834" s="219"/>
      <c r="Q834" s="177" t="e">
        <f t="shared" si="215"/>
        <v>#NUM!</v>
      </c>
      <c r="R834" s="177" t="e">
        <f t="shared" si="225"/>
        <v>#NUM!</v>
      </c>
      <c r="S834" s="177" t="e">
        <f t="shared" si="216"/>
        <v>#NUM!</v>
      </c>
      <c r="T834" s="177" t="e">
        <f t="shared" si="226"/>
        <v>#NUM!</v>
      </c>
      <c r="AB834" s="177" t="str">
        <f t="shared" si="217"/>
        <v/>
      </c>
      <c r="AC834" s="177" t="str">
        <f t="shared" si="218"/>
        <v/>
      </c>
      <c r="AD834" s="218" t="str">
        <f t="shared" si="219"/>
        <v/>
      </c>
      <c r="AE834" s="218" t="str">
        <f t="shared" si="220"/>
        <v/>
      </c>
    </row>
    <row r="835" spans="1:31" ht="27.95" customHeight="1" x14ac:dyDescent="0.2">
      <c r="A835" s="192"/>
      <c r="B835" s="192"/>
      <c r="C835" s="193"/>
      <c r="D835" s="194"/>
      <c r="E835" s="194"/>
      <c r="F835" s="208" t="str">
        <f t="shared" si="227"/>
        <v/>
      </c>
      <c r="G835" s="208" t="str">
        <f t="shared" si="228"/>
        <v/>
      </c>
      <c r="H835" s="195" t="str">
        <f t="shared" si="212"/>
        <v/>
      </c>
      <c r="I835" s="217" t="str">
        <f t="shared" si="223"/>
        <v>Bitte Auswahl treffen! Neu- oder Folgeantrag?</v>
      </c>
      <c r="J835" s="196" t="str">
        <f t="shared" si="224"/>
        <v/>
      </c>
      <c r="K835" s="196" t="str">
        <f t="shared" si="213"/>
        <v/>
      </c>
      <c r="L835" s="196" t="str">
        <f t="shared" si="221"/>
        <v/>
      </c>
      <c r="M835" s="235" t="str">
        <f t="shared" si="214"/>
        <v/>
      </c>
      <c r="N835" s="217" t="str">
        <f t="shared" si="222"/>
        <v/>
      </c>
      <c r="O835" s="219"/>
      <c r="Q835" s="177" t="e">
        <f t="shared" si="215"/>
        <v>#NUM!</v>
      </c>
      <c r="R835" s="177" t="e">
        <f t="shared" si="225"/>
        <v>#NUM!</v>
      </c>
      <c r="S835" s="177" t="e">
        <f t="shared" si="216"/>
        <v>#NUM!</v>
      </c>
      <c r="T835" s="177" t="e">
        <f t="shared" si="226"/>
        <v>#NUM!</v>
      </c>
      <c r="AB835" s="177" t="str">
        <f t="shared" si="217"/>
        <v/>
      </c>
      <c r="AC835" s="177" t="str">
        <f t="shared" si="218"/>
        <v/>
      </c>
      <c r="AD835" s="218" t="str">
        <f t="shared" si="219"/>
        <v/>
      </c>
      <c r="AE835" s="218" t="str">
        <f t="shared" si="220"/>
        <v/>
      </c>
    </row>
    <row r="836" spans="1:31" ht="27.95" customHeight="1" x14ac:dyDescent="0.2">
      <c r="A836" s="192"/>
      <c r="B836" s="192"/>
      <c r="C836" s="193"/>
      <c r="D836" s="194"/>
      <c r="E836" s="194"/>
      <c r="F836" s="208" t="str">
        <f t="shared" si="227"/>
        <v/>
      </c>
      <c r="G836" s="208" t="str">
        <f t="shared" si="228"/>
        <v/>
      </c>
      <c r="H836" s="195" t="str">
        <f t="shared" si="212"/>
        <v/>
      </c>
      <c r="I836" s="217" t="str">
        <f t="shared" si="223"/>
        <v>Bitte Auswahl treffen! Neu- oder Folgeantrag?</v>
      </c>
      <c r="J836" s="196" t="str">
        <f t="shared" si="224"/>
        <v/>
      </c>
      <c r="K836" s="196" t="str">
        <f t="shared" si="213"/>
        <v/>
      </c>
      <c r="L836" s="196" t="str">
        <f t="shared" si="221"/>
        <v/>
      </c>
      <c r="M836" s="235" t="str">
        <f t="shared" si="214"/>
        <v/>
      </c>
      <c r="N836" s="217" t="str">
        <f t="shared" si="222"/>
        <v/>
      </c>
      <c r="O836" s="219"/>
      <c r="Q836" s="177" t="e">
        <f t="shared" si="215"/>
        <v>#NUM!</v>
      </c>
      <c r="R836" s="177" t="e">
        <f t="shared" si="225"/>
        <v>#NUM!</v>
      </c>
      <c r="S836" s="177" t="e">
        <f t="shared" si="216"/>
        <v>#NUM!</v>
      </c>
      <c r="T836" s="177" t="e">
        <f t="shared" si="226"/>
        <v>#NUM!</v>
      </c>
      <c r="AB836" s="177" t="str">
        <f t="shared" si="217"/>
        <v/>
      </c>
      <c r="AC836" s="177" t="str">
        <f t="shared" si="218"/>
        <v/>
      </c>
      <c r="AD836" s="218" t="str">
        <f t="shared" si="219"/>
        <v/>
      </c>
      <c r="AE836" s="218" t="str">
        <f t="shared" si="220"/>
        <v/>
      </c>
    </row>
    <row r="837" spans="1:31" ht="27.95" customHeight="1" x14ac:dyDescent="0.2">
      <c r="A837" s="192"/>
      <c r="B837" s="192"/>
      <c r="C837" s="193"/>
      <c r="D837" s="194"/>
      <c r="E837" s="194"/>
      <c r="F837" s="208" t="str">
        <f t="shared" si="227"/>
        <v/>
      </c>
      <c r="G837" s="208" t="str">
        <f t="shared" si="228"/>
        <v/>
      </c>
      <c r="H837" s="195" t="str">
        <f t="shared" si="212"/>
        <v/>
      </c>
      <c r="I837" s="217" t="str">
        <f t="shared" si="223"/>
        <v>Bitte Auswahl treffen! Neu- oder Folgeantrag?</v>
      </c>
      <c r="J837" s="196" t="str">
        <f t="shared" si="224"/>
        <v/>
      </c>
      <c r="K837" s="196" t="str">
        <f t="shared" si="213"/>
        <v/>
      </c>
      <c r="L837" s="196" t="str">
        <f t="shared" si="221"/>
        <v/>
      </c>
      <c r="M837" s="235" t="str">
        <f t="shared" si="214"/>
        <v/>
      </c>
      <c r="N837" s="217" t="str">
        <f t="shared" si="222"/>
        <v/>
      </c>
      <c r="O837" s="219"/>
      <c r="Q837" s="177" t="e">
        <f t="shared" si="215"/>
        <v>#NUM!</v>
      </c>
      <c r="R837" s="177" t="e">
        <f t="shared" si="225"/>
        <v>#NUM!</v>
      </c>
      <c r="S837" s="177" t="e">
        <f t="shared" si="216"/>
        <v>#NUM!</v>
      </c>
      <c r="T837" s="177" t="e">
        <f t="shared" si="226"/>
        <v>#NUM!</v>
      </c>
      <c r="AB837" s="177" t="str">
        <f t="shared" si="217"/>
        <v/>
      </c>
      <c r="AC837" s="177" t="str">
        <f t="shared" si="218"/>
        <v/>
      </c>
      <c r="AD837" s="218" t="str">
        <f t="shared" si="219"/>
        <v/>
      </c>
      <c r="AE837" s="218" t="str">
        <f t="shared" si="220"/>
        <v/>
      </c>
    </row>
    <row r="838" spans="1:31" ht="27.95" customHeight="1" x14ac:dyDescent="0.2">
      <c r="A838" s="192"/>
      <c r="B838" s="192"/>
      <c r="C838" s="193"/>
      <c r="D838" s="194"/>
      <c r="E838" s="194"/>
      <c r="F838" s="208" t="str">
        <f t="shared" si="227"/>
        <v/>
      </c>
      <c r="G838" s="208" t="str">
        <f t="shared" si="228"/>
        <v/>
      </c>
      <c r="H838" s="195" t="str">
        <f t="shared" si="212"/>
        <v/>
      </c>
      <c r="I838" s="217" t="str">
        <f t="shared" si="223"/>
        <v>Bitte Auswahl treffen! Neu- oder Folgeantrag?</v>
      </c>
      <c r="J838" s="196" t="str">
        <f t="shared" si="224"/>
        <v/>
      </c>
      <c r="K838" s="196" t="str">
        <f t="shared" si="213"/>
        <v/>
      </c>
      <c r="L838" s="196" t="str">
        <f t="shared" si="221"/>
        <v/>
      </c>
      <c r="M838" s="235" t="str">
        <f t="shared" si="214"/>
        <v/>
      </c>
      <c r="N838" s="217" t="str">
        <f t="shared" si="222"/>
        <v/>
      </c>
      <c r="O838" s="219"/>
      <c r="Q838" s="177" t="e">
        <f t="shared" si="215"/>
        <v>#NUM!</v>
      </c>
      <c r="R838" s="177" t="e">
        <f t="shared" si="225"/>
        <v>#NUM!</v>
      </c>
      <c r="S838" s="177" t="e">
        <f t="shared" si="216"/>
        <v>#NUM!</v>
      </c>
      <c r="T838" s="177" t="e">
        <f t="shared" si="226"/>
        <v>#NUM!</v>
      </c>
      <c r="AB838" s="177" t="str">
        <f t="shared" si="217"/>
        <v/>
      </c>
      <c r="AC838" s="177" t="str">
        <f t="shared" si="218"/>
        <v/>
      </c>
      <c r="AD838" s="218" t="str">
        <f t="shared" si="219"/>
        <v/>
      </c>
      <c r="AE838" s="218" t="str">
        <f t="shared" si="220"/>
        <v/>
      </c>
    </row>
    <row r="839" spans="1:31" ht="27.95" customHeight="1" x14ac:dyDescent="0.2">
      <c r="A839" s="192"/>
      <c r="B839" s="192"/>
      <c r="C839" s="193"/>
      <c r="D839" s="194"/>
      <c r="E839" s="194"/>
      <c r="F839" s="208" t="str">
        <f t="shared" si="227"/>
        <v/>
      </c>
      <c r="G839" s="208" t="str">
        <f t="shared" si="228"/>
        <v/>
      </c>
      <c r="H839" s="195" t="str">
        <f t="shared" si="212"/>
        <v/>
      </c>
      <c r="I839" s="217" t="str">
        <f t="shared" si="223"/>
        <v>Bitte Auswahl treffen! Neu- oder Folgeantrag?</v>
      </c>
      <c r="J839" s="196" t="str">
        <f t="shared" si="224"/>
        <v/>
      </c>
      <c r="K839" s="196" t="str">
        <f t="shared" si="213"/>
        <v/>
      </c>
      <c r="L839" s="196" t="str">
        <f t="shared" si="221"/>
        <v/>
      </c>
      <c r="M839" s="235" t="str">
        <f t="shared" si="214"/>
        <v/>
      </c>
      <c r="N839" s="217" t="str">
        <f t="shared" si="222"/>
        <v/>
      </c>
      <c r="O839" s="219"/>
      <c r="Q839" s="177" t="e">
        <f t="shared" si="215"/>
        <v>#NUM!</v>
      </c>
      <c r="R839" s="177" t="e">
        <f t="shared" si="225"/>
        <v>#NUM!</v>
      </c>
      <c r="S839" s="177" t="e">
        <f t="shared" si="216"/>
        <v>#NUM!</v>
      </c>
      <c r="T839" s="177" t="e">
        <f t="shared" si="226"/>
        <v>#NUM!</v>
      </c>
      <c r="AB839" s="177" t="str">
        <f t="shared" si="217"/>
        <v/>
      </c>
      <c r="AC839" s="177" t="str">
        <f t="shared" si="218"/>
        <v/>
      </c>
      <c r="AD839" s="218" t="str">
        <f t="shared" si="219"/>
        <v/>
      </c>
      <c r="AE839" s="218" t="str">
        <f t="shared" si="220"/>
        <v/>
      </c>
    </row>
    <row r="840" spans="1:31" ht="27.95" customHeight="1" x14ac:dyDescent="0.2">
      <c r="A840" s="192"/>
      <c r="B840" s="192"/>
      <c r="C840" s="193"/>
      <c r="D840" s="194"/>
      <c r="E840" s="194"/>
      <c r="F840" s="208" t="str">
        <f t="shared" si="227"/>
        <v/>
      </c>
      <c r="G840" s="208" t="str">
        <f t="shared" si="228"/>
        <v/>
      </c>
      <c r="H840" s="195" t="str">
        <f t="shared" si="212"/>
        <v/>
      </c>
      <c r="I840" s="217" t="str">
        <f t="shared" si="223"/>
        <v>Bitte Auswahl treffen! Neu- oder Folgeantrag?</v>
      </c>
      <c r="J840" s="196" t="str">
        <f t="shared" si="224"/>
        <v/>
      </c>
      <c r="K840" s="196" t="str">
        <f t="shared" si="213"/>
        <v/>
      </c>
      <c r="L840" s="196" t="str">
        <f t="shared" si="221"/>
        <v/>
      </c>
      <c r="M840" s="235" t="str">
        <f t="shared" si="214"/>
        <v/>
      </c>
      <c r="N840" s="217" t="str">
        <f t="shared" si="222"/>
        <v/>
      </c>
      <c r="O840" s="219"/>
      <c r="Q840" s="177" t="e">
        <f t="shared" si="215"/>
        <v>#NUM!</v>
      </c>
      <c r="R840" s="177" t="e">
        <f t="shared" si="225"/>
        <v>#NUM!</v>
      </c>
      <c r="S840" s="177" t="e">
        <f t="shared" si="216"/>
        <v>#NUM!</v>
      </c>
      <c r="T840" s="177" t="e">
        <f t="shared" si="226"/>
        <v>#NUM!</v>
      </c>
      <c r="AB840" s="177" t="str">
        <f t="shared" si="217"/>
        <v/>
      </c>
      <c r="AC840" s="177" t="str">
        <f t="shared" si="218"/>
        <v/>
      </c>
      <c r="AD840" s="218" t="str">
        <f t="shared" si="219"/>
        <v/>
      </c>
      <c r="AE840" s="218" t="str">
        <f t="shared" si="220"/>
        <v/>
      </c>
    </row>
    <row r="841" spans="1:31" ht="27.95" customHeight="1" x14ac:dyDescent="0.2">
      <c r="A841" s="192"/>
      <c r="B841" s="192"/>
      <c r="C841" s="193"/>
      <c r="D841" s="194"/>
      <c r="E841" s="194"/>
      <c r="F841" s="208" t="str">
        <f t="shared" si="227"/>
        <v/>
      </c>
      <c r="G841" s="208" t="str">
        <f t="shared" si="228"/>
        <v/>
      </c>
      <c r="H841" s="195" t="str">
        <f t="shared" si="212"/>
        <v/>
      </c>
      <c r="I841" s="217" t="str">
        <f t="shared" si="223"/>
        <v>Bitte Auswahl treffen! Neu- oder Folgeantrag?</v>
      </c>
      <c r="J841" s="196" t="str">
        <f t="shared" si="224"/>
        <v/>
      </c>
      <c r="K841" s="196" t="str">
        <f t="shared" si="213"/>
        <v/>
      </c>
      <c r="L841" s="196" t="str">
        <f t="shared" si="221"/>
        <v/>
      </c>
      <c r="M841" s="235" t="str">
        <f t="shared" si="214"/>
        <v/>
      </c>
      <c r="N841" s="217" t="str">
        <f t="shared" si="222"/>
        <v/>
      </c>
      <c r="O841" s="219"/>
      <c r="Q841" s="177" t="e">
        <f t="shared" si="215"/>
        <v>#NUM!</v>
      </c>
      <c r="R841" s="177" t="e">
        <f t="shared" si="225"/>
        <v>#NUM!</v>
      </c>
      <c r="S841" s="177" t="e">
        <f t="shared" si="216"/>
        <v>#NUM!</v>
      </c>
      <c r="T841" s="177" t="e">
        <f t="shared" si="226"/>
        <v>#NUM!</v>
      </c>
      <c r="AB841" s="177" t="str">
        <f t="shared" si="217"/>
        <v/>
      </c>
      <c r="AC841" s="177" t="str">
        <f t="shared" si="218"/>
        <v/>
      </c>
      <c r="AD841" s="218" t="str">
        <f t="shared" si="219"/>
        <v/>
      </c>
      <c r="AE841" s="218" t="str">
        <f t="shared" si="220"/>
        <v/>
      </c>
    </row>
    <row r="842" spans="1:31" ht="27.95" customHeight="1" x14ac:dyDescent="0.2">
      <c r="A842" s="192"/>
      <c r="B842" s="192"/>
      <c r="C842" s="193"/>
      <c r="D842" s="194"/>
      <c r="E842" s="194"/>
      <c r="F842" s="208" t="str">
        <f t="shared" si="227"/>
        <v/>
      </c>
      <c r="G842" s="208" t="str">
        <f t="shared" si="228"/>
        <v/>
      </c>
      <c r="H842" s="195" t="str">
        <f t="shared" si="212"/>
        <v/>
      </c>
      <c r="I842" s="217" t="str">
        <f t="shared" si="223"/>
        <v>Bitte Auswahl treffen! Neu- oder Folgeantrag?</v>
      </c>
      <c r="J842" s="196" t="str">
        <f t="shared" si="224"/>
        <v/>
      </c>
      <c r="K842" s="196" t="str">
        <f t="shared" si="213"/>
        <v/>
      </c>
      <c r="L842" s="196" t="str">
        <f t="shared" si="221"/>
        <v/>
      </c>
      <c r="M842" s="235" t="str">
        <f t="shared" si="214"/>
        <v/>
      </c>
      <c r="N842" s="217" t="str">
        <f t="shared" si="222"/>
        <v/>
      </c>
      <c r="O842" s="219"/>
      <c r="Q842" s="177" t="e">
        <f t="shared" si="215"/>
        <v>#NUM!</v>
      </c>
      <c r="R842" s="177" t="e">
        <f t="shared" si="225"/>
        <v>#NUM!</v>
      </c>
      <c r="S842" s="177" t="e">
        <f t="shared" si="216"/>
        <v>#NUM!</v>
      </c>
      <c r="T842" s="177" t="e">
        <f t="shared" si="226"/>
        <v>#NUM!</v>
      </c>
      <c r="AB842" s="177" t="str">
        <f t="shared" si="217"/>
        <v/>
      </c>
      <c r="AC842" s="177" t="str">
        <f t="shared" si="218"/>
        <v/>
      </c>
      <c r="AD842" s="218" t="str">
        <f t="shared" si="219"/>
        <v/>
      </c>
      <c r="AE842" s="218" t="str">
        <f t="shared" si="220"/>
        <v/>
      </c>
    </row>
    <row r="843" spans="1:31" ht="27.95" customHeight="1" x14ac:dyDescent="0.2">
      <c r="A843" s="192"/>
      <c r="B843" s="192"/>
      <c r="C843" s="193"/>
      <c r="D843" s="194"/>
      <c r="E843" s="194"/>
      <c r="F843" s="208" t="str">
        <f t="shared" si="227"/>
        <v/>
      </c>
      <c r="G843" s="208" t="str">
        <f t="shared" si="228"/>
        <v/>
      </c>
      <c r="H843" s="195" t="str">
        <f t="shared" si="212"/>
        <v/>
      </c>
      <c r="I843" s="217" t="str">
        <f t="shared" si="223"/>
        <v>Bitte Auswahl treffen! Neu- oder Folgeantrag?</v>
      </c>
      <c r="J843" s="196" t="str">
        <f t="shared" si="224"/>
        <v/>
      </c>
      <c r="K843" s="196" t="str">
        <f t="shared" si="213"/>
        <v/>
      </c>
      <c r="L843" s="196" t="str">
        <f t="shared" si="221"/>
        <v/>
      </c>
      <c r="M843" s="235" t="str">
        <f t="shared" si="214"/>
        <v/>
      </c>
      <c r="N843" s="217" t="str">
        <f t="shared" si="222"/>
        <v/>
      </c>
      <c r="O843" s="219"/>
      <c r="Q843" s="177" t="e">
        <f t="shared" si="215"/>
        <v>#NUM!</v>
      </c>
      <c r="R843" s="177" t="e">
        <f t="shared" si="225"/>
        <v>#NUM!</v>
      </c>
      <c r="S843" s="177" t="e">
        <f t="shared" si="216"/>
        <v>#NUM!</v>
      </c>
      <c r="T843" s="177" t="e">
        <f t="shared" si="226"/>
        <v>#NUM!</v>
      </c>
      <c r="AB843" s="177" t="str">
        <f t="shared" si="217"/>
        <v/>
      </c>
      <c r="AC843" s="177" t="str">
        <f t="shared" si="218"/>
        <v/>
      </c>
      <c r="AD843" s="218" t="str">
        <f t="shared" si="219"/>
        <v/>
      </c>
      <c r="AE843" s="218" t="str">
        <f t="shared" si="220"/>
        <v/>
      </c>
    </row>
    <row r="844" spans="1:31" ht="27.95" customHeight="1" x14ac:dyDescent="0.2">
      <c r="A844" s="192"/>
      <c r="B844" s="192"/>
      <c r="C844" s="193"/>
      <c r="D844" s="194"/>
      <c r="E844" s="194"/>
      <c r="F844" s="208" t="str">
        <f t="shared" si="227"/>
        <v/>
      </c>
      <c r="G844" s="208" t="str">
        <f t="shared" si="228"/>
        <v/>
      </c>
      <c r="H844" s="195" t="str">
        <f t="shared" si="212"/>
        <v/>
      </c>
      <c r="I844" s="217" t="str">
        <f t="shared" si="223"/>
        <v>Bitte Auswahl treffen! Neu- oder Folgeantrag?</v>
      </c>
      <c r="J844" s="196" t="str">
        <f t="shared" si="224"/>
        <v/>
      </c>
      <c r="K844" s="196" t="str">
        <f t="shared" si="213"/>
        <v/>
      </c>
      <c r="L844" s="196" t="str">
        <f t="shared" si="221"/>
        <v/>
      </c>
      <c r="M844" s="235" t="str">
        <f t="shared" si="214"/>
        <v/>
      </c>
      <c r="N844" s="217" t="str">
        <f t="shared" si="222"/>
        <v/>
      </c>
      <c r="O844" s="219"/>
      <c r="Q844" s="177" t="e">
        <f t="shared" si="215"/>
        <v>#NUM!</v>
      </c>
      <c r="R844" s="177" t="e">
        <f t="shared" si="225"/>
        <v>#NUM!</v>
      </c>
      <c r="S844" s="177" t="e">
        <f t="shared" si="216"/>
        <v>#NUM!</v>
      </c>
      <c r="T844" s="177" t="e">
        <f t="shared" si="226"/>
        <v>#NUM!</v>
      </c>
      <c r="AB844" s="177" t="str">
        <f t="shared" si="217"/>
        <v/>
      </c>
      <c r="AC844" s="177" t="str">
        <f t="shared" si="218"/>
        <v/>
      </c>
      <c r="AD844" s="218" t="str">
        <f t="shared" si="219"/>
        <v/>
      </c>
      <c r="AE844" s="218" t="str">
        <f t="shared" si="220"/>
        <v/>
      </c>
    </row>
    <row r="845" spans="1:31" ht="27.95" customHeight="1" x14ac:dyDescent="0.2">
      <c r="A845" s="192"/>
      <c r="B845" s="192"/>
      <c r="C845" s="193"/>
      <c r="D845" s="194"/>
      <c r="E845" s="194"/>
      <c r="F845" s="208" t="str">
        <f t="shared" si="227"/>
        <v/>
      </c>
      <c r="G845" s="208" t="str">
        <f t="shared" si="228"/>
        <v/>
      </c>
      <c r="H845" s="195" t="str">
        <f t="shared" si="212"/>
        <v/>
      </c>
      <c r="I845" s="217" t="str">
        <f t="shared" si="223"/>
        <v>Bitte Auswahl treffen! Neu- oder Folgeantrag?</v>
      </c>
      <c r="J845" s="196" t="str">
        <f t="shared" si="224"/>
        <v/>
      </c>
      <c r="K845" s="196" t="str">
        <f t="shared" si="213"/>
        <v/>
      </c>
      <c r="L845" s="196" t="str">
        <f t="shared" si="221"/>
        <v/>
      </c>
      <c r="M845" s="235" t="str">
        <f t="shared" si="214"/>
        <v/>
      </c>
      <c r="N845" s="217" t="str">
        <f t="shared" si="222"/>
        <v/>
      </c>
      <c r="O845" s="219"/>
      <c r="Q845" s="177" t="e">
        <f t="shared" si="215"/>
        <v>#NUM!</v>
      </c>
      <c r="R845" s="177" t="e">
        <f t="shared" si="225"/>
        <v>#NUM!</v>
      </c>
      <c r="S845" s="177" t="e">
        <f t="shared" si="216"/>
        <v>#NUM!</v>
      </c>
      <c r="T845" s="177" t="e">
        <f t="shared" si="226"/>
        <v>#NUM!</v>
      </c>
      <c r="AB845" s="177" t="str">
        <f t="shared" si="217"/>
        <v/>
      </c>
      <c r="AC845" s="177" t="str">
        <f t="shared" si="218"/>
        <v/>
      </c>
      <c r="AD845" s="218" t="str">
        <f t="shared" si="219"/>
        <v/>
      </c>
      <c r="AE845" s="218" t="str">
        <f t="shared" si="220"/>
        <v/>
      </c>
    </row>
    <row r="846" spans="1:31" ht="27.95" customHeight="1" x14ac:dyDescent="0.2">
      <c r="A846" s="192"/>
      <c r="B846" s="192"/>
      <c r="C846" s="193"/>
      <c r="D846" s="194"/>
      <c r="E846" s="194"/>
      <c r="F846" s="208" t="str">
        <f t="shared" si="227"/>
        <v/>
      </c>
      <c r="G846" s="208" t="str">
        <f t="shared" si="228"/>
        <v/>
      </c>
      <c r="H846" s="195" t="str">
        <f t="shared" si="212"/>
        <v/>
      </c>
      <c r="I846" s="217" t="str">
        <f t="shared" si="223"/>
        <v>Bitte Auswahl treffen! Neu- oder Folgeantrag?</v>
      </c>
      <c r="J846" s="196" t="str">
        <f t="shared" si="224"/>
        <v/>
      </c>
      <c r="K846" s="196" t="str">
        <f t="shared" si="213"/>
        <v/>
      </c>
      <c r="L846" s="196" t="str">
        <f t="shared" si="221"/>
        <v/>
      </c>
      <c r="M846" s="235" t="str">
        <f t="shared" si="214"/>
        <v/>
      </c>
      <c r="N846" s="217" t="str">
        <f t="shared" si="222"/>
        <v/>
      </c>
      <c r="O846" s="219"/>
      <c r="Q846" s="177" t="e">
        <f t="shared" si="215"/>
        <v>#NUM!</v>
      </c>
      <c r="R846" s="177" t="e">
        <f t="shared" si="225"/>
        <v>#NUM!</v>
      </c>
      <c r="S846" s="177" t="e">
        <f t="shared" si="216"/>
        <v>#NUM!</v>
      </c>
      <c r="T846" s="177" t="e">
        <f t="shared" si="226"/>
        <v>#NUM!</v>
      </c>
      <c r="AB846" s="177" t="str">
        <f t="shared" si="217"/>
        <v/>
      </c>
      <c r="AC846" s="177" t="str">
        <f t="shared" si="218"/>
        <v/>
      </c>
      <c r="AD846" s="218" t="str">
        <f t="shared" si="219"/>
        <v/>
      </c>
      <c r="AE846" s="218" t="str">
        <f t="shared" si="220"/>
        <v/>
      </c>
    </row>
    <row r="847" spans="1:31" ht="27.95" customHeight="1" x14ac:dyDescent="0.2">
      <c r="A847" s="192"/>
      <c r="B847" s="192"/>
      <c r="C847" s="193"/>
      <c r="D847" s="194"/>
      <c r="E847" s="194"/>
      <c r="F847" s="208" t="str">
        <f t="shared" si="227"/>
        <v/>
      </c>
      <c r="G847" s="208" t="str">
        <f t="shared" si="228"/>
        <v/>
      </c>
      <c r="H847" s="195" t="str">
        <f t="shared" si="212"/>
        <v/>
      </c>
      <c r="I847" s="217" t="str">
        <f t="shared" si="223"/>
        <v>Bitte Auswahl treffen! Neu- oder Folgeantrag?</v>
      </c>
      <c r="J847" s="196" t="str">
        <f t="shared" si="224"/>
        <v/>
      </c>
      <c r="K847" s="196" t="str">
        <f t="shared" si="213"/>
        <v/>
      </c>
      <c r="L847" s="196" t="str">
        <f t="shared" si="221"/>
        <v/>
      </c>
      <c r="M847" s="235" t="str">
        <f t="shared" si="214"/>
        <v/>
      </c>
      <c r="N847" s="217" t="str">
        <f t="shared" si="222"/>
        <v/>
      </c>
      <c r="O847" s="219"/>
      <c r="Q847" s="177" t="e">
        <f t="shared" si="215"/>
        <v>#NUM!</v>
      </c>
      <c r="R847" s="177" t="e">
        <f t="shared" si="225"/>
        <v>#NUM!</v>
      </c>
      <c r="S847" s="177" t="e">
        <f t="shared" si="216"/>
        <v>#NUM!</v>
      </c>
      <c r="T847" s="177" t="e">
        <f t="shared" si="226"/>
        <v>#NUM!</v>
      </c>
      <c r="AB847" s="177" t="str">
        <f t="shared" si="217"/>
        <v/>
      </c>
      <c r="AC847" s="177" t="str">
        <f t="shared" si="218"/>
        <v/>
      </c>
      <c r="AD847" s="218" t="str">
        <f t="shared" si="219"/>
        <v/>
      </c>
      <c r="AE847" s="218" t="str">
        <f t="shared" si="220"/>
        <v/>
      </c>
    </row>
    <row r="848" spans="1:31" ht="27.95" customHeight="1" x14ac:dyDescent="0.2">
      <c r="A848" s="192"/>
      <c r="B848" s="192"/>
      <c r="C848" s="193"/>
      <c r="D848" s="194"/>
      <c r="E848" s="194"/>
      <c r="F848" s="208" t="str">
        <f t="shared" si="227"/>
        <v/>
      </c>
      <c r="G848" s="208" t="str">
        <f t="shared" si="228"/>
        <v/>
      </c>
      <c r="H848" s="195" t="str">
        <f t="shared" si="212"/>
        <v/>
      </c>
      <c r="I848" s="217" t="str">
        <f t="shared" si="223"/>
        <v>Bitte Auswahl treffen! Neu- oder Folgeantrag?</v>
      </c>
      <c r="J848" s="196" t="str">
        <f t="shared" si="224"/>
        <v/>
      </c>
      <c r="K848" s="196" t="str">
        <f t="shared" si="213"/>
        <v/>
      </c>
      <c r="L848" s="196" t="str">
        <f t="shared" si="221"/>
        <v/>
      </c>
      <c r="M848" s="235" t="str">
        <f t="shared" si="214"/>
        <v/>
      </c>
      <c r="N848" s="217" t="str">
        <f t="shared" si="222"/>
        <v/>
      </c>
      <c r="O848" s="219"/>
      <c r="Q848" s="177" t="e">
        <f t="shared" si="215"/>
        <v>#NUM!</v>
      </c>
      <c r="R848" s="177" t="e">
        <f t="shared" si="225"/>
        <v>#NUM!</v>
      </c>
      <c r="S848" s="177" t="e">
        <f t="shared" si="216"/>
        <v>#NUM!</v>
      </c>
      <c r="T848" s="177" t="e">
        <f t="shared" si="226"/>
        <v>#NUM!</v>
      </c>
      <c r="AB848" s="177" t="str">
        <f t="shared" si="217"/>
        <v/>
      </c>
      <c r="AC848" s="177" t="str">
        <f t="shared" si="218"/>
        <v/>
      </c>
      <c r="AD848" s="218" t="str">
        <f t="shared" si="219"/>
        <v/>
      </c>
      <c r="AE848" s="218" t="str">
        <f t="shared" si="220"/>
        <v/>
      </c>
    </row>
    <row r="849" spans="1:31" ht="27.95" customHeight="1" x14ac:dyDescent="0.2">
      <c r="A849" s="192"/>
      <c r="B849" s="192"/>
      <c r="C849" s="193"/>
      <c r="D849" s="194"/>
      <c r="E849" s="194"/>
      <c r="F849" s="208" t="str">
        <f t="shared" si="227"/>
        <v/>
      </c>
      <c r="G849" s="208" t="str">
        <f t="shared" si="228"/>
        <v/>
      </c>
      <c r="H849" s="195" t="str">
        <f t="shared" si="212"/>
        <v/>
      </c>
      <c r="I849" s="217" t="str">
        <f t="shared" si="223"/>
        <v>Bitte Auswahl treffen! Neu- oder Folgeantrag?</v>
      </c>
      <c r="J849" s="196" t="str">
        <f t="shared" si="224"/>
        <v/>
      </c>
      <c r="K849" s="196" t="str">
        <f t="shared" si="213"/>
        <v/>
      </c>
      <c r="L849" s="196" t="str">
        <f t="shared" si="221"/>
        <v/>
      </c>
      <c r="M849" s="235" t="str">
        <f t="shared" si="214"/>
        <v/>
      </c>
      <c r="N849" s="217" t="str">
        <f t="shared" si="222"/>
        <v/>
      </c>
      <c r="O849" s="219"/>
      <c r="Q849" s="177" t="e">
        <f t="shared" si="215"/>
        <v>#NUM!</v>
      </c>
      <c r="R849" s="177" t="e">
        <f t="shared" si="225"/>
        <v>#NUM!</v>
      </c>
      <c r="S849" s="177" t="e">
        <f t="shared" si="216"/>
        <v>#NUM!</v>
      </c>
      <c r="T849" s="177" t="e">
        <f t="shared" si="226"/>
        <v>#NUM!</v>
      </c>
      <c r="AB849" s="177" t="str">
        <f t="shared" si="217"/>
        <v/>
      </c>
      <c r="AC849" s="177" t="str">
        <f t="shared" si="218"/>
        <v/>
      </c>
      <c r="AD849" s="218" t="str">
        <f t="shared" si="219"/>
        <v/>
      </c>
      <c r="AE849" s="218" t="str">
        <f t="shared" si="220"/>
        <v/>
      </c>
    </row>
    <row r="850" spans="1:31" ht="27.95" customHeight="1" x14ac:dyDescent="0.2">
      <c r="A850" s="192"/>
      <c r="B850" s="192"/>
      <c r="C850" s="193"/>
      <c r="D850" s="194"/>
      <c r="E850" s="194"/>
      <c r="F850" s="208" t="str">
        <f t="shared" si="227"/>
        <v/>
      </c>
      <c r="G850" s="208" t="str">
        <f t="shared" si="228"/>
        <v/>
      </c>
      <c r="H850" s="195" t="str">
        <f t="shared" si="212"/>
        <v/>
      </c>
      <c r="I850" s="217" t="str">
        <f t="shared" si="223"/>
        <v>Bitte Auswahl treffen! Neu- oder Folgeantrag?</v>
      </c>
      <c r="J850" s="196" t="str">
        <f t="shared" si="224"/>
        <v/>
      </c>
      <c r="K850" s="196" t="str">
        <f t="shared" si="213"/>
        <v/>
      </c>
      <c r="L850" s="196" t="str">
        <f t="shared" si="221"/>
        <v/>
      </c>
      <c r="M850" s="235" t="str">
        <f t="shared" si="214"/>
        <v/>
      </c>
      <c r="N850" s="217" t="str">
        <f t="shared" si="222"/>
        <v/>
      </c>
      <c r="O850" s="219"/>
      <c r="Q850" s="177" t="e">
        <f t="shared" si="215"/>
        <v>#NUM!</v>
      </c>
      <c r="R850" s="177" t="e">
        <f t="shared" si="225"/>
        <v>#NUM!</v>
      </c>
      <c r="S850" s="177" t="e">
        <f t="shared" si="216"/>
        <v>#NUM!</v>
      </c>
      <c r="T850" s="177" t="e">
        <f t="shared" si="226"/>
        <v>#NUM!</v>
      </c>
      <c r="AB850" s="177" t="str">
        <f t="shared" si="217"/>
        <v/>
      </c>
      <c r="AC850" s="177" t="str">
        <f t="shared" si="218"/>
        <v/>
      </c>
      <c r="AD850" s="218" t="str">
        <f t="shared" si="219"/>
        <v/>
      </c>
      <c r="AE850" s="218" t="str">
        <f t="shared" si="220"/>
        <v/>
      </c>
    </row>
    <row r="851" spans="1:31" ht="27.95" customHeight="1" x14ac:dyDescent="0.2">
      <c r="A851" s="192"/>
      <c r="B851" s="192"/>
      <c r="C851" s="193"/>
      <c r="D851" s="194"/>
      <c r="E851" s="194"/>
      <c r="F851" s="208" t="str">
        <f t="shared" si="227"/>
        <v/>
      </c>
      <c r="G851" s="208" t="str">
        <f t="shared" si="228"/>
        <v/>
      </c>
      <c r="H851" s="195" t="str">
        <f t="shared" ref="H851:H914" si="229">IF(OR(ISBLANK(D851),ISBLANK(E851),ISBLANK(B851),(B851="weiblich")),"",IF(AND(R851="ja",T851="ja"),"ja","nein"))</f>
        <v/>
      </c>
      <c r="I851" s="217" t="str">
        <f t="shared" si="223"/>
        <v>Bitte Auswahl treffen! Neu- oder Folgeantrag?</v>
      </c>
      <c r="J851" s="196" t="str">
        <f t="shared" si="224"/>
        <v/>
      </c>
      <c r="K851" s="196" t="str">
        <f t="shared" ref="K851:K914" si="230">IF(B851="weiblich","weiblich",IF(AND(B851="",C851&lt;&gt;"",D851&lt;&gt;"",E851&lt;&gt;""),"Bitte Geschlecht auswählen!",IF(AND($R$8=TRUE,$R$9=FALSE),AD851,IF(AND($R$8=FALSE,$R$9=TRUE),AE851,IF(AND($R$8=FALSE,$R$9=FALSE),"",IF(AND($R$8=TRUE,$R$9=TRUE),""))))))</f>
        <v/>
      </c>
      <c r="L851" s="196" t="str">
        <f t="shared" si="221"/>
        <v/>
      </c>
      <c r="M851" s="235" t="str">
        <f t="shared" ref="M851:M914" si="231">IF(OR(ISBLANK(D851),ISBLANK(E851)),"",COUNTIFS($D$19:$D$1603,"&gt;="&amp;D851,$D$19:$D$1603,"&lt;"&amp;E851))</f>
        <v/>
      </c>
      <c r="N851" s="217" t="str">
        <f t="shared" si="222"/>
        <v/>
      </c>
      <c r="O851" s="219"/>
      <c r="Q851" s="177" t="e">
        <f t="shared" ref="Q851:Q914" si="232">DATEDIF(C851-1,D851,"d")</f>
        <v>#NUM!</v>
      </c>
      <c r="R851" s="177" t="e">
        <f t="shared" si="225"/>
        <v>#NUM!</v>
      </c>
      <c r="S851" s="177" t="e">
        <f t="shared" ref="S851:S914" si="233">DATEDIF(C851-1,E851,"d")</f>
        <v>#NUM!</v>
      </c>
      <c r="T851" s="177" t="e">
        <f t="shared" si="226"/>
        <v>#NUM!</v>
      </c>
      <c r="AB851" s="177" t="str">
        <f t="shared" ref="AB851:AB914" si="234">IF(OR(ISBLANK(C851),(B851="weiblich")),"",(IF(AND(H851="ja",G851&lt;=$R$4,F851&gt;=$R$2),"ja","nein")))</f>
        <v/>
      </c>
      <c r="AC851" s="177" t="str">
        <f t="shared" ref="AC851:AC914" si="235">IF(OR(ISBLANK(C851),(B851="weiblich")),"",(IF(AND(H851="ja",G851&lt;=$R$4,F851&gt;=$R$6),"ja","nein")))</f>
        <v/>
      </c>
      <c r="AD851" s="218" t="str">
        <f t="shared" ref="AD851:AD914" si="236">IF(OR(ISBLANK(D851),ISBLANK(E851),(B851="weiblich"),AND(F851&gt;=$R$2,G851&lt;=$R$4,H851="ja")),"",IF(F851&lt;$R$2,"Das Tier ist vor Maßnahmenbeginn 7 Wochen alt",IF(G851&gt;$R$4,"Das Tier hat das Ende der 12. Lebenswoche erst im Folgejahr erreicht",IF(H851="nein",""))))</f>
        <v/>
      </c>
      <c r="AE851" s="218" t="str">
        <f t="shared" ref="AE851:AE914" si="237">IF(OR(ISBLANK(D851),ISBLANK(E851),(B851="weiblich"),AND(F851&gt;=$R$6,G851&lt;=$R$4,H851="ja")),"",IF(F851&lt;$R$6,"Das Tier ist vor Maßnahmenbeginn 7 Wochen alt",IF(G851&gt;$R$4,"Das Tier hat das Ende der 12. Lebenswoche erst im Folgejahr erreicht",IF(H851="nein",""))))</f>
        <v/>
      </c>
    </row>
    <row r="852" spans="1:31" ht="27.95" customHeight="1" x14ac:dyDescent="0.2">
      <c r="A852" s="192"/>
      <c r="B852" s="192"/>
      <c r="C852" s="193"/>
      <c r="D852" s="194"/>
      <c r="E852" s="194"/>
      <c r="F852" s="208" t="str">
        <f t="shared" si="227"/>
        <v/>
      </c>
      <c r="G852" s="208" t="str">
        <f t="shared" si="228"/>
        <v/>
      </c>
      <c r="H852" s="195" t="str">
        <f t="shared" si="229"/>
        <v/>
      </c>
      <c r="I852" s="217" t="str">
        <f t="shared" si="223"/>
        <v>Bitte Auswahl treffen! Neu- oder Folgeantrag?</v>
      </c>
      <c r="J852" s="196" t="str">
        <f t="shared" si="224"/>
        <v/>
      </c>
      <c r="K852" s="196" t="str">
        <f t="shared" si="230"/>
        <v/>
      </c>
      <c r="L852" s="196" t="str">
        <f t="shared" ref="L852:L915" si="238">IF(ISBLANK(A852),"",IF(OR(LEFT(A852,4)="DE08",(LEFT(A852,5)="DE 08")),"Tier ist aus BW","Tier ist nicht aus BW"))</f>
        <v/>
      </c>
      <c r="M852" s="235" t="str">
        <f t="shared" si="231"/>
        <v/>
      </c>
      <c r="N852" s="217" t="str">
        <f t="shared" ref="N852:N915" si="239">IF(OR(ISBLANK(D852),ISBLANK(E852)),"",IF(ISTEXT($R$10),"Bitte Iglu/Bucht in Zelle B7 auswählen",IF(M852&lt;=$R$10,"in Ordnung","Überschreitung")))</f>
        <v/>
      </c>
      <c r="O852" s="219"/>
      <c r="Q852" s="177" t="e">
        <f t="shared" si="232"/>
        <v>#NUM!</v>
      </c>
      <c r="R852" s="177" t="e">
        <f t="shared" si="225"/>
        <v>#NUM!</v>
      </c>
      <c r="S852" s="177" t="e">
        <f t="shared" si="233"/>
        <v>#NUM!</v>
      </c>
      <c r="T852" s="177" t="e">
        <f t="shared" si="226"/>
        <v>#NUM!</v>
      </c>
      <c r="AB852" s="177" t="str">
        <f t="shared" si="234"/>
        <v/>
      </c>
      <c r="AC852" s="177" t="str">
        <f t="shared" si="235"/>
        <v/>
      </c>
      <c r="AD852" s="218" t="str">
        <f t="shared" si="236"/>
        <v/>
      </c>
      <c r="AE852" s="218" t="str">
        <f t="shared" si="237"/>
        <v/>
      </c>
    </row>
    <row r="853" spans="1:31" ht="27.95" customHeight="1" x14ac:dyDescent="0.2">
      <c r="A853" s="192"/>
      <c r="B853" s="192"/>
      <c r="C853" s="193"/>
      <c r="D853" s="194"/>
      <c r="E853" s="194"/>
      <c r="F853" s="208" t="str">
        <f t="shared" si="227"/>
        <v/>
      </c>
      <c r="G853" s="208" t="str">
        <f t="shared" si="228"/>
        <v/>
      </c>
      <c r="H853" s="195" t="str">
        <f t="shared" si="229"/>
        <v/>
      </c>
      <c r="I853" s="217" t="str">
        <f t="shared" si="223"/>
        <v>Bitte Auswahl treffen! Neu- oder Folgeantrag?</v>
      </c>
      <c r="J853" s="196" t="str">
        <f t="shared" si="224"/>
        <v/>
      </c>
      <c r="K853" s="196" t="str">
        <f t="shared" si="230"/>
        <v/>
      </c>
      <c r="L853" s="196" t="str">
        <f t="shared" si="238"/>
        <v/>
      </c>
      <c r="M853" s="235" t="str">
        <f t="shared" si="231"/>
        <v/>
      </c>
      <c r="N853" s="217" t="str">
        <f t="shared" si="239"/>
        <v/>
      </c>
      <c r="O853" s="219"/>
      <c r="Q853" s="177" t="e">
        <f t="shared" si="232"/>
        <v>#NUM!</v>
      </c>
      <c r="R853" s="177" t="e">
        <f t="shared" si="225"/>
        <v>#NUM!</v>
      </c>
      <c r="S853" s="177" t="e">
        <f t="shared" si="233"/>
        <v>#NUM!</v>
      </c>
      <c r="T853" s="177" t="e">
        <f t="shared" si="226"/>
        <v>#NUM!</v>
      </c>
      <c r="AB853" s="177" t="str">
        <f t="shared" si="234"/>
        <v/>
      </c>
      <c r="AC853" s="177" t="str">
        <f t="shared" si="235"/>
        <v/>
      </c>
      <c r="AD853" s="218" t="str">
        <f t="shared" si="236"/>
        <v/>
      </c>
      <c r="AE853" s="218" t="str">
        <f t="shared" si="237"/>
        <v/>
      </c>
    </row>
    <row r="854" spans="1:31" ht="27.95" customHeight="1" x14ac:dyDescent="0.2">
      <c r="A854" s="192"/>
      <c r="B854" s="192"/>
      <c r="C854" s="193"/>
      <c r="D854" s="194"/>
      <c r="E854" s="194"/>
      <c r="F854" s="208" t="str">
        <f t="shared" si="227"/>
        <v/>
      </c>
      <c r="G854" s="208" t="str">
        <f t="shared" si="228"/>
        <v/>
      </c>
      <c r="H854" s="195" t="str">
        <f t="shared" si="229"/>
        <v/>
      </c>
      <c r="I854" s="217" t="str">
        <f t="shared" si="223"/>
        <v>Bitte Auswahl treffen! Neu- oder Folgeantrag?</v>
      </c>
      <c r="J854" s="196" t="str">
        <f t="shared" si="224"/>
        <v/>
      </c>
      <c r="K854" s="196" t="str">
        <f t="shared" si="230"/>
        <v/>
      </c>
      <c r="L854" s="196" t="str">
        <f t="shared" si="238"/>
        <v/>
      </c>
      <c r="M854" s="235" t="str">
        <f t="shared" si="231"/>
        <v/>
      </c>
      <c r="N854" s="217" t="str">
        <f t="shared" si="239"/>
        <v/>
      </c>
      <c r="O854" s="219"/>
      <c r="Q854" s="177" t="e">
        <f t="shared" si="232"/>
        <v>#NUM!</v>
      </c>
      <c r="R854" s="177" t="e">
        <f t="shared" si="225"/>
        <v>#NUM!</v>
      </c>
      <c r="S854" s="177" t="e">
        <f t="shared" si="233"/>
        <v>#NUM!</v>
      </c>
      <c r="T854" s="177" t="e">
        <f t="shared" si="226"/>
        <v>#NUM!</v>
      </c>
      <c r="AB854" s="177" t="str">
        <f t="shared" si="234"/>
        <v/>
      </c>
      <c r="AC854" s="177" t="str">
        <f t="shared" si="235"/>
        <v/>
      </c>
      <c r="AD854" s="218" t="str">
        <f t="shared" si="236"/>
        <v/>
      </c>
      <c r="AE854" s="218" t="str">
        <f t="shared" si="237"/>
        <v/>
      </c>
    </row>
    <row r="855" spans="1:31" ht="27.95" customHeight="1" x14ac:dyDescent="0.2">
      <c r="A855" s="192"/>
      <c r="B855" s="192"/>
      <c r="C855" s="193"/>
      <c r="D855" s="194"/>
      <c r="E855" s="194"/>
      <c r="F855" s="208" t="str">
        <f t="shared" si="227"/>
        <v/>
      </c>
      <c r="G855" s="208" t="str">
        <f t="shared" si="228"/>
        <v/>
      </c>
      <c r="H855" s="195" t="str">
        <f t="shared" si="229"/>
        <v/>
      </c>
      <c r="I855" s="217" t="str">
        <f t="shared" si="223"/>
        <v>Bitte Auswahl treffen! Neu- oder Folgeantrag?</v>
      </c>
      <c r="J855" s="196" t="str">
        <f t="shared" si="224"/>
        <v/>
      </c>
      <c r="K855" s="196" t="str">
        <f t="shared" si="230"/>
        <v/>
      </c>
      <c r="L855" s="196" t="str">
        <f t="shared" si="238"/>
        <v/>
      </c>
      <c r="M855" s="235" t="str">
        <f t="shared" si="231"/>
        <v/>
      </c>
      <c r="N855" s="217" t="str">
        <f t="shared" si="239"/>
        <v/>
      </c>
      <c r="O855" s="219"/>
      <c r="Q855" s="177" t="e">
        <f t="shared" si="232"/>
        <v>#NUM!</v>
      </c>
      <c r="R855" s="177" t="e">
        <f t="shared" si="225"/>
        <v>#NUM!</v>
      </c>
      <c r="S855" s="177" t="e">
        <f t="shared" si="233"/>
        <v>#NUM!</v>
      </c>
      <c r="T855" s="177" t="e">
        <f t="shared" si="226"/>
        <v>#NUM!</v>
      </c>
      <c r="AB855" s="177" t="str">
        <f t="shared" si="234"/>
        <v/>
      </c>
      <c r="AC855" s="177" t="str">
        <f t="shared" si="235"/>
        <v/>
      </c>
      <c r="AD855" s="218" t="str">
        <f t="shared" si="236"/>
        <v/>
      </c>
      <c r="AE855" s="218" t="str">
        <f t="shared" si="237"/>
        <v/>
      </c>
    </row>
    <row r="856" spans="1:31" ht="27.95" customHeight="1" x14ac:dyDescent="0.2">
      <c r="A856" s="192"/>
      <c r="B856" s="192"/>
      <c r="C856" s="193"/>
      <c r="D856" s="194"/>
      <c r="E856" s="194"/>
      <c r="F856" s="208" t="str">
        <f t="shared" si="227"/>
        <v/>
      </c>
      <c r="G856" s="208" t="str">
        <f t="shared" si="228"/>
        <v/>
      </c>
      <c r="H856" s="195" t="str">
        <f t="shared" si="229"/>
        <v/>
      </c>
      <c r="I856" s="217" t="str">
        <f t="shared" ref="I856:I919" si="240">IF(B856="weiblich","nein",IF(L856="Tier ist nicht aus BW","nein",IF(AND($R$8=TRUE,$R$9=FALSE),AB856,IF(AND($R$8=FALSE,$R$9=TRUE),AC856,IF(AND($R$8=FALSE,$R$9=FALSE),"Bitte Auswahl treffen! Neu- oder Folgeantrag?","Nur eine Auswahl treffen! Neu- oder Folgeantrag?")))))</f>
        <v>Bitte Auswahl treffen! Neu- oder Folgeantrag?</v>
      </c>
      <c r="J856" s="196" t="str">
        <f t="shared" ref="J856:J919" si="241">IF(OR(ISBLANK(D856),ISBLANK(E856)),"",IF(AND(R856="ja",T856="ja",I856="ja"),"",IF(AND(R856="ja",T856="ja",I856="nein",K856="",L856="Tier ist aus BW"),"Der Haltungszeitraum befindet sich nicht im Antragsjahr",IF(AND(R856="ja",T856="ja",I856="nein",K856="",L856="Tier ist nicht aus BW"),"",IF(AND(R856="ja",T856="ja",I856="nein",K856="weiblich"),"",IF(AND(R856="nein",T856="nein"),"Ein- und Ausstalldatum nicht eingehalten",IF(R856="nein","Einstallung später als zum Beginn der 7. Lebenswoche",IF(T856="nein","Ausstallung vor Ende der 12. Lebenswoche"))))))))</f>
        <v/>
      </c>
      <c r="K856" s="196" t="str">
        <f t="shared" si="230"/>
        <v/>
      </c>
      <c r="L856" s="196" t="str">
        <f t="shared" si="238"/>
        <v/>
      </c>
      <c r="M856" s="235" t="str">
        <f t="shared" si="231"/>
        <v/>
      </c>
      <c r="N856" s="217" t="str">
        <f t="shared" si="239"/>
        <v/>
      </c>
      <c r="O856" s="219"/>
      <c r="Q856" s="177" t="e">
        <f t="shared" si="232"/>
        <v>#NUM!</v>
      </c>
      <c r="R856" s="177" t="e">
        <f t="shared" si="225"/>
        <v>#NUM!</v>
      </c>
      <c r="S856" s="177" t="e">
        <f t="shared" si="233"/>
        <v>#NUM!</v>
      </c>
      <c r="T856" s="177" t="e">
        <f t="shared" si="226"/>
        <v>#NUM!</v>
      </c>
      <c r="AB856" s="177" t="str">
        <f t="shared" si="234"/>
        <v/>
      </c>
      <c r="AC856" s="177" t="str">
        <f t="shared" si="235"/>
        <v/>
      </c>
      <c r="AD856" s="218" t="str">
        <f t="shared" si="236"/>
        <v/>
      </c>
      <c r="AE856" s="218" t="str">
        <f t="shared" si="237"/>
        <v/>
      </c>
    </row>
    <row r="857" spans="1:31" ht="27.95" customHeight="1" x14ac:dyDescent="0.2">
      <c r="A857" s="192"/>
      <c r="B857" s="192"/>
      <c r="C857" s="193"/>
      <c r="D857" s="194"/>
      <c r="E857" s="194"/>
      <c r="F857" s="208" t="str">
        <f t="shared" si="227"/>
        <v/>
      </c>
      <c r="G857" s="208" t="str">
        <f t="shared" si="228"/>
        <v/>
      </c>
      <c r="H857" s="195" t="str">
        <f t="shared" si="229"/>
        <v/>
      </c>
      <c r="I857" s="217" t="str">
        <f t="shared" si="240"/>
        <v>Bitte Auswahl treffen! Neu- oder Folgeantrag?</v>
      </c>
      <c r="J857" s="196" t="str">
        <f t="shared" si="241"/>
        <v/>
      </c>
      <c r="K857" s="196" t="str">
        <f t="shared" si="230"/>
        <v/>
      </c>
      <c r="L857" s="196" t="str">
        <f t="shared" si="238"/>
        <v/>
      </c>
      <c r="M857" s="235" t="str">
        <f t="shared" si="231"/>
        <v/>
      </c>
      <c r="N857" s="217" t="str">
        <f t="shared" si="239"/>
        <v/>
      </c>
      <c r="O857" s="219"/>
      <c r="Q857" s="177" t="e">
        <f t="shared" si="232"/>
        <v>#NUM!</v>
      </c>
      <c r="R857" s="177" t="e">
        <f t="shared" si="225"/>
        <v>#NUM!</v>
      </c>
      <c r="S857" s="177" t="e">
        <f t="shared" si="233"/>
        <v>#NUM!</v>
      </c>
      <c r="T857" s="177" t="e">
        <f t="shared" si="226"/>
        <v>#NUM!</v>
      </c>
      <c r="AB857" s="177" t="str">
        <f t="shared" si="234"/>
        <v/>
      </c>
      <c r="AC857" s="177" t="str">
        <f t="shared" si="235"/>
        <v/>
      </c>
      <c r="AD857" s="218" t="str">
        <f t="shared" si="236"/>
        <v/>
      </c>
      <c r="AE857" s="218" t="str">
        <f t="shared" si="237"/>
        <v/>
      </c>
    </row>
    <row r="858" spans="1:31" ht="27.95" customHeight="1" x14ac:dyDescent="0.2">
      <c r="A858" s="192"/>
      <c r="B858" s="192"/>
      <c r="C858" s="193"/>
      <c r="D858" s="194"/>
      <c r="E858" s="194"/>
      <c r="F858" s="208" t="str">
        <f t="shared" si="227"/>
        <v/>
      </c>
      <c r="G858" s="208" t="str">
        <f t="shared" si="228"/>
        <v/>
      </c>
      <c r="H858" s="195" t="str">
        <f t="shared" si="229"/>
        <v/>
      </c>
      <c r="I858" s="217" t="str">
        <f t="shared" si="240"/>
        <v>Bitte Auswahl treffen! Neu- oder Folgeantrag?</v>
      </c>
      <c r="J858" s="196" t="str">
        <f t="shared" si="241"/>
        <v/>
      </c>
      <c r="K858" s="196" t="str">
        <f t="shared" si="230"/>
        <v/>
      </c>
      <c r="L858" s="196" t="str">
        <f t="shared" si="238"/>
        <v/>
      </c>
      <c r="M858" s="235" t="str">
        <f t="shared" si="231"/>
        <v/>
      </c>
      <c r="N858" s="217" t="str">
        <f t="shared" si="239"/>
        <v/>
      </c>
      <c r="O858" s="219"/>
      <c r="Q858" s="177" t="e">
        <f t="shared" si="232"/>
        <v>#NUM!</v>
      </c>
      <c r="R858" s="177" t="e">
        <f t="shared" si="225"/>
        <v>#NUM!</v>
      </c>
      <c r="S858" s="177" t="e">
        <f t="shared" si="233"/>
        <v>#NUM!</v>
      </c>
      <c r="T858" s="177" t="e">
        <f t="shared" si="226"/>
        <v>#NUM!</v>
      </c>
      <c r="AB858" s="177" t="str">
        <f t="shared" si="234"/>
        <v/>
      </c>
      <c r="AC858" s="177" t="str">
        <f t="shared" si="235"/>
        <v/>
      </c>
      <c r="AD858" s="218" t="str">
        <f t="shared" si="236"/>
        <v/>
      </c>
      <c r="AE858" s="218" t="str">
        <f t="shared" si="237"/>
        <v/>
      </c>
    </row>
    <row r="859" spans="1:31" ht="27.95" customHeight="1" x14ac:dyDescent="0.2">
      <c r="A859" s="192"/>
      <c r="B859" s="192"/>
      <c r="C859" s="193"/>
      <c r="D859" s="194"/>
      <c r="E859" s="194"/>
      <c r="F859" s="208" t="str">
        <f t="shared" si="227"/>
        <v/>
      </c>
      <c r="G859" s="208" t="str">
        <f t="shared" si="228"/>
        <v/>
      </c>
      <c r="H859" s="195" t="str">
        <f t="shared" si="229"/>
        <v/>
      </c>
      <c r="I859" s="217" t="str">
        <f t="shared" si="240"/>
        <v>Bitte Auswahl treffen! Neu- oder Folgeantrag?</v>
      </c>
      <c r="J859" s="196" t="str">
        <f t="shared" si="241"/>
        <v/>
      </c>
      <c r="K859" s="196" t="str">
        <f t="shared" si="230"/>
        <v/>
      </c>
      <c r="L859" s="196" t="str">
        <f t="shared" si="238"/>
        <v/>
      </c>
      <c r="M859" s="235" t="str">
        <f t="shared" si="231"/>
        <v/>
      </c>
      <c r="N859" s="217" t="str">
        <f t="shared" si="239"/>
        <v/>
      </c>
      <c r="O859" s="219"/>
      <c r="Q859" s="177" t="e">
        <f t="shared" si="232"/>
        <v>#NUM!</v>
      </c>
      <c r="R859" s="177" t="e">
        <f t="shared" si="225"/>
        <v>#NUM!</v>
      </c>
      <c r="S859" s="177" t="e">
        <f t="shared" si="233"/>
        <v>#NUM!</v>
      </c>
      <c r="T859" s="177" t="e">
        <f t="shared" si="226"/>
        <v>#NUM!</v>
      </c>
      <c r="AB859" s="177" t="str">
        <f t="shared" si="234"/>
        <v/>
      </c>
      <c r="AC859" s="177" t="str">
        <f t="shared" si="235"/>
        <v/>
      </c>
      <c r="AD859" s="218" t="str">
        <f t="shared" si="236"/>
        <v/>
      </c>
      <c r="AE859" s="218" t="str">
        <f t="shared" si="237"/>
        <v/>
      </c>
    </row>
    <row r="860" spans="1:31" ht="27.95" customHeight="1" x14ac:dyDescent="0.2">
      <c r="A860" s="192"/>
      <c r="B860" s="192"/>
      <c r="C860" s="193"/>
      <c r="D860" s="194"/>
      <c r="E860" s="194"/>
      <c r="F860" s="208" t="str">
        <f t="shared" si="227"/>
        <v/>
      </c>
      <c r="G860" s="208" t="str">
        <f t="shared" si="228"/>
        <v/>
      </c>
      <c r="H860" s="195" t="str">
        <f t="shared" si="229"/>
        <v/>
      </c>
      <c r="I860" s="217" t="str">
        <f t="shared" si="240"/>
        <v>Bitte Auswahl treffen! Neu- oder Folgeantrag?</v>
      </c>
      <c r="J860" s="196" t="str">
        <f t="shared" si="241"/>
        <v/>
      </c>
      <c r="K860" s="196" t="str">
        <f t="shared" si="230"/>
        <v/>
      </c>
      <c r="L860" s="196" t="str">
        <f t="shared" si="238"/>
        <v/>
      </c>
      <c r="M860" s="235" t="str">
        <f t="shared" si="231"/>
        <v/>
      </c>
      <c r="N860" s="217" t="str">
        <f t="shared" si="239"/>
        <v/>
      </c>
      <c r="O860" s="219"/>
      <c r="Q860" s="177" t="e">
        <f t="shared" si="232"/>
        <v>#NUM!</v>
      </c>
      <c r="R860" s="177" t="e">
        <f t="shared" si="225"/>
        <v>#NUM!</v>
      </c>
      <c r="S860" s="177" t="e">
        <f t="shared" si="233"/>
        <v>#NUM!</v>
      </c>
      <c r="T860" s="177" t="e">
        <f t="shared" si="226"/>
        <v>#NUM!</v>
      </c>
      <c r="AB860" s="177" t="str">
        <f t="shared" si="234"/>
        <v/>
      </c>
      <c r="AC860" s="177" t="str">
        <f t="shared" si="235"/>
        <v/>
      </c>
      <c r="AD860" s="218" t="str">
        <f t="shared" si="236"/>
        <v/>
      </c>
      <c r="AE860" s="218" t="str">
        <f t="shared" si="237"/>
        <v/>
      </c>
    </row>
    <row r="861" spans="1:31" ht="27.95" customHeight="1" x14ac:dyDescent="0.2">
      <c r="A861" s="192"/>
      <c r="B861" s="192"/>
      <c r="C861" s="193"/>
      <c r="D861" s="194"/>
      <c r="E861" s="194"/>
      <c r="F861" s="208" t="str">
        <f t="shared" si="227"/>
        <v/>
      </c>
      <c r="G861" s="208" t="str">
        <f t="shared" si="228"/>
        <v/>
      </c>
      <c r="H861" s="195" t="str">
        <f t="shared" si="229"/>
        <v/>
      </c>
      <c r="I861" s="217" t="str">
        <f t="shared" si="240"/>
        <v>Bitte Auswahl treffen! Neu- oder Folgeantrag?</v>
      </c>
      <c r="J861" s="196" t="str">
        <f t="shared" si="241"/>
        <v/>
      </c>
      <c r="K861" s="196" t="str">
        <f t="shared" si="230"/>
        <v/>
      </c>
      <c r="L861" s="196" t="str">
        <f t="shared" si="238"/>
        <v/>
      </c>
      <c r="M861" s="235" t="str">
        <f t="shared" si="231"/>
        <v/>
      </c>
      <c r="N861" s="217" t="str">
        <f t="shared" si="239"/>
        <v/>
      </c>
      <c r="O861" s="219"/>
      <c r="Q861" s="177" t="e">
        <f t="shared" si="232"/>
        <v>#NUM!</v>
      </c>
      <c r="R861" s="177" t="e">
        <f t="shared" si="225"/>
        <v>#NUM!</v>
      </c>
      <c r="S861" s="177" t="e">
        <f t="shared" si="233"/>
        <v>#NUM!</v>
      </c>
      <c r="T861" s="177" t="e">
        <f t="shared" si="226"/>
        <v>#NUM!</v>
      </c>
      <c r="AB861" s="177" t="str">
        <f t="shared" si="234"/>
        <v/>
      </c>
      <c r="AC861" s="177" t="str">
        <f t="shared" si="235"/>
        <v/>
      </c>
      <c r="AD861" s="218" t="str">
        <f t="shared" si="236"/>
        <v/>
      </c>
      <c r="AE861" s="218" t="str">
        <f t="shared" si="237"/>
        <v/>
      </c>
    </row>
    <row r="862" spans="1:31" ht="27.95" customHeight="1" x14ac:dyDescent="0.2">
      <c r="A862" s="192"/>
      <c r="B862" s="192"/>
      <c r="C862" s="193"/>
      <c r="D862" s="194"/>
      <c r="E862" s="194"/>
      <c r="F862" s="208" t="str">
        <f t="shared" si="227"/>
        <v/>
      </c>
      <c r="G862" s="208" t="str">
        <f t="shared" si="228"/>
        <v/>
      </c>
      <c r="H862" s="195" t="str">
        <f t="shared" si="229"/>
        <v/>
      </c>
      <c r="I862" s="217" t="str">
        <f t="shared" si="240"/>
        <v>Bitte Auswahl treffen! Neu- oder Folgeantrag?</v>
      </c>
      <c r="J862" s="196" t="str">
        <f t="shared" si="241"/>
        <v/>
      </c>
      <c r="K862" s="196" t="str">
        <f t="shared" si="230"/>
        <v/>
      </c>
      <c r="L862" s="196" t="str">
        <f t="shared" si="238"/>
        <v/>
      </c>
      <c r="M862" s="235" t="str">
        <f t="shared" si="231"/>
        <v/>
      </c>
      <c r="N862" s="217" t="str">
        <f t="shared" si="239"/>
        <v/>
      </c>
      <c r="O862" s="219"/>
      <c r="Q862" s="177" t="e">
        <f t="shared" si="232"/>
        <v>#NUM!</v>
      </c>
      <c r="R862" s="177" t="e">
        <f t="shared" si="225"/>
        <v>#NUM!</v>
      </c>
      <c r="S862" s="177" t="e">
        <f t="shared" si="233"/>
        <v>#NUM!</v>
      </c>
      <c r="T862" s="177" t="e">
        <f t="shared" si="226"/>
        <v>#NUM!</v>
      </c>
      <c r="AB862" s="177" t="str">
        <f t="shared" si="234"/>
        <v/>
      </c>
      <c r="AC862" s="177" t="str">
        <f t="shared" si="235"/>
        <v/>
      </c>
      <c r="AD862" s="218" t="str">
        <f t="shared" si="236"/>
        <v/>
      </c>
      <c r="AE862" s="218" t="str">
        <f t="shared" si="237"/>
        <v/>
      </c>
    </row>
    <row r="863" spans="1:31" ht="27.95" customHeight="1" x14ac:dyDescent="0.2">
      <c r="A863" s="192"/>
      <c r="B863" s="192"/>
      <c r="C863" s="193"/>
      <c r="D863" s="194"/>
      <c r="E863" s="194"/>
      <c r="F863" s="208" t="str">
        <f t="shared" si="227"/>
        <v/>
      </c>
      <c r="G863" s="208" t="str">
        <f t="shared" si="228"/>
        <v/>
      </c>
      <c r="H863" s="195" t="str">
        <f t="shared" si="229"/>
        <v/>
      </c>
      <c r="I863" s="217" t="str">
        <f t="shared" si="240"/>
        <v>Bitte Auswahl treffen! Neu- oder Folgeantrag?</v>
      </c>
      <c r="J863" s="196" t="str">
        <f t="shared" si="241"/>
        <v/>
      </c>
      <c r="K863" s="196" t="str">
        <f t="shared" si="230"/>
        <v/>
      </c>
      <c r="L863" s="196" t="str">
        <f t="shared" si="238"/>
        <v/>
      </c>
      <c r="M863" s="235" t="str">
        <f t="shared" si="231"/>
        <v/>
      </c>
      <c r="N863" s="217" t="str">
        <f t="shared" si="239"/>
        <v/>
      </c>
      <c r="O863" s="219"/>
      <c r="Q863" s="177" t="e">
        <f t="shared" si="232"/>
        <v>#NUM!</v>
      </c>
      <c r="R863" s="177" t="e">
        <f t="shared" si="225"/>
        <v>#NUM!</v>
      </c>
      <c r="S863" s="177" t="e">
        <f t="shared" si="233"/>
        <v>#NUM!</v>
      </c>
      <c r="T863" s="177" t="e">
        <f t="shared" si="226"/>
        <v>#NUM!</v>
      </c>
      <c r="AB863" s="177" t="str">
        <f t="shared" si="234"/>
        <v/>
      </c>
      <c r="AC863" s="177" t="str">
        <f t="shared" si="235"/>
        <v/>
      </c>
      <c r="AD863" s="218" t="str">
        <f t="shared" si="236"/>
        <v/>
      </c>
      <c r="AE863" s="218" t="str">
        <f t="shared" si="237"/>
        <v/>
      </c>
    </row>
    <row r="864" spans="1:31" ht="27.95" customHeight="1" x14ac:dyDescent="0.2">
      <c r="A864" s="192"/>
      <c r="B864" s="192"/>
      <c r="C864" s="193"/>
      <c r="D864" s="194"/>
      <c r="E864" s="194"/>
      <c r="F864" s="208" t="str">
        <f t="shared" si="227"/>
        <v/>
      </c>
      <c r="G864" s="208" t="str">
        <f t="shared" si="228"/>
        <v/>
      </c>
      <c r="H864" s="195" t="str">
        <f t="shared" si="229"/>
        <v/>
      </c>
      <c r="I864" s="217" t="str">
        <f t="shared" si="240"/>
        <v>Bitte Auswahl treffen! Neu- oder Folgeantrag?</v>
      </c>
      <c r="J864" s="196" t="str">
        <f t="shared" si="241"/>
        <v/>
      </c>
      <c r="K864" s="196" t="str">
        <f t="shared" si="230"/>
        <v/>
      </c>
      <c r="L864" s="196" t="str">
        <f t="shared" si="238"/>
        <v/>
      </c>
      <c r="M864" s="235" t="str">
        <f t="shared" si="231"/>
        <v/>
      </c>
      <c r="N864" s="217" t="str">
        <f t="shared" si="239"/>
        <v/>
      </c>
      <c r="O864" s="219"/>
      <c r="Q864" s="177" t="e">
        <f t="shared" si="232"/>
        <v>#NUM!</v>
      </c>
      <c r="R864" s="177" t="e">
        <f t="shared" si="225"/>
        <v>#NUM!</v>
      </c>
      <c r="S864" s="177" t="e">
        <f t="shared" si="233"/>
        <v>#NUM!</v>
      </c>
      <c r="T864" s="177" t="e">
        <f t="shared" si="226"/>
        <v>#NUM!</v>
      </c>
      <c r="AB864" s="177" t="str">
        <f t="shared" si="234"/>
        <v/>
      </c>
      <c r="AC864" s="177" t="str">
        <f t="shared" si="235"/>
        <v/>
      </c>
      <c r="AD864" s="218" t="str">
        <f t="shared" si="236"/>
        <v/>
      </c>
      <c r="AE864" s="218" t="str">
        <f t="shared" si="237"/>
        <v/>
      </c>
    </row>
    <row r="865" spans="1:31" ht="27.95" customHeight="1" x14ac:dyDescent="0.2">
      <c r="A865" s="192"/>
      <c r="B865" s="192"/>
      <c r="C865" s="193"/>
      <c r="D865" s="194"/>
      <c r="E865" s="194"/>
      <c r="F865" s="208" t="str">
        <f t="shared" si="227"/>
        <v/>
      </c>
      <c r="G865" s="208" t="str">
        <f t="shared" si="228"/>
        <v/>
      </c>
      <c r="H865" s="195" t="str">
        <f t="shared" si="229"/>
        <v/>
      </c>
      <c r="I865" s="217" t="str">
        <f t="shared" si="240"/>
        <v>Bitte Auswahl treffen! Neu- oder Folgeantrag?</v>
      </c>
      <c r="J865" s="196" t="str">
        <f t="shared" si="241"/>
        <v/>
      </c>
      <c r="K865" s="196" t="str">
        <f t="shared" si="230"/>
        <v/>
      </c>
      <c r="L865" s="196" t="str">
        <f t="shared" si="238"/>
        <v/>
      </c>
      <c r="M865" s="235" t="str">
        <f t="shared" si="231"/>
        <v/>
      </c>
      <c r="N865" s="217" t="str">
        <f t="shared" si="239"/>
        <v/>
      </c>
      <c r="O865" s="219"/>
      <c r="Q865" s="177" t="e">
        <f t="shared" si="232"/>
        <v>#NUM!</v>
      </c>
      <c r="R865" s="177" t="e">
        <f t="shared" ref="R865:R928" si="242">IF(Q865&lt;=43,"ja","nein")</f>
        <v>#NUM!</v>
      </c>
      <c r="S865" s="177" t="e">
        <f t="shared" si="233"/>
        <v>#NUM!</v>
      </c>
      <c r="T865" s="177" t="e">
        <f t="shared" ref="T865:T928" si="243">IF(S865&gt;=84,"ja","nein")</f>
        <v>#NUM!</v>
      </c>
      <c r="AB865" s="177" t="str">
        <f t="shared" si="234"/>
        <v/>
      </c>
      <c r="AC865" s="177" t="str">
        <f t="shared" si="235"/>
        <v/>
      </c>
      <c r="AD865" s="218" t="str">
        <f t="shared" si="236"/>
        <v/>
      </c>
      <c r="AE865" s="218" t="str">
        <f t="shared" si="237"/>
        <v/>
      </c>
    </row>
    <row r="866" spans="1:31" ht="27.95" customHeight="1" x14ac:dyDescent="0.2">
      <c r="A866" s="192"/>
      <c r="B866" s="192"/>
      <c r="C866" s="193"/>
      <c r="D866" s="194"/>
      <c r="E866" s="194"/>
      <c r="F866" s="208" t="str">
        <f t="shared" si="227"/>
        <v/>
      </c>
      <c r="G866" s="208" t="str">
        <f t="shared" si="228"/>
        <v/>
      </c>
      <c r="H866" s="195" t="str">
        <f t="shared" si="229"/>
        <v/>
      </c>
      <c r="I866" s="217" t="str">
        <f t="shared" si="240"/>
        <v>Bitte Auswahl treffen! Neu- oder Folgeantrag?</v>
      </c>
      <c r="J866" s="196" t="str">
        <f t="shared" si="241"/>
        <v/>
      </c>
      <c r="K866" s="196" t="str">
        <f t="shared" si="230"/>
        <v/>
      </c>
      <c r="L866" s="196" t="str">
        <f t="shared" si="238"/>
        <v/>
      </c>
      <c r="M866" s="235" t="str">
        <f t="shared" si="231"/>
        <v/>
      </c>
      <c r="N866" s="217" t="str">
        <f t="shared" si="239"/>
        <v/>
      </c>
      <c r="O866" s="219"/>
      <c r="Q866" s="177" t="e">
        <f t="shared" si="232"/>
        <v>#NUM!</v>
      </c>
      <c r="R866" s="177" t="e">
        <f t="shared" si="242"/>
        <v>#NUM!</v>
      </c>
      <c r="S866" s="177" t="e">
        <f t="shared" si="233"/>
        <v>#NUM!</v>
      </c>
      <c r="T866" s="177" t="e">
        <f t="shared" si="243"/>
        <v>#NUM!</v>
      </c>
      <c r="AB866" s="177" t="str">
        <f t="shared" si="234"/>
        <v/>
      </c>
      <c r="AC866" s="177" t="str">
        <f t="shared" si="235"/>
        <v/>
      </c>
      <c r="AD866" s="218" t="str">
        <f t="shared" si="236"/>
        <v/>
      </c>
      <c r="AE866" s="218" t="str">
        <f t="shared" si="237"/>
        <v/>
      </c>
    </row>
    <row r="867" spans="1:31" ht="27.95" customHeight="1" x14ac:dyDescent="0.2">
      <c r="A867" s="192"/>
      <c r="B867" s="192"/>
      <c r="C867" s="193"/>
      <c r="D867" s="194"/>
      <c r="E867" s="194"/>
      <c r="F867" s="208" t="str">
        <f t="shared" ref="F867:F930" si="244">IF(OR(ISBLANK(C867),(B867="weiblich")),"",C867+42)</f>
        <v/>
      </c>
      <c r="G867" s="208" t="str">
        <f t="shared" ref="G867:G930" si="245">IF(OR(ISBLANK(C867),(B867="weiblich")),"",C867+83)</f>
        <v/>
      </c>
      <c r="H867" s="195" t="str">
        <f t="shared" si="229"/>
        <v/>
      </c>
      <c r="I867" s="217" t="str">
        <f t="shared" si="240"/>
        <v>Bitte Auswahl treffen! Neu- oder Folgeantrag?</v>
      </c>
      <c r="J867" s="196" t="str">
        <f t="shared" si="241"/>
        <v/>
      </c>
      <c r="K867" s="196" t="str">
        <f t="shared" si="230"/>
        <v/>
      </c>
      <c r="L867" s="196" t="str">
        <f t="shared" si="238"/>
        <v/>
      </c>
      <c r="M867" s="235" t="str">
        <f t="shared" si="231"/>
        <v/>
      </c>
      <c r="N867" s="217" t="str">
        <f t="shared" si="239"/>
        <v/>
      </c>
      <c r="O867" s="219"/>
      <c r="Q867" s="177" t="e">
        <f t="shared" si="232"/>
        <v>#NUM!</v>
      </c>
      <c r="R867" s="177" t="e">
        <f t="shared" si="242"/>
        <v>#NUM!</v>
      </c>
      <c r="S867" s="177" t="e">
        <f t="shared" si="233"/>
        <v>#NUM!</v>
      </c>
      <c r="T867" s="177" t="e">
        <f t="shared" si="243"/>
        <v>#NUM!</v>
      </c>
      <c r="AB867" s="177" t="str">
        <f t="shared" si="234"/>
        <v/>
      </c>
      <c r="AC867" s="177" t="str">
        <f t="shared" si="235"/>
        <v/>
      </c>
      <c r="AD867" s="218" t="str">
        <f t="shared" si="236"/>
        <v/>
      </c>
      <c r="AE867" s="218" t="str">
        <f t="shared" si="237"/>
        <v/>
      </c>
    </row>
    <row r="868" spans="1:31" ht="27.95" customHeight="1" x14ac:dyDescent="0.2">
      <c r="A868" s="192"/>
      <c r="B868" s="192"/>
      <c r="C868" s="193"/>
      <c r="D868" s="194"/>
      <c r="E868" s="194"/>
      <c r="F868" s="208" t="str">
        <f t="shared" si="244"/>
        <v/>
      </c>
      <c r="G868" s="208" t="str">
        <f t="shared" si="245"/>
        <v/>
      </c>
      <c r="H868" s="195" t="str">
        <f t="shared" si="229"/>
        <v/>
      </c>
      <c r="I868" s="217" t="str">
        <f t="shared" si="240"/>
        <v>Bitte Auswahl treffen! Neu- oder Folgeantrag?</v>
      </c>
      <c r="J868" s="196" t="str">
        <f t="shared" si="241"/>
        <v/>
      </c>
      <c r="K868" s="196" t="str">
        <f t="shared" si="230"/>
        <v/>
      </c>
      <c r="L868" s="196" t="str">
        <f t="shared" si="238"/>
        <v/>
      </c>
      <c r="M868" s="235" t="str">
        <f t="shared" si="231"/>
        <v/>
      </c>
      <c r="N868" s="217" t="str">
        <f t="shared" si="239"/>
        <v/>
      </c>
      <c r="O868" s="219"/>
      <c r="Q868" s="177" t="e">
        <f t="shared" si="232"/>
        <v>#NUM!</v>
      </c>
      <c r="R868" s="177" t="e">
        <f t="shared" si="242"/>
        <v>#NUM!</v>
      </c>
      <c r="S868" s="177" t="e">
        <f t="shared" si="233"/>
        <v>#NUM!</v>
      </c>
      <c r="T868" s="177" t="e">
        <f t="shared" si="243"/>
        <v>#NUM!</v>
      </c>
      <c r="AB868" s="177" t="str">
        <f t="shared" si="234"/>
        <v/>
      </c>
      <c r="AC868" s="177" t="str">
        <f t="shared" si="235"/>
        <v/>
      </c>
      <c r="AD868" s="218" t="str">
        <f t="shared" si="236"/>
        <v/>
      </c>
      <c r="AE868" s="218" t="str">
        <f t="shared" si="237"/>
        <v/>
      </c>
    </row>
    <row r="869" spans="1:31" ht="27.95" customHeight="1" x14ac:dyDescent="0.2">
      <c r="A869" s="192"/>
      <c r="B869" s="192"/>
      <c r="C869" s="193"/>
      <c r="D869" s="194"/>
      <c r="E869" s="194"/>
      <c r="F869" s="208" t="str">
        <f t="shared" si="244"/>
        <v/>
      </c>
      <c r="G869" s="208" t="str">
        <f t="shared" si="245"/>
        <v/>
      </c>
      <c r="H869" s="195" t="str">
        <f t="shared" si="229"/>
        <v/>
      </c>
      <c r="I869" s="217" t="str">
        <f t="shared" si="240"/>
        <v>Bitte Auswahl treffen! Neu- oder Folgeantrag?</v>
      </c>
      <c r="J869" s="196" t="str">
        <f t="shared" si="241"/>
        <v/>
      </c>
      <c r="K869" s="196" t="str">
        <f t="shared" si="230"/>
        <v/>
      </c>
      <c r="L869" s="196" t="str">
        <f t="shared" si="238"/>
        <v/>
      </c>
      <c r="M869" s="235" t="str">
        <f t="shared" si="231"/>
        <v/>
      </c>
      <c r="N869" s="217" t="str">
        <f t="shared" si="239"/>
        <v/>
      </c>
      <c r="O869" s="219"/>
      <c r="Q869" s="177" t="e">
        <f t="shared" si="232"/>
        <v>#NUM!</v>
      </c>
      <c r="R869" s="177" t="e">
        <f t="shared" si="242"/>
        <v>#NUM!</v>
      </c>
      <c r="S869" s="177" t="e">
        <f t="shared" si="233"/>
        <v>#NUM!</v>
      </c>
      <c r="T869" s="177" t="e">
        <f t="shared" si="243"/>
        <v>#NUM!</v>
      </c>
      <c r="AB869" s="177" t="str">
        <f t="shared" si="234"/>
        <v/>
      </c>
      <c r="AC869" s="177" t="str">
        <f t="shared" si="235"/>
        <v/>
      </c>
      <c r="AD869" s="218" t="str">
        <f t="shared" si="236"/>
        <v/>
      </c>
      <c r="AE869" s="218" t="str">
        <f t="shared" si="237"/>
        <v/>
      </c>
    </row>
    <row r="870" spans="1:31" ht="27.95" customHeight="1" x14ac:dyDescent="0.2">
      <c r="A870" s="192"/>
      <c r="B870" s="192"/>
      <c r="C870" s="193"/>
      <c r="D870" s="194"/>
      <c r="E870" s="194"/>
      <c r="F870" s="208" t="str">
        <f t="shared" si="244"/>
        <v/>
      </c>
      <c r="G870" s="208" t="str">
        <f t="shared" si="245"/>
        <v/>
      </c>
      <c r="H870" s="195" t="str">
        <f t="shared" si="229"/>
        <v/>
      </c>
      <c r="I870" s="217" t="str">
        <f t="shared" si="240"/>
        <v>Bitte Auswahl treffen! Neu- oder Folgeantrag?</v>
      </c>
      <c r="J870" s="196" t="str">
        <f t="shared" si="241"/>
        <v/>
      </c>
      <c r="K870" s="196" t="str">
        <f t="shared" si="230"/>
        <v/>
      </c>
      <c r="L870" s="196" t="str">
        <f t="shared" si="238"/>
        <v/>
      </c>
      <c r="M870" s="235" t="str">
        <f t="shared" si="231"/>
        <v/>
      </c>
      <c r="N870" s="217" t="str">
        <f t="shared" si="239"/>
        <v/>
      </c>
      <c r="O870" s="219"/>
      <c r="Q870" s="177" t="e">
        <f t="shared" si="232"/>
        <v>#NUM!</v>
      </c>
      <c r="R870" s="177" t="e">
        <f t="shared" si="242"/>
        <v>#NUM!</v>
      </c>
      <c r="S870" s="177" t="e">
        <f t="shared" si="233"/>
        <v>#NUM!</v>
      </c>
      <c r="T870" s="177" t="e">
        <f t="shared" si="243"/>
        <v>#NUM!</v>
      </c>
      <c r="AB870" s="177" t="str">
        <f t="shared" si="234"/>
        <v/>
      </c>
      <c r="AC870" s="177" t="str">
        <f t="shared" si="235"/>
        <v/>
      </c>
      <c r="AD870" s="218" t="str">
        <f t="shared" si="236"/>
        <v/>
      </c>
      <c r="AE870" s="218" t="str">
        <f t="shared" si="237"/>
        <v/>
      </c>
    </row>
    <row r="871" spans="1:31" ht="27.95" customHeight="1" x14ac:dyDescent="0.2">
      <c r="A871" s="192"/>
      <c r="B871" s="192"/>
      <c r="C871" s="193"/>
      <c r="D871" s="194"/>
      <c r="E871" s="194"/>
      <c r="F871" s="208" t="str">
        <f t="shared" si="244"/>
        <v/>
      </c>
      <c r="G871" s="208" t="str">
        <f t="shared" si="245"/>
        <v/>
      </c>
      <c r="H871" s="195" t="str">
        <f t="shared" si="229"/>
        <v/>
      </c>
      <c r="I871" s="217" t="str">
        <f t="shared" si="240"/>
        <v>Bitte Auswahl treffen! Neu- oder Folgeantrag?</v>
      </c>
      <c r="J871" s="196" t="str">
        <f t="shared" si="241"/>
        <v/>
      </c>
      <c r="K871" s="196" t="str">
        <f t="shared" si="230"/>
        <v/>
      </c>
      <c r="L871" s="196" t="str">
        <f t="shared" si="238"/>
        <v/>
      </c>
      <c r="M871" s="235" t="str">
        <f t="shared" si="231"/>
        <v/>
      </c>
      <c r="N871" s="217" t="str">
        <f t="shared" si="239"/>
        <v/>
      </c>
      <c r="O871" s="219"/>
      <c r="Q871" s="177" t="e">
        <f t="shared" si="232"/>
        <v>#NUM!</v>
      </c>
      <c r="R871" s="177" t="e">
        <f t="shared" si="242"/>
        <v>#NUM!</v>
      </c>
      <c r="S871" s="177" t="e">
        <f t="shared" si="233"/>
        <v>#NUM!</v>
      </c>
      <c r="T871" s="177" t="e">
        <f t="shared" si="243"/>
        <v>#NUM!</v>
      </c>
      <c r="AB871" s="177" t="str">
        <f t="shared" si="234"/>
        <v/>
      </c>
      <c r="AC871" s="177" t="str">
        <f t="shared" si="235"/>
        <v/>
      </c>
      <c r="AD871" s="218" t="str">
        <f t="shared" si="236"/>
        <v/>
      </c>
      <c r="AE871" s="218" t="str">
        <f t="shared" si="237"/>
        <v/>
      </c>
    </row>
    <row r="872" spans="1:31" ht="27.95" customHeight="1" x14ac:dyDescent="0.2">
      <c r="A872" s="192"/>
      <c r="B872" s="192"/>
      <c r="C872" s="193"/>
      <c r="D872" s="194"/>
      <c r="E872" s="194"/>
      <c r="F872" s="208" t="str">
        <f t="shared" si="244"/>
        <v/>
      </c>
      <c r="G872" s="208" t="str">
        <f t="shared" si="245"/>
        <v/>
      </c>
      <c r="H872" s="195" t="str">
        <f t="shared" si="229"/>
        <v/>
      </c>
      <c r="I872" s="217" t="str">
        <f t="shared" si="240"/>
        <v>Bitte Auswahl treffen! Neu- oder Folgeantrag?</v>
      </c>
      <c r="J872" s="196" t="str">
        <f t="shared" si="241"/>
        <v/>
      </c>
      <c r="K872" s="196" t="str">
        <f t="shared" si="230"/>
        <v/>
      </c>
      <c r="L872" s="196" t="str">
        <f t="shared" si="238"/>
        <v/>
      </c>
      <c r="M872" s="235" t="str">
        <f t="shared" si="231"/>
        <v/>
      </c>
      <c r="N872" s="217" t="str">
        <f t="shared" si="239"/>
        <v/>
      </c>
      <c r="O872" s="219"/>
      <c r="Q872" s="177" t="e">
        <f t="shared" si="232"/>
        <v>#NUM!</v>
      </c>
      <c r="R872" s="177" t="e">
        <f t="shared" si="242"/>
        <v>#NUM!</v>
      </c>
      <c r="S872" s="177" t="e">
        <f t="shared" si="233"/>
        <v>#NUM!</v>
      </c>
      <c r="T872" s="177" t="e">
        <f t="shared" si="243"/>
        <v>#NUM!</v>
      </c>
      <c r="AB872" s="177" t="str">
        <f t="shared" si="234"/>
        <v/>
      </c>
      <c r="AC872" s="177" t="str">
        <f t="shared" si="235"/>
        <v/>
      </c>
      <c r="AD872" s="218" t="str">
        <f t="shared" si="236"/>
        <v/>
      </c>
      <c r="AE872" s="218" t="str">
        <f t="shared" si="237"/>
        <v/>
      </c>
    </row>
    <row r="873" spans="1:31" ht="27.95" customHeight="1" x14ac:dyDescent="0.2">
      <c r="A873" s="192"/>
      <c r="B873" s="192"/>
      <c r="C873" s="193"/>
      <c r="D873" s="194"/>
      <c r="E873" s="194"/>
      <c r="F873" s="208" t="str">
        <f t="shared" si="244"/>
        <v/>
      </c>
      <c r="G873" s="208" t="str">
        <f t="shared" si="245"/>
        <v/>
      </c>
      <c r="H873" s="195" t="str">
        <f t="shared" si="229"/>
        <v/>
      </c>
      <c r="I873" s="217" t="str">
        <f t="shared" si="240"/>
        <v>Bitte Auswahl treffen! Neu- oder Folgeantrag?</v>
      </c>
      <c r="J873" s="196" t="str">
        <f t="shared" si="241"/>
        <v/>
      </c>
      <c r="K873" s="196" t="str">
        <f t="shared" si="230"/>
        <v/>
      </c>
      <c r="L873" s="196" t="str">
        <f t="shared" si="238"/>
        <v/>
      </c>
      <c r="M873" s="235" t="str">
        <f t="shared" si="231"/>
        <v/>
      </c>
      <c r="N873" s="217" t="str">
        <f t="shared" si="239"/>
        <v/>
      </c>
      <c r="O873" s="219"/>
      <c r="Q873" s="177" t="e">
        <f t="shared" si="232"/>
        <v>#NUM!</v>
      </c>
      <c r="R873" s="177" t="e">
        <f t="shared" si="242"/>
        <v>#NUM!</v>
      </c>
      <c r="S873" s="177" t="e">
        <f t="shared" si="233"/>
        <v>#NUM!</v>
      </c>
      <c r="T873" s="177" t="e">
        <f t="shared" si="243"/>
        <v>#NUM!</v>
      </c>
      <c r="AB873" s="177" t="str">
        <f t="shared" si="234"/>
        <v/>
      </c>
      <c r="AC873" s="177" t="str">
        <f t="shared" si="235"/>
        <v/>
      </c>
      <c r="AD873" s="218" t="str">
        <f t="shared" si="236"/>
        <v/>
      </c>
      <c r="AE873" s="218" t="str">
        <f t="shared" si="237"/>
        <v/>
      </c>
    </row>
    <row r="874" spans="1:31" ht="27.95" customHeight="1" x14ac:dyDescent="0.2">
      <c r="A874" s="192"/>
      <c r="B874" s="192"/>
      <c r="C874" s="193"/>
      <c r="D874" s="194"/>
      <c r="E874" s="194"/>
      <c r="F874" s="208" t="str">
        <f t="shared" si="244"/>
        <v/>
      </c>
      <c r="G874" s="208" t="str">
        <f t="shared" si="245"/>
        <v/>
      </c>
      <c r="H874" s="195" t="str">
        <f t="shared" si="229"/>
        <v/>
      </c>
      <c r="I874" s="217" t="str">
        <f t="shared" si="240"/>
        <v>Bitte Auswahl treffen! Neu- oder Folgeantrag?</v>
      </c>
      <c r="J874" s="196" t="str">
        <f t="shared" si="241"/>
        <v/>
      </c>
      <c r="K874" s="196" t="str">
        <f t="shared" si="230"/>
        <v/>
      </c>
      <c r="L874" s="196" t="str">
        <f t="shared" si="238"/>
        <v/>
      </c>
      <c r="M874" s="235" t="str">
        <f t="shared" si="231"/>
        <v/>
      </c>
      <c r="N874" s="217" t="str">
        <f t="shared" si="239"/>
        <v/>
      </c>
      <c r="O874" s="219"/>
      <c r="Q874" s="177" t="e">
        <f t="shared" si="232"/>
        <v>#NUM!</v>
      </c>
      <c r="R874" s="177" t="e">
        <f t="shared" si="242"/>
        <v>#NUM!</v>
      </c>
      <c r="S874" s="177" t="e">
        <f t="shared" si="233"/>
        <v>#NUM!</v>
      </c>
      <c r="T874" s="177" t="e">
        <f t="shared" si="243"/>
        <v>#NUM!</v>
      </c>
      <c r="AB874" s="177" t="str">
        <f t="shared" si="234"/>
        <v/>
      </c>
      <c r="AC874" s="177" t="str">
        <f t="shared" si="235"/>
        <v/>
      </c>
      <c r="AD874" s="218" t="str">
        <f t="shared" si="236"/>
        <v/>
      </c>
      <c r="AE874" s="218" t="str">
        <f t="shared" si="237"/>
        <v/>
      </c>
    </row>
    <row r="875" spans="1:31" ht="27.95" customHeight="1" x14ac:dyDescent="0.2">
      <c r="A875" s="192"/>
      <c r="B875" s="192"/>
      <c r="C875" s="193"/>
      <c r="D875" s="194"/>
      <c r="E875" s="194"/>
      <c r="F875" s="208" t="str">
        <f t="shared" si="244"/>
        <v/>
      </c>
      <c r="G875" s="208" t="str">
        <f t="shared" si="245"/>
        <v/>
      </c>
      <c r="H875" s="195" t="str">
        <f t="shared" si="229"/>
        <v/>
      </c>
      <c r="I875" s="217" t="str">
        <f t="shared" si="240"/>
        <v>Bitte Auswahl treffen! Neu- oder Folgeantrag?</v>
      </c>
      <c r="J875" s="196" t="str">
        <f t="shared" si="241"/>
        <v/>
      </c>
      <c r="K875" s="196" t="str">
        <f t="shared" si="230"/>
        <v/>
      </c>
      <c r="L875" s="196" t="str">
        <f t="shared" si="238"/>
        <v/>
      </c>
      <c r="M875" s="235" t="str">
        <f t="shared" si="231"/>
        <v/>
      </c>
      <c r="N875" s="217" t="str">
        <f t="shared" si="239"/>
        <v/>
      </c>
      <c r="O875" s="219"/>
      <c r="Q875" s="177" t="e">
        <f t="shared" si="232"/>
        <v>#NUM!</v>
      </c>
      <c r="R875" s="177" t="e">
        <f t="shared" si="242"/>
        <v>#NUM!</v>
      </c>
      <c r="S875" s="177" t="e">
        <f t="shared" si="233"/>
        <v>#NUM!</v>
      </c>
      <c r="T875" s="177" t="e">
        <f t="shared" si="243"/>
        <v>#NUM!</v>
      </c>
      <c r="AB875" s="177" t="str">
        <f t="shared" si="234"/>
        <v/>
      </c>
      <c r="AC875" s="177" t="str">
        <f t="shared" si="235"/>
        <v/>
      </c>
      <c r="AD875" s="218" t="str">
        <f t="shared" si="236"/>
        <v/>
      </c>
      <c r="AE875" s="218" t="str">
        <f t="shared" si="237"/>
        <v/>
      </c>
    </row>
    <row r="876" spans="1:31" ht="27.95" customHeight="1" x14ac:dyDescent="0.2">
      <c r="A876" s="192"/>
      <c r="B876" s="192"/>
      <c r="C876" s="193"/>
      <c r="D876" s="194"/>
      <c r="E876" s="194"/>
      <c r="F876" s="208" t="str">
        <f t="shared" si="244"/>
        <v/>
      </c>
      <c r="G876" s="208" t="str">
        <f t="shared" si="245"/>
        <v/>
      </c>
      <c r="H876" s="195" t="str">
        <f t="shared" si="229"/>
        <v/>
      </c>
      <c r="I876" s="217" t="str">
        <f t="shared" si="240"/>
        <v>Bitte Auswahl treffen! Neu- oder Folgeantrag?</v>
      </c>
      <c r="J876" s="196" t="str">
        <f t="shared" si="241"/>
        <v/>
      </c>
      <c r="K876" s="196" t="str">
        <f t="shared" si="230"/>
        <v/>
      </c>
      <c r="L876" s="196" t="str">
        <f t="shared" si="238"/>
        <v/>
      </c>
      <c r="M876" s="235" t="str">
        <f t="shared" si="231"/>
        <v/>
      </c>
      <c r="N876" s="217" t="str">
        <f t="shared" si="239"/>
        <v/>
      </c>
      <c r="O876" s="219"/>
      <c r="Q876" s="177" t="e">
        <f t="shared" si="232"/>
        <v>#NUM!</v>
      </c>
      <c r="R876" s="177" t="e">
        <f t="shared" si="242"/>
        <v>#NUM!</v>
      </c>
      <c r="S876" s="177" t="e">
        <f t="shared" si="233"/>
        <v>#NUM!</v>
      </c>
      <c r="T876" s="177" t="e">
        <f t="shared" si="243"/>
        <v>#NUM!</v>
      </c>
      <c r="AB876" s="177" t="str">
        <f t="shared" si="234"/>
        <v/>
      </c>
      <c r="AC876" s="177" t="str">
        <f t="shared" si="235"/>
        <v/>
      </c>
      <c r="AD876" s="218" t="str">
        <f t="shared" si="236"/>
        <v/>
      </c>
      <c r="AE876" s="218" t="str">
        <f t="shared" si="237"/>
        <v/>
      </c>
    </row>
    <row r="877" spans="1:31" ht="27.95" customHeight="1" x14ac:dyDescent="0.2">
      <c r="A877" s="192"/>
      <c r="B877" s="192"/>
      <c r="C877" s="193"/>
      <c r="D877" s="194"/>
      <c r="E877" s="194"/>
      <c r="F877" s="208" t="str">
        <f t="shared" si="244"/>
        <v/>
      </c>
      <c r="G877" s="208" t="str">
        <f t="shared" si="245"/>
        <v/>
      </c>
      <c r="H877" s="195" t="str">
        <f t="shared" si="229"/>
        <v/>
      </c>
      <c r="I877" s="217" t="str">
        <f t="shared" si="240"/>
        <v>Bitte Auswahl treffen! Neu- oder Folgeantrag?</v>
      </c>
      <c r="J877" s="196" t="str">
        <f t="shared" si="241"/>
        <v/>
      </c>
      <c r="K877" s="196" t="str">
        <f t="shared" si="230"/>
        <v/>
      </c>
      <c r="L877" s="196" t="str">
        <f t="shared" si="238"/>
        <v/>
      </c>
      <c r="M877" s="235" t="str">
        <f t="shared" si="231"/>
        <v/>
      </c>
      <c r="N877" s="217" t="str">
        <f t="shared" si="239"/>
        <v/>
      </c>
      <c r="O877" s="219"/>
      <c r="Q877" s="177" t="e">
        <f t="shared" si="232"/>
        <v>#NUM!</v>
      </c>
      <c r="R877" s="177" t="e">
        <f t="shared" si="242"/>
        <v>#NUM!</v>
      </c>
      <c r="S877" s="177" t="e">
        <f t="shared" si="233"/>
        <v>#NUM!</v>
      </c>
      <c r="T877" s="177" t="e">
        <f t="shared" si="243"/>
        <v>#NUM!</v>
      </c>
      <c r="AB877" s="177" t="str">
        <f t="shared" si="234"/>
        <v/>
      </c>
      <c r="AC877" s="177" t="str">
        <f t="shared" si="235"/>
        <v/>
      </c>
      <c r="AD877" s="218" t="str">
        <f t="shared" si="236"/>
        <v/>
      </c>
      <c r="AE877" s="218" t="str">
        <f t="shared" si="237"/>
        <v/>
      </c>
    </row>
    <row r="878" spans="1:31" ht="27.95" customHeight="1" x14ac:dyDescent="0.2">
      <c r="A878" s="192"/>
      <c r="B878" s="192"/>
      <c r="C878" s="193"/>
      <c r="D878" s="194"/>
      <c r="E878" s="194"/>
      <c r="F878" s="208" t="str">
        <f t="shared" si="244"/>
        <v/>
      </c>
      <c r="G878" s="208" t="str">
        <f t="shared" si="245"/>
        <v/>
      </c>
      <c r="H878" s="195" t="str">
        <f t="shared" si="229"/>
        <v/>
      </c>
      <c r="I878" s="217" t="str">
        <f t="shared" si="240"/>
        <v>Bitte Auswahl treffen! Neu- oder Folgeantrag?</v>
      </c>
      <c r="J878" s="196" t="str">
        <f t="shared" si="241"/>
        <v/>
      </c>
      <c r="K878" s="196" t="str">
        <f t="shared" si="230"/>
        <v/>
      </c>
      <c r="L878" s="196" t="str">
        <f t="shared" si="238"/>
        <v/>
      </c>
      <c r="M878" s="235" t="str">
        <f t="shared" si="231"/>
        <v/>
      </c>
      <c r="N878" s="217" t="str">
        <f t="shared" si="239"/>
        <v/>
      </c>
      <c r="O878" s="219"/>
      <c r="Q878" s="177" t="e">
        <f t="shared" si="232"/>
        <v>#NUM!</v>
      </c>
      <c r="R878" s="177" t="e">
        <f t="shared" si="242"/>
        <v>#NUM!</v>
      </c>
      <c r="S878" s="177" t="e">
        <f t="shared" si="233"/>
        <v>#NUM!</v>
      </c>
      <c r="T878" s="177" t="e">
        <f t="shared" si="243"/>
        <v>#NUM!</v>
      </c>
      <c r="AB878" s="177" t="str">
        <f t="shared" si="234"/>
        <v/>
      </c>
      <c r="AC878" s="177" t="str">
        <f t="shared" si="235"/>
        <v/>
      </c>
      <c r="AD878" s="218" t="str">
        <f t="shared" si="236"/>
        <v/>
      </c>
      <c r="AE878" s="218" t="str">
        <f t="shared" si="237"/>
        <v/>
      </c>
    </row>
    <row r="879" spans="1:31" ht="27.95" customHeight="1" x14ac:dyDescent="0.2">
      <c r="A879" s="192"/>
      <c r="B879" s="192"/>
      <c r="C879" s="193"/>
      <c r="D879" s="194"/>
      <c r="E879" s="194"/>
      <c r="F879" s="208" t="str">
        <f t="shared" si="244"/>
        <v/>
      </c>
      <c r="G879" s="208" t="str">
        <f t="shared" si="245"/>
        <v/>
      </c>
      <c r="H879" s="195" t="str">
        <f t="shared" si="229"/>
        <v/>
      </c>
      <c r="I879" s="217" t="str">
        <f t="shared" si="240"/>
        <v>Bitte Auswahl treffen! Neu- oder Folgeantrag?</v>
      </c>
      <c r="J879" s="196" t="str">
        <f t="shared" si="241"/>
        <v/>
      </c>
      <c r="K879" s="196" t="str">
        <f t="shared" si="230"/>
        <v/>
      </c>
      <c r="L879" s="196" t="str">
        <f t="shared" si="238"/>
        <v/>
      </c>
      <c r="M879" s="235" t="str">
        <f t="shared" si="231"/>
        <v/>
      </c>
      <c r="N879" s="217" t="str">
        <f t="shared" si="239"/>
        <v/>
      </c>
      <c r="O879" s="219"/>
      <c r="Q879" s="177" t="e">
        <f t="shared" si="232"/>
        <v>#NUM!</v>
      </c>
      <c r="R879" s="177" t="e">
        <f t="shared" si="242"/>
        <v>#NUM!</v>
      </c>
      <c r="S879" s="177" t="e">
        <f t="shared" si="233"/>
        <v>#NUM!</v>
      </c>
      <c r="T879" s="177" t="e">
        <f t="shared" si="243"/>
        <v>#NUM!</v>
      </c>
      <c r="AB879" s="177" t="str">
        <f t="shared" si="234"/>
        <v/>
      </c>
      <c r="AC879" s="177" t="str">
        <f t="shared" si="235"/>
        <v/>
      </c>
      <c r="AD879" s="218" t="str">
        <f t="shared" si="236"/>
        <v/>
      </c>
      <c r="AE879" s="218" t="str">
        <f t="shared" si="237"/>
        <v/>
      </c>
    </row>
    <row r="880" spans="1:31" ht="27.95" customHeight="1" x14ac:dyDescent="0.2">
      <c r="A880" s="192"/>
      <c r="B880" s="192"/>
      <c r="C880" s="193"/>
      <c r="D880" s="194"/>
      <c r="E880" s="194"/>
      <c r="F880" s="208" t="str">
        <f t="shared" si="244"/>
        <v/>
      </c>
      <c r="G880" s="208" t="str">
        <f t="shared" si="245"/>
        <v/>
      </c>
      <c r="H880" s="195" t="str">
        <f t="shared" si="229"/>
        <v/>
      </c>
      <c r="I880" s="217" t="str">
        <f t="shared" si="240"/>
        <v>Bitte Auswahl treffen! Neu- oder Folgeantrag?</v>
      </c>
      <c r="J880" s="196" t="str">
        <f t="shared" si="241"/>
        <v/>
      </c>
      <c r="K880" s="196" t="str">
        <f t="shared" si="230"/>
        <v/>
      </c>
      <c r="L880" s="196" t="str">
        <f t="shared" si="238"/>
        <v/>
      </c>
      <c r="M880" s="235" t="str">
        <f t="shared" si="231"/>
        <v/>
      </c>
      <c r="N880" s="217" t="str">
        <f t="shared" si="239"/>
        <v/>
      </c>
      <c r="O880" s="219"/>
      <c r="Q880" s="177" t="e">
        <f t="shared" si="232"/>
        <v>#NUM!</v>
      </c>
      <c r="R880" s="177" t="e">
        <f t="shared" si="242"/>
        <v>#NUM!</v>
      </c>
      <c r="S880" s="177" t="e">
        <f t="shared" si="233"/>
        <v>#NUM!</v>
      </c>
      <c r="T880" s="177" t="e">
        <f t="shared" si="243"/>
        <v>#NUM!</v>
      </c>
      <c r="AB880" s="177" t="str">
        <f t="shared" si="234"/>
        <v/>
      </c>
      <c r="AC880" s="177" t="str">
        <f t="shared" si="235"/>
        <v/>
      </c>
      <c r="AD880" s="218" t="str">
        <f t="shared" si="236"/>
        <v/>
      </c>
      <c r="AE880" s="218" t="str">
        <f t="shared" si="237"/>
        <v/>
      </c>
    </row>
    <row r="881" spans="1:31" ht="27.95" customHeight="1" x14ac:dyDescent="0.2">
      <c r="A881" s="192"/>
      <c r="B881" s="192"/>
      <c r="C881" s="193"/>
      <c r="D881" s="194"/>
      <c r="E881" s="194"/>
      <c r="F881" s="208" t="str">
        <f t="shared" si="244"/>
        <v/>
      </c>
      <c r="G881" s="208" t="str">
        <f t="shared" si="245"/>
        <v/>
      </c>
      <c r="H881" s="195" t="str">
        <f t="shared" si="229"/>
        <v/>
      </c>
      <c r="I881" s="217" t="str">
        <f t="shared" si="240"/>
        <v>Bitte Auswahl treffen! Neu- oder Folgeantrag?</v>
      </c>
      <c r="J881" s="196" t="str">
        <f t="shared" si="241"/>
        <v/>
      </c>
      <c r="K881" s="196" t="str">
        <f t="shared" si="230"/>
        <v/>
      </c>
      <c r="L881" s="196" t="str">
        <f t="shared" si="238"/>
        <v/>
      </c>
      <c r="M881" s="235" t="str">
        <f t="shared" si="231"/>
        <v/>
      </c>
      <c r="N881" s="217" t="str">
        <f t="shared" si="239"/>
        <v/>
      </c>
      <c r="O881" s="219"/>
      <c r="Q881" s="177" t="e">
        <f t="shared" si="232"/>
        <v>#NUM!</v>
      </c>
      <c r="R881" s="177" t="e">
        <f t="shared" si="242"/>
        <v>#NUM!</v>
      </c>
      <c r="S881" s="177" t="e">
        <f t="shared" si="233"/>
        <v>#NUM!</v>
      </c>
      <c r="T881" s="177" t="e">
        <f t="shared" si="243"/>
        <v>#NUM!</v>
      </c>
      <c r="AB881" s="177" t="str">
        <f t="shared" si="234"/>
        <v/>
      </c>
      <c r="AC881" s="177" t="str">
        <f t="shared" si="235"/>
        <v/>
      </c>
      <c r="AD881" s="218" t="str">
        <f t="shared" si="236"/>
        <v/>
      </c>
      <c r="AE881" s="218" t="str">
        <f t="shared" si="237"/>
        <v/>
      </c>
    </row>
    <row r="882" spans="1:31" ht="27.95" customHeight="1" x14ac:dyDescent="0.2">
      <c r="A882" s="192"/>
      <c r="B882" s="192"/>
      <c r="C882" s="193"/>
      <c r="D882" s="194"/>
      <c r="E882" s="194"/>
      <c r="F882" s="208" t="str">
        <f t="shared" si="244"/>
        <v/>
      </c>
      <c r="G882" s="208" t="str">
        <f t="shared" si="245"/>
        <v/>
      </c>
      <c r="H882" s="195" t="str">
        <f t="shared" si="229"/>
        <v/>
      </c>
      <c r="I882" s="217" t="str">
        <f t="shared" si="240"/>
        <v>Bitte Auswahl treffen! Neu- oder Folgeantrag?</v>
      </c>
      <c r="J882" s="196" t="str">
        <f t="shared" si="241"/>
        <v/>
      </c>
      <c r="K882" s="196" t="str">
        <f t="shared" si="230"/>
        <v/>
      </c>
      <c r="L882" s="196" t="str">
        <f t="shared" si="238"/>
        <v/>
      </c>
      <c r="M882" s="235" t="str">
        <f t="shared" si="231"/>
        <v/>
      </c>
      <c r="N882" s="217" t="str">
        <f t="shared" si="239"/>
        <v/>
      </c>
      <c r="O882" s="219"/>
      <c r="Q882" s="177" t="e">
        <f t="shared" si="232"/>
        <v>#NUM!</v>
      </c>
      <c r="R882" s="177" t="e">
        <f t="shared" si="242"/>
        <v>#NUM!</v>
      </c>
      <c r="S882" s="177" t="e">
        <f t="shared" si="233"/>
        <v>#NUM!</v>
      </c>
      <c r="T882" s="177" t="e">
        <f t="shared" si="243"/>
        <v>#NUM!</v>
      </c>
      <c r="AB882" s="177" t="str">
        <f t="shared" si="234"/>
        <v/>
      </c>
      <c r="AC882" s="177" t="str">
        <f t="shared" si="235"/>
        <v/>
      </c>
      <c r="AD882" s="218" t="str">
        <f t="shared" si="236"/>
        <v/>
      </c>
      <c r="AE882" s="218" t="str">
        <f t="shared" si="237"/>
        <v/>
      </c>
    </row>
    <row r="883" spans="1:31" ht="27.95" customHeight="1" x14ac:dyDescent="0.2">
      <c r="A883" s="192"/>
      <c r="B883" s="192"/>
      <c r="C883" s="193"/>
      <c r="D883" s="194"/>
      <c r="E883" s="194"/>
      <c r="F883" s="208" t="str">
        <f t="shared" si="244"/>
        <v/>
      </c>
      <c r="G883" s="208" t="str">
        <f t="shared" si="245"/>
        <v/>
      </c>
      <c r="H883" s="195" t="str">
        <f t="shared" si="229"/>
        <v/>
      </c>
      <c r="I883" s="217" t="str">
        <f t="shared" si="240"/>
        <v>Bitte Auswahl treffen! Neu- oder Folgeantrag?</v>
      </c>
      <c r="J883" s="196" t="str">
        <f t="shared" si="241"/>
        <v/>
      </c>
      <c r="K883" s="196" t="str">
        <f t="shared" si="230"/>
        <v/>
      </c>
      <c r="L883" s="196" t="str">
        <f t="shared" si="238"/>
        <v/>
      </c>
      <c r="M883" s="235" t="str">
        <f t="shared" si="231"/>
        <v/>
      </c>
      <c r="N883" s="217" t="str">
        <f t="shared" si="239"/>
        <v/>
      </c>
      <c r="O883" s="219"/>
      <c r="Q883" s="177" t="e">
        <f t="shared" si="232"/>
        <v>#NUM!</v>
      </c>
      <c r="R883" s="177" t="e">
        <f t="shared" si="242"/>
        <v>#NUM!</v>
      </c>
      <c r="S883" s="177" t="e">
        <f t="shared" si="233"/>
        <v>#NUM!</v>
      </c>
      <c r="T883" s="177" t="e">
        <f t="shared" si="243"/>
        <v>#NUM!</v>
      </c>
      <c r="AB883" s="177" t="str">
        <f t="shared" si="234"/>
        <v/>
      </c>
      <c r="AC883" s="177" t="str">
        <f t="shared" si="235"/>
        <v/>
      </c>
      <c r="AD883" s="218" t="str">
        <f t="shared" si="236"/>
        <v/>
      </c>
      <c r="AE883" s="218" t="str">
        <f t="shared" si="237"/>
        <v/>
      </c>
    </row>
    <row r="884" spans="1:31" ht="27.95" customHeight="1" x14ac:dyDescent="0.2">
      <c r="A884" s="192"/>
      <c r="B884" s="192"/>
      <c r="C884" s="193"/>
      <c r="D884" s="194"/>
      <c r="E884" s="194"/>
      <c r="F884" s="208" t="str">
        <f t="shared" si="244"/>
        <v/>
      </c>
      <c r="G884" s="208" t="str">
        <f t="shared" si="245"/>
        <v/>
      </c>
      <c r="H884" s="195" t="str">
        <f t="shared" si="229"/>
        <v/>
      </c>
      <c r="I884" s="217" t="str">
        <f t="shared" si="240"/>
        <v>Bitte Auswahl treffen! Neu- oder Folgeantrag?</v>
      </c>
      <c r="J884" s="196" t="str">
        <f t="shared" si="241"/>
        <v/>
      </c>
      <c r="K884" s="196" t="str">
        <f t="shared" si="230"/>
        <v/>
      </c>
      <c r="L884" s="196" t="str">
        <f t="shared" si="238"/>
        <v/>
      </c>
      <c r="M884" s="235" t="str">
        <f t="shared" si="231"/>
        <v/>
      </c>
      <c r="N884" s="217" t="str">
        <f t="shared" si="239"/>
        <v/>
      </c>
      <c r="O884" s="219"/>
      <c r="Q884" s="177" t="e">
        <f t="shared" si="232"/>
        <v>#NUM!</v>
      </c>
      <c r="R884" s="177" t="e">
        <f t="shared" si="242"/>
        <v>#NUM!</v>
      </c>
      <c r="S884" s="177" t="e">
        <f t="shared" si="233"/>
        <v>#NUM!</v>
      </c>
      <c r="T884" s="177" t="e">
        <f t="shared" si="243"/>
        <v>#NUM!</v>
      </c>
      <c r="AB884" s="177" t="str">
        <f t="shared" si="234"/>
        <v/>
      </c>
      <c r="AC884" s="177" t="str">
        <f t="shared" si="235"/>
        <v/>
      </c>
      <c r="AD884" s="218" t="str">
        <f t="shared" si="236"/>
        <v/>
      </c>
      <c r="AE884" s="218" t="str">
        <f t="shared" si="237"/>
        <v/>
      </c>
    </row>
    <row r="885" spans="1:31" ht="27.95" customHeight="1" x14ac:dyDescent="0.2">
      <c r="A885" s="192"/>
      <c r="B885" s="192"/>
      <c r="C885" s="193"/>
      <c r="D885" s="194"/>
      <c r="E885" s="194"/>
      <c r="F885" s="208" t="str">
        <f t="shared" si="244"/>
        <v/>
      </c>
      <c r="G885" s="208" t="str">
        <f t="shared" si="245"/>
        <v/>
      </c>
      <c r="H885" s="195" t="str">
        <f t="shared" si="229"/>
        <v/>
      </c>
      <c r="I885" s="217" t="str">
        <f t="shared" si="240"/>
        <v>Bitte Auswahl treffen! Neu- oder Folgeantrag?</v>
      </c>
      <c r="J885" s="196" t="str">
        <f t="shared" si="241"/>
        <v/>
      </c>
      <c r="K885" s="196" t="str">
        <f t="shared" si="230"/>
        <v/>
      </c>
      <c r="L885" s="196" t="str">
        <f t="shared" si="238"/>
        <v/>
      </c>
      <c r="M885" s="235" t="str">
        <f t="shared" si="231"/>
        <v/>
      </c>
      <c r="N885" s="217" t="str">
        <f t="shared" si="239"/>
        <v/>
      </c>
      <c r="O885" s="219"/>
      <c r="Q885" s="177" t="e">
        <f t="shared" si="232"/>
        <v>#NUM!</v>
      </c>
      <c r="R885" s="177" t="e">
        <f t="shared" si="242"/>
        <v>#NUM!</v>
      </c>
      <c r="S885" s="177" t="e">
        <f t="shared" si="233"/>
        <v>#NUM!</v>
      </c>
      <c r="T885" s="177" t="e">
        <f t="shared" si="243"/>
        <v>#NUM!</v>
      </c>
      <c r="AB885" s="177" t="str">
        <f t="shared" si="234"/>
        <v/>
      </c>
      <c r="AC885" s="177" t="str">
        <f t="shared" si="235"/>
        <v/>
      </c>
      <c r="AD885" s="218" t="str">
        <f t="shared" si="236"/>
        <v/>
      </c>
      <c r="AE885" s="218" t="str">
        <f t="shared" si="237"/>
        <v/>
      </c>
    </row>
    <row r="886" spans="1:31" ht="27.95" customHeight="1" x14ac:dyDescent="0.2">
      <c r="A886" s="192"/>
      <c r="B886" s="192"/>
      <c r="C886" s="193"/>
      <c r="D886" s="194"/>
      <c r="E886" s="194"/>
      <c r="F886" s="208" t="str">
        <f t="shared" si="244"/>
        <v/>
      </c>
      <c r="G886" s="208" t="str">
        <f t="shared" si="245"/>
        <v/>
      </c>
      <c r="H886" s="195" t="str">
        <f t="shared" si="229"/>
        <v/>
      </c>
      <c r="I886" s="217" t="str">
        <f t="shared" si="240"/>
        <v>Bitte Auswahl treffen! Neu- oder Folgeantrag?</v>
      </c>
      <c r="J886" s="196" t="str">
        <f t="shared" si="241"/>
        <v/>
      </c>
      <c r="K886" s="196" t="str">
        <f t="shared" si="230"/>
        <v/>
      </c>
      <c r="L886" s="196" t="str">
        <f t="shared" si="238"/>
        <v/>
      </c>
      <c r="M886" s="235" t="str">
        <f t="shared" si="231"/>
        <v/>
      </c>
      <c r="N886" s="217" t="str">
        <f t="shared" si="239"/>
        <v/>
      </c>
      <c r="O886" s="219"/>
      <c r="Q886" s="177" t="e">
        <f t="shared" si="232"/>
        <v>#NUM!</v>
      </c>
      <c r="R886" s="177" t="e">
        <f t="shared" si="242"/>
        <v>#NUM!</v>
      </c>
      <c r="S886" s="177" t="e">
        <f t="shared" si="233"/>
        <v>#NUM!</v>
      </c>
      <c r="T886" s="177" t="e">
        <f t="shared" si="243"/>
        <v>#NUM!</v>
      </c>
      <c r="AB886" s="177" t="str">
        <f t="shared" si="234"/>
        <v/>
      </c>
      <c r="AC886" s="177" t="str">
        <f t="shared" si="235"/>
        <v/>
      </c>
      <c r="AD886" s="218" t="str">
        <f t="shared" si="236"/>
        <v/>
      </c>
      <c r="AE886" s="218" t="str">
        <f t="shared" si="237"/>
        <v/>
      </c>
    </row>
    <row r="887" spans="1:31" ht="27.95" customHeight="1" x14ac:dyDescent="0.2">
      <c r="A887" s="192"/>
      <c r="B887" s="192"/>
      <c r="C887" s="193"/>
      <c r="D887" s="194"/>
      <c r="E887" s="194"/>
      <c r="F887" s="208" t="str">
        <f t="shared" si="244"/>
        <v/>
      </c>
      <c r="G887" s="208" t="str">
        <f t="shared" si="245"/>
        <v/>
      </c>
      <c r="H887" s="195" t="str">
        <f t="shared" si="229"/>
        <v/>
      </c>
      <c r="I887" s="217" t="str">
        <f t="shared" si="240"/>
        <v>Bitte Auswahl treffen! Neu- oder Folgeantrag?</v>
      </c>
      <c r="J887" s="196" t="str">
        <f t="shared" si="241"/>
        <v/>
      </c>
      <c r="K887" s="196" t="str">
        <f t="shared" si="230"/>
        <v/>
      </c>
      <c r="L887" s="196" t="str">
        <f t="shared" si="238"/>
        <v/>
      </c>
      <c r="M887" s="235" t="str">
        <f t="shared" si="231"/>
        <v/>
      </c>
      <c r="N887" s="217" t="str">
        <f t="shared" si="239"/>
        <v/>
      </c>
      <c r="O887" s="219"/>
      <c r="Q887" s="177" t="e">
        <f t="shared" si="232"/>
        <v>#NUM!</v>
      </c>
      <c r="R887" s="177" t="e">
        <f t="shared" si="242"/>
        <v>#NUM!</v>
      </c>
      <c r="S887" s="177" t="e">
        <f t="shared" si="233"/>
        <v>#NUM!</v>
      </c>
      <c r="T887" s="177" t="e">
        <f t="shared" si="243"/>
        <v>#NUM!</v>
      </c>
      <c r="AB887" s="177" t="str">
        <f t="shared" si="234"/>
        <v/>
      </c>
      <c r="AC887" s="177" t="str">
        <f t="shared" si="235"/>
        <v/>
      </c>
      <c r="AD887" s="218" t="str">
        <f t="shared" si="236"/>
        <v/>
      </c>
      <c r="AE887" s="218" t="str">
        <f t="shared" si="237"/>
        <v/>
      </c>
    </row>
    <row r="888" spans="1:31" ht="27.95" customHeight="1" x14ac:dyDescent="0.2">
      <c r="A888" s="192"/>
      <c r="B888" s="192"/>
      <c r="C888" s="193"/>
      <c r="D888" s="194"/>
      <c r="E888" s="194"/>
      <c r="F888" s="208" t="str">
        <f t="shared" si="244"/>
        <v/>
      </c>
      <c r="G888" s="208" t="str">
        <f t="shared" si="245"/>
        <v/>
      </c>
      <c r="H888" s="195" t="str">
        <f t="shared" si="229"/>
        <v/>
      </c>
      <c r="I888" s="217" t="str">
        <f t="shared" si="240"/>
        <v>Bitte Auswahl treffen! Neu- oder Folgeantrag?</v>
      </c>
      <c r="J888" s="196" t="str">
        <f t="shared" si="241"/>
        <v/>
      </c>
      <c r="K888" s="196" t="str">
        <f t="shared" si="230"/>
        <v/>
      </c>
      <c r="L888" s="196" t="str">
        <f t="shared" si="238"/>
        <v/>
      </c>
      <c r="M888" s="235" t="str">
        <f t="shared" si="231"/>
        <v/>
      </c>
      <c r="N888" s="217" t="str">
        <f t="shared" si="239"/>
        <v/>
      </c>
      <c r="O888" s="219"/>
      <c r="Q888" s="177" t="e">
        <f t="shared" si="232"/>
        <v>#NUM!</v>
      </c>
      <c r="R888" s="177" t="e">
        <f t="shared" si="242"/>
        <v>#NUM!</v>
      </c>
      <c r="S888" s="177" t="e">
        <f t="shared" si="233"/>
        <v>#NUM!</v>
      </c>
      <c r="T888" s="177" t="e">
        <f t="shared" si="243"/>
        <v>#NUM!</v>
      </c>
      <c r="AB888" s="177" t="str">
        <f t="shared" si="234"/>
        <v/>
      </c>
      <c r="AC888" s="177" t="str">
        <f t="shared" si="235"/>
        <v/>
      </c>
      <c r="AD888" s="218" t="str">
        <f t="shared" si="236"/>
        <v/>
      </c>
      <c r="AE888" s="218" t="str">
        <f t="shared" si="237"/>
        <v/>
      </c>
    </row>
    <row r="889" spans="1:31" ht="27.95" customHeight="1" x14ac:dyDescent="0.2">
      <c r="A889" s="192"/>
      <c r="B889" s="192"/>
      <c r="C889" s="193"/>
      <c r="D889" s="194"/>
      <c r="E889" s="194"/>
      <c r="F889" s="208" t="str">
        <f t="shared" si="244"/>
        <v/>
      </c>
      <c r="G889" s="208" t="str">
        <f t="shared" si="245"/>
        <v/>
      </c>
      <c r="H889" s="195" t="str">
        <f t="shared" si="229"/>
        <v/>
      </c>
      <c r="I889" s="217" t="str">
        <f t="shared" si="240"/>
        <v>Bitte Auswahl treffen! Neu- oder Folgeantrag?</v>
      </c>
      <c r="J889" s="196" t="str">
        <f t="shared" si="241"/>
        <v/>
      </c>
      <c r="K889" s="196" t="str">
        <f t="shared" si="230"/>
        <v/>
      </c>
      <c r="L889" s="196" t="str">
        <f t="shared" si="238"/>
        <v/>
      </c>
      <c r="M889" s="235" t="str">
        <f t="shared" si="231"/>
        <v/>
      </c>
      <c r="N889" s="217" t="str">
        <f t="shared" si="239"/>
        <v/>
      </c>
      <c r="O889" s="219"/>
      <c r="Q889" s="177" t="e">
        <f t="shared" si="232"/>
        <v>#NUM!</v>
      </c>
      <c r="R889" s="177" t="e">
        <f t="shared" si="242"/>
        <v>#NUM!</v>
      </c>
      <c r="S889" s="177" t="e">
        <f t="shared" si="233"/>
        <v>#NUM!</v>
      </c>
      <c r="T889" s="177" t="e">
        <f t="shared" si="243"/>
        <v>#NUM!</v>
      </c>
      <c r="AB889" s="177" t="str">
        <f t="shared" si="234"/>
        <v/>
      </c>
      <c r="AC889" s="177" t="str">
        <f t="shared" si="235"/>
        <v/>
      </c>
      <c r="AD889" s="218" t="str">
        <f t="shared" si="236"/>
        <v/>
      </c>
      <c r="AE889" s="218" t="str">
        <f t="shared" si="237"/>
        <v/>
      </c>
    </row>
    <row r="890" spans="1:31" ht="27.95" customHeight="1" x14ac:dyDescent="0.2">
      <c r="A890" s="192"/>
      <c r="B890" s="192"/>
      <c r="C890" s="193"/>
      <c r="D890" s="194"/>
      <c r="E890" s="194"/>
      <c r="F890" s="208" t="str">
        <f t="shared" si="244"/>
        <v/>
      </c>
      <c r="G890" s="208" t="str">
        <f t="shared" si="245"/>
        <v/>
      </c>
      <c r="H890" s="195" t="str">
        <f t="shared" si="229"/>
        <v/>
      </c>
      <c r="I890" s="217" t="str">
        <f t="shared" si="240"/>
        <v>Bitte Auswahl treffen! Neu- oder Folgeantrag?</v>
      </c>
      <c r="J890" s="196" t="str">
        <f t="shared" si="241"/>
        <v/>
      </c>
      <c r="K890" s="196" t="str">
        <f t="shared" si="230"/>
        <v/>
      </c>
      <c r="L890" s="196" t="str">
        <f t="shared" si="238"/>
        <v/>
      </c>
      <c r="M890" s="235" t="str">
        <f t="shared" si="231"/>
        <v/>
      </c>
      <c r="N890" s="217" t="str">
        <f t="shared" si="239"/>
        <v/>
      </c>
      <c r="O890" s="219"/>
      <c r="Q890" s="177" t="e">
        <f t="shared" si="232"/>
        <v>#NUM!</v>
      </c>
      <c r="R890" s="177" t="e">
        <f t="shared" si="242"/>
        <v>#NUM!</v>
      </c>
      <c r="S890" s="177" t="e">
        <f t="shared" si="233"/>
        <v>#NUM!</v>
      </c>
      <c r="T890" s="177" t="e">
        <f t="shared" si="243"/>
        <v>#NUM!</v>
      </c>
      <c r="AB890" s="177" t="str">
        <f t="shared" si="234"/>
        <v/>
      </c>
      <c r="AC890" s="177" t="str">
        <f t="shared" si="235"/>
        <v/>
      </c>
      <c r="AD890" s="218" t="str">
        <f t="shared" si="236"/>
        <v/>
      </c>
      <c r="AE890" s="218" t="str">
        <f t="shared" si="237"/>
        <v/>
      </c>
    </row>
    <row r="891" spans="1:31" ht="27.95" customHeight="1" x14ac:dyDescent="0.2">
      <c r="A891" s="192"/>
      <c r="B891" s="192"/>
      <c r="C891" s="193"/>
      <c r="D891" s="194"/>
      <c r="E891" s="194"/>
      <c r="F891" s="208" t="str">
        <f t="shared" si="244"/>
        <v/>
      </c>
      <c r="G891" s="208" t="str">
        <f t="shared" si="245"/>
        <v/>
      </c>
      <c r="H891" s="195" t="str">
        <f t="shared" si="229"/>
        <v/>
      </c>
      <c r="I891" s="217" t="str">
        <f t="shared" si="240"/>
        <v>Bitte Auswahl treffen! Neu- oder Folgeantrag?</v>
      </c>
      <c r="J891" s="196" t="str">
        <f t="shared" si="241"/>
        <v/>
      </c>
      <c r="K891" s="196" t="str">
        <f t="shared" si="230"/>
        <v/>
      </c>
      <c r="L891" s="196" t="str">
        <f t="shared" si="238"/>
        <v/>
      </c>
      <c r="M891" s="235" t="str">
        <f t="shared" si="231"/>
        <v/>
      </c>
      <c r="N891" s="217" t="str">
        <f t="shared" si="239"/>
        <v/>
      </c>
      <c r="O891" s="219"/>
      <c r="Q891" s="177" t="e">
        <f t="shared" si="232"/>
        <v>#NUM!</v>
      </c>
      <c r="R891" s="177" t="e">
        <f t="shared" si="242"/>
        <v>#NUM!</v>
      </c>
      <c r="S891" s="177" t="e">
        <f t="shared" si="233"/>
        <v>#NUM!</v>
      </c>
      <c r="T891" s="177" t="e">
        <f t="shared" si="243"/>
        <v>#NUM!</v>
      </c>
      <c r="AB891" s="177" t="str">
        <f t="shared" si="234"/>
        <v/>
      </c>
      <c r="AC891" s="177" t="str">
        <f t="shared" si="235"/>
        <v/>
      </c>
      <c r="AD891" s="218" t="str">
        <f t="shared" si="236"/>
        <v/>
      </c>
      <c r="AE891" s="218" t="str">
        <f t="shared" si="237"/>
        <v/>
      </c>
    </row>
    <row r="892" spans="1:31" ht="27.95" customHeight="1" x14ac:dyDescent="0.2">
      <c r="A892" s="192"/>
      <c r="B892" s="192"/>
      <c r="C892" s="193"/>
      <c r="D892" s="194"/>
      <c r="E892" s="194"/>
      <c r="F892" s="208" t="str">
        <f t="shared" si="244"/>
        <v/>
      </c>
      <c r="G892" s="208" t="str">
        <f t="shared" si="245"/>
        <v/>
      </c>
      <c r="H892" s="195" t="str">
        <f t="shared" si="229"/>
        <v/>
      </c>
      <c r="I892" s="217" t="str">
        <f t="shared" si="240"/>
        <v>Bitte Auswahl treffen! Neu- oder Folgeantrag?</v>
      </c>
      <c r="J892" s="196" t="str">
        <f t="shared" si="241"/>
        <v/>
      </c>
      <c r="K892" s="196" t="str">
        <f t="shared" si="230"/>
        <v/>
      </c>
      <c r="L892" s="196" t="str">
        <f t="shared" si="238"/>
        <v/>
      </c>
      <c r="M892" s="235" t="str">
        <f t="shared" si="231"/>
        <v/>
      </c>
      <c r="N892" s="217" t="str">
        <f t="shared" si="239"/>
        <v/>
      </c>
      <c r="O892" s="219"/>
      <c r="Q892" s="177" t="e">
        <f t="shared" si="232"/>
        <v>#NUM!</v>
      </c>
      <c r="R892" s="177" t="e">
        <f t="shared" si="242"/>
        <v>#NUM!</v>
      </c>
      <c r="S892" s="177" t="e">
        <f t="shared" si="233"/>
        <v>#NUM!</v>
      </c>
      <c r="T892" s="177" t="e">
        <f t="shared" si="243"/>
        <v>#NUM!</v>
      </c>
      <c r="AB892" s="177" t="str">
        <f t="shared" si="234"/>
        <v/>
      </c>
      <c r="AC892" s="177" t="str">
        <f t="shared" si="235"/>
        <v/>
      </c>
      <c r="AD892" s="218" t="str">
        <f t="shared" si="236"/>
        <v/>
      </c>
      <c r="AE892" s="218" t="str">
        <f t="shared" si="237"/>
        <v/>
      </c>
    </row>
    <row r="893" spans="1:31" ht="27.95" customHeight="1" x14ac:dyDescent="0.2">
      <c r="A893" s="192"/>
      <c r="B893" s="192"/>
      <c r="C893" s="193"/>
      <c r="D893" s="194"/>
      <c r="E893" s="194"/>
      <c r="F893" s="208" t="str">
        <f t="shared" si="244"/>
        <v/>
      </c>
      <c r="G893" s="208" t="str">
        <f t="shared" si="245"/>
        <v/>
      </c>
      <c r="H893" s="195" t="str">
        <f t="shared" si="229"/>
        <v/>
      </c>
      <c r="I893" s="217" t="str">
        <f t="shared" si="240"/>
        <v>Bitte Auswahl treffen! Neu- oder Folgeantrag?</v>
      </c>
      <c r="J893" s="196" t="str">
        <f t="shared" si="241"/>
        <v/>
      </c>
      <c r="K893" s="196" t="str">
        <f t="shared" si="230"/>
        <v/>
      </c>
      <c r="L893" s="196" t="str">
        <f t="shared" si="238"/>
        <v/>
      </c>
      <c r="M893" s="235" t="str">
        <f t="shared" si="231"/>
        <v/>
      </c>
      <c r="N893" s="217" t="str">
        <f t="shared" si="239"/>
        <v/>
      </c>
      <c r="O893" s="219"/>
      <c r="Q893" s="177" t="e">
        <f t="shared" si="232"/>
        <v>#NUM!</v>
      </c>
      <c r="R893" s="177" t="e">
        <f t="shared" si="242"/>
        <v>#NUM!</v>
      </c>
      <c r="S893" s="177" t="e">
        <f t="shared" si="233"/>
        <v>#NUM!</v>
      </c>
      <c r="T893" s="177" t="e">
        <f t="shared" si="243"/>
        <v>#NUM!</v>
      </c>
      <c r="AB893" s="177" t="str">
        <f t="shared" si="234"/>
        <v/>
      </c>
      <c r="AC893" s="177" t="str">
        <f t="shared" si="235"/>
        <v/>
      </c>
      <c r="AD893" s="218" t="str">
        <f t="shared" si="236"/>
        <v/>
      </c>
      <c r="AE893" s="218" t="str">
        <f t="shared" si="237"/>
        <v/>
      </c>
    </row>
    <row r="894" spans="1:31" ht="27.95" customHeight="1" x14ac:dyDescent="0.2">
      <c r="A894" s="192"/>
      <c r="B894" s="192"/>
      <c r="C894" s="193"/>
      <c r="D894" s="194"/>
      <c r="E894" s="194"/>
      <c r="F894" s="208" t="str">
        <f t="shared" si="244"/>
        <v/>
      </c>
      <c r="G894" s="208" t="str">
        <f t="shared" si="245"/>
        <v/>
      </c>
      <c r="H894" s="195" t="str">
        <f t="shared" si="229"/>
        <v/>
      </c>
      <c r="I894" s="217" t="str">
        <f t="shared" si="240"/>
        <v>Bitte Auswahl treffen! Neu- oder Folgeantrag?</v>
      </c>
      <c r="J894" s="196" t="str">
        <f t="shared" si="241"/>
        <v/>
      </c>
      <c r="K894" s="196" t="str">
        <f t="shared" si="230"/>
        <v/>
      </c>
      <c r="L894" s="196" t="str">
        <f t="shared" si="238"/>
        <v/>
      </c>
      <c r="M894" s="235" t="str">
        <f t="shared" si="231"/>
        <v/>
      </c>
      <c r="N894" s="217" t="str">
        <f t="shared" si="239"/>
        <v/>
      </c>
      <c r="O894" s="219"/>
      <c r="Q894" s="177" t="e">
        <f t="shared" si="232"/>
        <v>#NUM!</v>
      </c>
      <c r="R894" s="177" t="e">
        <f t="shared" si="242"/>
        <v>#NUM!</v>
      </c>
      <c r="S894" s="177" t="e">
        <f t="shared" si="233"/>
        <v>#NUM!</v>
      </c>
      <c r="T894" s="177" t="e">
        <f t="shared" si="243"/>
        <v>#NUM!</v>
      </c>
      <c r="AB894" s="177" t="str">
        <f t="shared" si="234"/>
        <v/>
      </c>
      <c r="AC894" s="177" t="str">
        <f t="shared" si="235"/>
        <v/>
      </c>
      <c r="AD894" s="218" t="str">
        <f t="shared" si="236"/>
        <v/>
      </c>
      <c r="AE894" s="218" t="str">
        <f t="shared" si="237"/>
        <v/>
      </c>
    </row>
    <row r="895" spans="1:31" ht="27.95" customHeight="1" x14ac:dyDescent="0.2">
      <c r="A895" s="192"/>
      <c r="B895" s="192"/>
      <c r="C895" s="193"/>
      <c r="D895" s="194"/>
      <c r="E895" s="194"/>
      <c r="F895" s="208" t="str">
        <f t="shared" si="244"/>
        <v/>
      </c>
      <c r="G895" s="208" t="str">
        <f t="shared" si="245"/>
        <v/>
      </c>
      <c r="H895" s="195" t="str">
        <f t="shared" si="229"/>
        <v/>
      </c>
      <c r="I895" s="217" t="str">
        <f t="shared" si="240"/>
        <v>Bitte Auswahl treffen! Neu- oder Folgeantrag?</v>
      </c>
      <c r="J895" s="196" t="str">
        <f t="shared" si="241"/>
        <v/>
      </c>
      <c r="K895" s="196" t="str">
        <f t="shared" si="230"/>
        <v/>
      </c>
      <c r="L895" s="196" t="str">
        <f t="shared" si="238"/>
        <v/>
      </c>
      <c r="M895" s="235" t="str">
        <f t="shared" si="231"/>
        <v/>
      </c>
      <c r="N895" s="217" t="str">
        <f t="shared" si="239"/>
        <v/>
      </c>
      <c r="O895" s="219"/>
      <c r="Q895" s="177" t="e">
        <f t="shared" si="232"/>
        <v>#NUM!</v>
      </c>
      <c r="R895" s="177" t="e">
        <f t="shared" si="242"/>
        <v>#NUM!</v>
      </c>
      <c r="S895" s="177" t="e">
        <f t="shared" si="233"/>
        <v>#NUM!</v>
      </c>
      <c r="T895" s="177" t="e">
        <f t="shared" si="243"/>
        <v>#NUM!</v>
      </c>
      <c r="AB895" s="177" t="str">
        <f t="shared" si="234"/>
        <v/>
      </c>
      <c r="AC895" s="177" t="str">
        <f t="shared" si="235"/>
        <v/>
      </c>
      <c r="AD895" s="218" t="str">
        <f t="shared" si="236"/>
        <v/>
      </c>
      <c r="AE895" s="218" t="str">
        <f t="shared" si="237"/>
        <v/>
      </c>
    </row>
    <row r="896" spans="1:31" ht="27.95" customHeight="1" x14ac:dyDescent="0.2">
      <c r="A896" s="192"/>
      <c r="B896" s="192"/>
      <c r="C896" s="193"/>
      <c r="D896" s="194"/>
      <c r="E896" s="194"/>
      <c r="F896" s="208" t="str">
        <f t="shared" si="244"/>
        <v/>
      </c>
      <c r="G896" s="208" t="str">
        <f t="shared" si="245"/>
        <v/>
      </c>
      <c r="H896" s="195" t="str">
        <f t="shared" si="229"/>
        <v/>
      </c>
      <c r="I896" s="217" t="str">
        <f t="shared" si="240"/>
        <v>Bitte Auswahl treffen! Neu- oder Folgeantrag?</v>
      </c>
      <c r="J896" s="196" t="str">
        <f t="shared" si="241"/>
        <v/>
      </c>
      <c r="K896" s="196" t="str">
        <f t="shared" si="230"/>
        <v/>
      </c>
      <c r="L896" s="196" t="str">
        <f t="shared" si="238"/>
        <v/>
      </c>
      <c r="M896" s="235" t="str">
        <f t="shared" si="231"/>
        <v/>
      </c>
      <c r="N896" s="217" t="str">
        <f t="shared" si="239"/>
        <v/>
      </c>
      <c r="O896" s="219"/>
      <c r="Q896" s="177" t="e">
        <f t="shared" si="232"/>
        <v>#NUM!</v>
      </c>
      <c r="R896" s="177" t="e">
        <f t="shared" si="242"/>
        <v>#NUM!</v>
      </c>
      <c r="S896" s="177" t="e">
        <f t="shared" si="233"/>
        <v>#NUM!</v>
      </c>
      <c r="T896" s="177" t="e">
        <f t="shared" si="243"/>
        <v>#NUM!</v>
      </c>
      <c r="AB896" s="177" t="str">
        <f t="shared" si="234"/>
        <v/>
      </c>
      <c r="AC896" s="177" t="str">
        <f t="shared" si="235"/>
        <v/>
      </c>
      <c r="AD896" s="218" t="str">
        <f t="shared" si="236"/>
        <v/>
      </c>
      <c r="AE896" s="218" t="str">
        <f t="shared" si="237"/>
        <v/>
      </c>
    </row>
    <row r="897" spans="1:31" ht="27.95" customHeight="1" x14ac:dyDescent="0.2">
      <c r="A897" s="192"/>
      <c r="B897" s="192"/>
      <c r="C897" s="193"/>
      <c r="D897" s="194"/>
      <c r="E897" s="194"/>
      <c r="F897" s="208" t="str">
        <f t="shared" si="244"/>
        <v/>
      </c>
      <c r="G897" s="208" t="str">
        <f t="shared" si="245"/>
        <v/>
      </c>
      <c r="H897" s="195" t="str">
        <f t="shared" si="229"/>
        <v/>
      </c>
      <c r="I897" s="217" t="str">
        <f t="shared" si="240"/>
        <v>Bitte Auswahl treffen! Neu- oder Folgeantrag?</v>
      </c>
      <c r="J897" s="196" t="str">
        <f t="shared" si="241"/>
        <v/>
      </c>
      <c r="K897" s="196" t="str">
        <f t="shared" si="230"/>
        <v/>
      </c>
      <c r="L897" s="196" t="str">
        <f t="shared" si="238"/>
        <v/>
      </c>
      <c r="M897" s="235" t="str">
        <f t="shared" si="231"/>
        <v/>
      </c>
      <c r="N897" s="217" t="str">
        <f t="shared" si="239"/>
        <v/>
      </c>
      <c r="O897" s="219"/>
      <c r="Q897" s="177" t="e">
        <f t="shared" si="232"/>
        <v>#NUM!</v>
      </c>
      <c r="R897" s="177" t="e">
        <f t="shared" si="242"/>
        <v>#NUM!</v>
      </c>
      <c r="S897" s="177" t="e">
        <f t="shared" si="233"/>
        <v>#NUM!</v>
      </c>
      <c r="T897" s="177" t="e">
        <f t="shared" si="243"/>
        <v>#NUM!</v>
      </c>
      <c r="AB897" s="177" t="str">
        <f t="shared" si="234"/>
        <v/>
      </c>
      <c r="AC897" s="177" t="str">
        <f t="shared" si="235"/>
        <v/>
      </c>
      <c r="AD897" s="218" t="str">
        <f t="shared" si="236"/>
        <v/>
      </c>
      <c r="AE897" s="218" t="str">
        <f t="shared" si="237"/>
        <v/>
      </c>
    </row>
    <row r="898" spans="1:31" ht="27.95" customHeight="1" x14ac:dyDescent="0.2">
      <c r="A898" s="192"/>
      <c r="B898" s="192"/>
      <c r="C898" s="193"/>
      <c r="D898" s="194"/>
      <c r="E898" s="194"/>
      <c r="F898" s="208" t="str">
        <f t="shared" si="244"/>
        <v/>
      </c>
      <c r="G898" s="208" t="str">
        <f t="shared" si="245"/>
        <v/>
      </c>
      <c r="H898" s="195" t="str">
        <f t="shared" si="229"/>
        <v/>
      </c>
      <c r="I898" s="217" t="str">
        <f t="shared" si="240"/>
        <v>Bitte Auswahl treffen! Neu- oder Folgeantrag?</v>
      </c>
      <c r="J898" s="196" t="str">
        <f t="shared" si="241"/>
        <v/>
      </c>
      <c r="K898" s="196" t="str">
        <f t="shared" si="230"/>
        <v/>
      </c>
      <c r="L898" s="196" t="str">
        <f t="shared" si="238"/>
        <v/>
      </c>
      <c r="M898" s="235" t="str">
        <f t="shared" si="231"/>
        <v/>
      </c>
      <c r="N898" s="217" t="str">
        <f t="shared" si="239"/>
        <v/>
      </c>
      <c r="O898" s="219"/>
      <c r="Q898" s="177" t="e">
        <f t="shared" si="232"/>
        <v>#NUM!</v>
      </c>
      <c r="R898" s="177" t="e">
        <f t="shared" si="242"/>
        <v>#NUM!</v>
      </c>
      <c r="S898" s="177" t="e">
        <f t="shared" si="233"/>
        <v>#NUM!</v>
      </c>
      <c r="T898" s="177" t="e">
        <f t="shared" si="243"/>
        <v>#NUM!</v>
      </c>
      <c r="AB898" s="177" t="str">
        <f t="shared" si="234"/>
        <v/>
      </c>
      <c r="AC898" s="177" t="str">
        <f t="shared" si="235"/>
        <v/>
      </c>
      <c r="AD898" s="218" t="str">
        <f t="shared" si="236"/>
        <v/>
      </c>
      <c r="AE898" s="218" t="str">
        <f t="shared" si="237"/>
        <v/>
      </c>
    </row>
    <row r="899" spans="1:31" ht="27.95" customHeight="1" x14ac:dyDescent="0.2">
      <c r="A899" s="192"/>
      <c r="B899" s="192"/>
      <c r="C899" s="193"/>
      <c r="D899" s="194"/>
      <c r="E899" s="194"/>
      <c r="F899" s="208" t="str">
        <f t="shared" si="244"/>
        <v/>
      </c>
      <c r="G899" s="208" t="str">
        <f t="shared" si="245"/>
        <v/>
      </c>
      <c r="H899" s="195" t="str">
        <f t="shared" si="229"/>
        <v/>
      </c>
      <c r="I899" s="217" t="str">
        <f t="shared" si="240"/>
        <v>Bitte Auswahl treffen! Neu- oder Folgeantrag?</v>
      </c>
      <c r="J899" s="196" t="str">
        <f t="shared" si="241"/>
        <v/>
      </c>
      <c r="K899" s="196" t="str">
        <f t="shared" si="230"/>
        <v/>
      </c>
      <c r="L899" s="196" t="str">
        <f t="shared" si="238"/>
        <v/>
      </c>
      <c r="M899" s="235" t="str">
        <f t="shared" si="231"/>
        <v/>
      </c>
      <c r="N899" s="217" t="str">
        <f t="shared" si="239"/>
        <v/>
      </c>
      <c r="O899" s="219"/>
      <c r="Q899" s="177" t="e">
        <f t="shared" si="232"/>
        <v>#NUM!</v>
      </c>
      <c r="R899" s="177" t="e">
        <f t="shared" si="242"/>
        <v>#NUM!</v>
      </c>
      <c r="S899" s="177" t="e">
        <f t="shared" si="233"/>
        <v>#NUM!</v>
      </c>
      <c r="T899" s="177" t="e">
        <f t="shared" si="243"/>
        <v>#NUM!</v>
      </c>
      <c r="AB899" s="177" t="str">
        <f t="shared" si="234"/>
        <v/>
      </c>
      <c r="AC899" s="177" t="str">
        <f t="shared" si="235"/>
        <v/>
      </c>
      <c r="AD899" s="218" t="str">
        <f t="shared" si="236"/>
        <v/>
      </c>
      <c r="AE899" s="218" t="str">
        <f t="shared" si="237"/>
        <v/>
      </c>
    </row>
    <row r="900" spans="1:31" ht="27.95" customHeight="1" x14ac:dyDescent="0.2">
      <c r="A900" s="192"/>
      <c r="B900" s="192"/>
      <c r="C900" s="193"/>
      <c r="D900" s="194"/>
      <c r="E900" s="194"/>
      <c r="F900" s="208" t="str">
        <f t="shared" si="244"/>
        <v/>
      </c>
      <c r="G900" s="208" t="str">
        <f t="shared" si="245"/>
        <v/>
      </c>
      <c r="H900" s="195" t="str">
        <f t="shared" si="229"/>
        <v/>
      </c>
      <c r="I900" s="217" t="str">
        <f t="shared" si="240"/>
        <v>Bitte Auswahl treffen! Neu- oder Folgeantrag?</v>
      </c>
      <c r="J900" s="196" t="str">
        <f t="shared" si="241"/>
        <v/>
      </c>
      <c r="K900" s="196" t="str">
        <f t="shared" si="230"/>
        <v/>
      </c>
      <c r="L900" s="196" t="str">
        <f t="shared" si="238"/>
        <v/>
      </c>
      <c r="M900" s="235" t="str">
        <f t="shared" si="231"/>
        <v/>
      </c>
      <c r="N900" s="217" t="str">
        <f t="shared" si="239"/>
        <v/>
      </c>
      <c r="O900" s="219"/>
      <c r="Q900" s="177" t="e">
        <f t="shared" si="232"/>
        <v>#NUM!</v>
      </c>
      <c r="R900" s="177" t="e">
        <f t="shared" si="242"/>
        <v>#NUM!</v>
      </c>
      <c r="S900" s="177" t="e">
        <f t="shared" si="233"/>
        <v>#NUM!</v>
      </c>
      <c r="T900" s="177" t="e">
        <f t="shared" si="243"/>
        <v>#NUM!</v>
      </c>
      <c r="AB900" s="177" t="str">
        <f t="shared" si="234"/>
        <v/>
      </c>
      <c r="AC900" s="177" t="str">
        <f t="shared" si="235"/>
        <v/>
      </c>
      <c r="AD900" s="218" t="str">
        <f t="shared" si="236"/>
        <v/>
      </c>
      <c r="AE900" s="218" t="str">
        <f t="shared" si="237"/>
        <v/>
      </c>
    </row>
    <row r="901" spans="1:31" ht="27.95" customHeight="1" x14ac:dyDescent="0.2">
      <c r="A901" s="192"/>
      <c r="B901" s="192"/>
      <c r="C901" s="193"/>
      <c r="D901" s="194"/>
      <c r="E901" s="194"/>
      <c r="F901" s="208" t="str">
        <f t="shared" si="244"/>
        <v/>
      </c>
      <c r="G901" s="208" t="str">
        <f t="shared" si="245"/>
        <v/>
      </c>
      <c r="H901" s="195" t="str">
        <f t="shared" si="229"/>
        <v/>
      </c>
      <c r="I901" s="217" t="str">
        <f t="shared" si="240"/>
        <v>Bitte Auswahl treffen! Neu- oder Folgeantrag?</v>
      </c>
      <c r="J901" s="196" t="str">
        <f t="shared" si="241"/>
        <v/>
      </c>
      <c r="K901" s="196" t="str">
        <f t="shared" si="230"/>
        <v/>
      </c>
      <c r="L901" s="196" t="str">
        <f t="shared" si="238"/>
        <v/>
      </c>
      <c r="M901" s="235" t="str">
        <f t="shared" si="231"/>
        <v/>
      </c>
      <c r="N901" s="217" t="str">
        <f t="shared" si="239"/>
        <v/>
      </c>
      <c r="O901" s="219"/>
      <c r="Q901" s="177" t="e">
        <f t="shared" si="232"/>
        <v>#NUM!</v>
      </c>
      <c r="R901" s="177" t="e">
        <f t="shared" si="242"/>
        <v>#NUM!</v>
      </c>
      <c r="S901" s="177" t="e">
        <f t="shared" si="233"/>
        <v>#NUM!</v>
      </c>
      <c r="T901" s="177" t="e">
        <f t="shared" si="243"/>
        <v>#NUM!</v>
      </c>
      <c r="AB901" s="177" t="str">
        <f t="shared" si="234"/>
        <v/>
      </c>
      <c r="AC901" s="177" t="str">
        <f t="shared" si="235"/>
        <v/>
      </c>
      <c r="AD901" s="218" t="str">
        <f t="shared" si="236"/>
        <v/>
      </c>
      <c r="AE901" s="218" t="str">
        <f t="shared" si="237"/>
        <v/>
      </c>
    </row>
    <row r="902" spans="1:31" ht="27.95" customHeight="1" x14ac:dyDescent="0.2">
      <c r="A902" s="192"/>
      <c r="B902" s="192"/>
      <c r="C902" s="193"/>
      <c r="D902" s="194"/>
      <c r="E902" s="194"/>
      <c r="F902" s="208" t="str">
        <f t="shared" si="244"/>
        <v/>
      </c>
      <c r="G902" s="208" t="str">
        <f t="shared" si="245"/>
        <v/>
      </c>
      <c r="H902" s="195" t="str">
        <f t="shared" si="229"/>
        <v/>
      </c>
      <c r="I902" s="217" t="str">
        <f t="shared" si="240"/>
        <v>Bitte Auswahl treffen! Neu- oder Folgeantrag?</v>
      </c>
      <c r="J902" s="196" t="str">
        <f t="shared" si="241"/>
        <v/>
      </c>
      <c r="K902" s="196" t="str">
        <f t="shared" si="230"/>
        <v/>
      </c>
      <c r="L902" s="196" t="str">
        <f t="shared" si="238"/>
        <v/>
      </c>
      <c r="M902" s="235" t="str">
        <f t="shared" si="231"/>
        <v/>
      </c>
      <c r="N902" s="217" t="str">
        <f t="shared" si="239"/>
        <v/>
      </c>
      <c r="O902" s="219"/>
      <c r="Q902" s="177" t="e">
        <f t="shared" si="232"/>
        <v>#NUM!</v>
      </c>
      <c r="R902" s="177" t="e">
        <f t="shared" si="242"/>
        <v>#NUM!</v>
      </c>
      <c r="S902" s="177" t="e">
        <f t="shared" si="233"/>
        <v>#NUM!</v>
      </c>
      <c r="T902" s="177" t="e">
        <f t="shared" si="243"/>
        <v>#NUM!</v>
      </c>
      <c r="AB902" s="177" t="str">
        <f t="shared" si="234"/>
        <v/>
      </c>
      <c r="AC902" s="177" t="str">
        <f t="shared" si="235"/>
        <v/>
      </c>
      <c r="AD902" s="218" t="str">
        <f t="shared" si="236"/>
        <v/>
      </c>
      <c r="AE902" s="218" t="str">
        <f t="shared" si="237"/>
        <v/>
      </c>
    </row>
    <row r="903" spans="1:31" ht="27.95" customHeight="1" x14ac:dyDescent="0.2">
      <c r="A903" s="192"/>
      <c r="B903" s="192"/>
      <c r="C903" s="193"/>
      <c r="D903" s="194"/>
      <c r="E903" s="194"/>
      <c r="F903" s="208" t="str">
        <f t="shared" si="244"/>
        <v/>
      </c>
      <c r="G903" s="208" t="str">
        <f t="shared" si="245"/>
        <v/>
      </c>
      <c r="H903" s="195" t="str">
        <f t="shared" si="229"/>
        <v/>
      </c>
      <c r="I903" s="217" t="str">
        <f t="shared" si="240"/>
        <v>Bitte Auswahl treffen! Neu- oder Folgeantrag?</v>
      </c>
      <c r="J903" s="196" t="str">
        <f t="shared" si="241"/>
        <v/>
      </c>
      <c r="K903" s="196" t="str">
        <f t="shared" si="230"/>
        <v/>
      </c>
      <c r="L903" s="196" t="str">
        <f t="shared" si="238"/>
        <v/>
      </c>
      <c r="M903" s="235" t="str">
        <f t="shared" si="231"/>
        <v/>
      </c>
      <c r="N903" s="217" t="str">
        <f t="shared" si="239"/>
        <v/>
      </c>
      <c r="O903" s="219"/>
      <c r="Q903" s="177" t="e">
        <f t="shared" si="232"/>
        <v>#NUM!</v>
      </c>
      <c r="R903" s="177" t="e">
        <f t="shared" si="242"/>
        <v>#NUM!</v>
      </c>
      <c r="S903" s="177" t="e">
        <f t="shared" si="233"/>
        <v>#NUM!</v>
      </c>
      <c r="T903" s="177" t="e">
        <f t="shared" si="243"/>
        <v>#NUM!</v>
      </c>
      <c r="AB903" s="177" t="str">
        <f t="shared" si="234"/>
        <v/>
      </c>
      <c r="AC903" s="177" t="str">
        <f t="shared" si="235"/>
        <v/>
      </c>
      <c r="AD903" s="218" t="str">
        <f t="shared" si="236"/>
        <v/>
      </c>
      <c r="AE903" s="218" t="str">
        <f t="shared" si="237"/>
        <v/>
      </c>
    </row>
    <row r="904" spans="1:31" ht="27.95" customHeight="1" x14ac:dyDescent="0.2">
      <c r="A904" s="192"/>
      <c r="B904" s="192"/>
      <c r="C904" s="193"/>
      <c r="D904" s="194"/>
      <c r="E904" s="194"/>
      <c r="F904" s="208" t="str">
        <f t="shared" si="244"/>
        <v/>
      </c>
      <c r="G904" s="208" t="str">
        <f t="shared" si="245"/>
        <v/>
      </c>
      <c r="H904" s="195" t="str">
        <f t="shared" si="229"/>
        <v/>
      </c>
      <c r="I904" s="217" t="str">
        <f t="shared" si="240"/>
        <v>Bitte Auswahl treffen! Neu- oder Folgeantrag?</v>
      </c>
      <c r="J904" s="196" t="str">
        <f t="shared" si="241"/>
        <v/>
      </c>
      <c r="K904" s="196" t="str">
        <f t="shared" si="230"/>
        <v/>
      </c>
      <c r="L904" s="196" t="str">
        <f t="shared" si="238"/>
        <v/>
      </c>
      <c r="M904" s="235" t="str">
        <f t="shared" si="231"/>
        <v/>
      </c>
      <c r="N904" s="217" t="str">
        <f t="shared" si="239"/>
        <v/>
      </c>
      <c r="O904" s="219"/>
      <c r="Q904" s="177" t="e">
        <f t="shared" si="232"/>
        <v>#NUM!</v>
      </c>
      <c r="R904" s="177" t="e">
        <f t="shared" si="242"/>
        <v>#NUM!</v>
      </c>
      <c r="S904" s="177" t="e">
        <f t="shared" si="233"/>
        <v>#NUM!</v>
      </c>
      <c r="T904" s="177" t="e">
        <f t="shared" si="243"/>
        <v>#NUM!</v>
      </c>
      <c r="AB904" s="177" t="str">
        <f t="shared" si="234"/>
        <v/>
      </c>
      <c r="AC904" s="177" t="str">
        <f t="shared" si="235"/>
        <v/>
      </c>
      <c r="AD904" s="218" t="str">
        <f t="shared" si="236"/>
        <v/>
      </c>
      <c r="AE904" s="218" t="str">
        <f t="shared" si="237"/>
        <v/>
      </c>
    </row>
    <row r="905" spans="1:31" ht="27.95" customHeight="1" x14ac:dyDescent="0.2">
      <c r="A905" s="192"/>
      <c r="B905" s="192"/>
      <c r="C905" s="193"/>
      <c r="D905" s="194"/>
      <c r="E905" s="194"/>
      <c r="F905" s="208" t="str">
        <f t="shared" si="244"/>
        <v/>
      </c>
      <c r="G905" s="208" t="str">
        <f t="shared" si="245"/>
        <v/>
      </c>
      <c r="H905" s="195" t="str">
        <f t="shared" si="229"/>
        <v/>
      </c>
      <c r="I905" s="217" t="str">
        <f t="shared" si="240"/>
        <v>Bitte Auswahl treffen! Neu- oder Folgeantrag?</v>
      </c>
      <c r="J905" s="196" t="str">
        <f t="shared" si="241"/>
        <v/>
      </c>
      <c r="K905" s="196" t="str">
        <f t="shared" si="230"/>
        <v/>
      </c>
      <c r="L905" s="196" t="str">
        <f t="shared" si="238"/>
        <v/>
      </c>
      <c r="M905" s="235" t="str">
        <f t="shared" si="231"/>
        <v/>
      </c>
      <c r="N905" s="217" t="str">
        <f t="shared" si="239"/>
        <v/>
      </c>
      <c r="O905" s="219"/>
      <c r="Q905" s="177" t="e">
        <f t="shared" si="232"/>
        <v>#NUM!</v>
      </c>
      <c r="R905" s="177" t="e">
        <f t="shared" si="242"/>
        <v>#NUM!</v>
      </c>
      <c r="S905" s="177" t="e">
        <f t="shared" si="233"/>
        <v>#NUM!</v>
      </c>
      <c r="T905" s="177" t="e">
        <f t="shared" si="243"/>
        <v>#NUM!</v>
      </c>
      <c r="AB905" s="177" t="str">
        <f t="shared" si="234"/>
        <v/>
      </c>
      <c r="AC905" s="177" t="str">
        <f t="shared" si="235"/>
        <v/>
      </c>
      <c r="AD905" s="218" t="str">
        <f t="shared" si="236"/>
        <v/>
      </c>
      <c r="AE905" s="218" t="str">
        <f t="shared" si="237"/>
        <v/>
      </c>
    </row>
    <row r="906" spans="1:31" ht="27.95" customHeight="1" x14ac:dyDescent="0.2">
      <c r="A906" s="192"/>
      <c r="B906" s="192"/>
      <c r="C906" s="193"/>
      <c r="D906" s="194"/>
      <c r="E906" s="194"/>
      <c r="F906" s="208" t="str">
        <f t="shared" si="244"/>
        <v/>
      </c>
      <c r="G906" s="208" t="str">
        <f t="shared" si="245"/>
        <v/>
      </c>
      <c r="H906" s="195" t="str">
        <f t="shared" si="229"/>
        <v/>
      </c>
      <c r="I906" s="217" t="str">
        <f t="shared" si="240"/>
        <v>Bitte Auswahl treffen! Neu- oder Folgeantrag?</v>
      </c>
      <c r="J906" s="196" t="str">
        <f t="shared" si="241"/>
        <v/>
      </c>
      <c r="K906" s="196" t="str">
        <f t="shared" si="230"/>
        <v/>
      </c>
      <c r="L906" s="196" t="str">
        <f t="shared" si="238"/>
        <v/>
      </c>
      <c r="M906" s="235" t="str">
        <f t="shared" si="231"/>
        <v/>
      </c>
      <c r="N906" s="217" t="str">
        <f t="shared" si="239"/>
        <v/>
      </c>
      <c r="O906" s="219"/>
      <c r="Q906" s="177" t="e">
        <f t="shared" si="232"/>
        <v>#NUM!</v>
      </c>
      <c r="R906" s="177" t="e">
        <f t="shared" si="242"/>
        <v>#NUM!</v>
      </c>
      <c r="S906" s="177" t="e">
        <f t="shared" si="233"/>
        <v>#NUM!</v>
      </c>
      <c r="T906" s="177" t="e">
        <f t="shared" si="243"/>
        <v>#NUM!</v>
      </c>
      <c r="AB906" s="177" t="str">
        <f t="shared" si="234"/>
        <v/>
      </c>
      <c r="AC906" s="177" t="str">
        <f t="shared" si="235"/>
        <v/>
      </c>
      <c r="AD906" s="218" t="str">
        <f t="shared" si="236"/>
        <v/>
      </c>
      <c r="AE906" s="218" t="str">
        <f t="shared" si="237"/>
        <v/>
      </c>
    </row>
    <row r="907" spans="1:31" ht="27.95" customHeight="1" x14ac:dyDescent="0.2">
      <c r="A907" s="192"/>
      <c r="B907" s="192"/>
      <c r="C907" s="193"/>
      <c r="D907" s="194"/>
      <c r="E907" s="194"/>
      <c r="F907" s="208" t="str">
        <f t="shared" si="244"/>
        <v/>
      </c>
      <c r="G907" s="208" t="str">
        <f t="shared" si="245"/>
        <v/>
      </c>
      <c r="H907" s="195" t="str">
        <f t="shared" si="229"/>
        <v/>
      </c>
      <c r="I907" s="217" t="str">
        <f t="shared" si="240"/>
        <v>Bitte Auswahl treffen! Neu- oder Folgeantrag?</v>
      </c>
      <c r="J907" s="196" t="str">
        <f t="shared" si="241"/>
        <v/>
      </c>
      <c r="K907" s="196" t="str">
        <f t="shared" si="230"/>
        <v/>
      </c>
      <c r="L907" s="196" t="str">
        <f t="shared" si="238"/>
        <v/>
      </c>
      <c r="M907" s="235" t="str">
        <f t="shared" si="231"/>
        <v/>
      </c>
      <c r="N907" s="217" t="str">
        <f t="shared" si="239"/>
        <v/>
      </c>
      <c r="O907" s="219"/>
      <c r="Q907" s="177" t="e">
        <f t="shared" si="232"/>
        <v>#NUM!</v>
      </c>
      <c r="R907" s="177" t="e">
        <f t="shared" si="242"/>
        <v>#NUM!</v>
      </c>
      <c r="S907" s="177" t="e">
        <f t="shared" si="233"/>
        <v>#NUM!</v>
      </c>
      <c r="T907" s="177" t="e">
        <f t="shared" si="243"/>
        <v>#NUM!</v>
      </c>
      <c r="AB907" s="177" t="str">
        <f t="shared" si="234"/>
        <v/>
      </c>
      <c r="AC907" s="177" t="str">
        <f t="shared" si="235"/>
        <v/>
      </c>
      <c r="AD907" s="218" t="str">
        <f t="shared" si="236"/>
        <v/>
      </c>
      <c r="AE907" s="218" t="str">
        <f t="shared" si="237"/>
        <v/>
      </c>
    </row>
    <row r="908" spans="1:31" ht="27.95" customHeight="1" x14ac:dyDescent="0.2">
      <c r="A908" s="192"/>
      <c r="B908" s="192"/>
      <c r="C908" s="193"/>
      <c r="D908" s="194"/>
      <c r="E908" s="194"/>
      <c r="F908" s="208" t="str">
        <f t="shared" si="244"/>
        <v/>
      </c>
      <c r="G908" s="208" t="str">
        <f t="shared" si="245"/>
        <v/>
      </c>
      <c r="H908" s="195" t="str">
        <f t="shared" si="229"/>
        <v/>
      </c>
      <c r="I908" s="217" t="str">
        <f t="shared" si="240"/>
        <v>Bitte Auswahl treffen! Neu- oder Folgeantrag?</v>
      </c>
      <c r="J908" s="196" t="str">
        <f t="shared" si="241"/>
        <v/>
      </c>
      <c r="K908" s="196" t="str">
        <f t="shared" si="230"/>
        <v/>
      </c>
      <c r="L908" s="196" t="str">
        <f t="shared" si="238"/>
        <v/>
      </c>
      <c r="M908" s="235" t="str">
        <f t="shared" si="231"/>
        <v/>
      </c>
      <c r="N908" s="217" t="str">
        <f t="shared" si="239"/>
        <v/>
      </c>
      <c r="O908" s="219"/>
      <c r="Q908" s="177" t="e">
        <f t="shared" si="232"/>
        <v>#NUM!</v>
      </c>
      <c r="R908" s="177" t="e">
        <f t="shared" si="242"/>
        <v>#NUM!</v>
      </c>
      <c r="S908" s="177" t="e">
        <f t="shared" si="233"/>
        <v>#NUM!</v>
      </c>
      <c r="T908" s="177" t="e">
        <f t="shared" si="243"/>
        <v>#NUM!</v>
      </c>
      <c r="AB908" s="177" t="str">
        <f t="shared" si="234"/>
        <v/>
      </c>
      <c r="AC908" s="177" t="str">
        <f t="shared" si="235"/>
        <v/>
      </c>
      <c r="AD908" s="218" t="str">
        <f t="shared" si="236"/>
        <v/>
      </c>
      <c r="AE908" s="218" t="str">
        <f t="shared" si="237"/>
        <v/>
      </c>
    </row>
    <row r="909" spans="1:31" ht="27.95" customHeight="1" x14ac:dyDescent="0.2">
      <c r="A909" s="192"/>
      <c r="B909" s="192"/>
      <c r="C909" s="193"/>
      <c r="D909" s="194"/>
      <c r="E909" s="194"/>
      <c r="F909" s="208" t="str">
        <f t="shared" si="244"/>
        <v/>
      </c>
      <c r="G909" s="208" t="str">
        <f t="shared" si="245"/>
        <v/>
      </c>
      <c r="H909" s="195" t="str">
        <f t="shared" si="229"/>
        <v/>
      </c>
      <c r="I909" s="217" t="str">
        <f t="shared" si="240"/>
        <v>Bitte Auswahl treffen! Neu- oder Folgeantrag?</v>
      </c>
      <c r="J909" s="196" t="str">
        <f t="shared" si="241"/>
        <v/>
      </c>
      <c r="K909" s="196" t="str">
        <f t="shared" si="230"/>
        <v/>
      </c>
      <c r="L909" s="196" t="str">
        <f t="shared" si="238"/>
        <v/>
      </c>
      <c r="M909" s="235" t="str">
        <f t="shared" si="231"/>
        <v/>
      </c>
      <c r="N909" s="217" t="str">
        <f t="shared" si="239"/>
        <v/>
      </c>
      <c r="O909" s="219"/>
      <c r="Q909" s="177" t="e">
        <f t="shared" si="232"/>
        <v>#NUM!</v>
      </c>
      <c r="R909" s="177" t="e">
        <f t="shared" si="242"/>
        <v>#NUM!</v>
      </c>
      <c r="S909" s="177" t="e">
        <f t="shared" si="233"/>
        <v>#NUM!</v>
      </c>
      <c r="T909" s="177" t="e">
        <f t="shared" si="243"/>
        <v>#NUM!</v>
      </c>
      <c r="AB909" s="177" t="str">
        <f t="shared" si="234"/>
        <v/>
      </c>
      <c r="AC909" s="177" t="str">
        <f t="shared" si="235"/>
        <v/>
      </c>
      <c r="AD909" s="218" t="str">
        <f t="shared" si="236"/>
        <v/>
      </c>
      <c r="AE909" s="218" t="str">
        <f t="shared" si="237"/>
        <v/>
      </c>
    </row>
    <row r="910" spans="1:31" ht="27.95" customHeight="1" x14ac:dyDescent="0.2">
      <c r="A910" s="192"/>
      <c r="B910" s="192"/>
      <c r="C910" s="193"/>
      <c r="D910" s="194"/>
      <c r="E910" s="194"/>
      <c r="F910" s="208" t="str">
        <f t="shared" si="244"/>
        <v/>
      </c>
      <c r="G910" s="208" t="str">
        <f t="shared" si="245"/>
        <v/>
      </c>
      <c r="H910" s="195" t="str">
        <f t="shared" si="229"/>
        <v/>
      </c>
      <c r="I910" s="217" t="str">
        <f t="shared" si="240"/>
        <v>Bitte Auswahl treffen! Neu- oder Folgeantrag?</v>
      </c>
      <c r="J910" s="196" t="str">
        <f t="shared" si="241"/>
        <v/>
      </c>
      <c r="K910" s="196" t="str">
        <f t="shared" si="230"/>
        <v/>
      </c>
      <c r="L910" s="196" t="str">
        <f t="shared" si="238"/>
        <v/>
      </c>
      <c r="M910" s="235" t="str">
        <f t="shared" si="231"/>
        <v/>
      </c>
      <c r="N910" s="217" t="str">
        <f t="shared" si="239"/>
        <v/>
      </c>
      <c r="O910" s="219"/>
      <c r="Q910" s="177" t="e">
        <f t="shared" si="232"/>
        <v>#NUM!</v>
      </c>
      <c r="R910" s="177" t="e">
        <f t="shared" si="242"/>
        <v>#NUM!</v>
      </c>
      <c r="S910" s="177" t="e">
        <f t="shared" si="233"/>
        <v>#NUM!</v>
      </c>
      <c r="T910" s="177" t="e">
        <f t="shared" si="243"/>
        <v>#NUM!</v>
      </c>
      <c r="AB910" s="177" t="str">
        <f t="shared" si="234"/>
        <v/>
      </c>
      <c r="AC910" s="177" t="str">
        <f t="shared" si="235"/>
        <v/>
      </c>
      <c r="AD910" s="218" t="str">
        <f t="shared" si="236"/>
        <v/>
      </c>
      <c r="AE910" s="218" t="str">
        <f t="shared" si="237"/>
        <v/>
      </c>
    </row>
    <row r="911" spans="1:31" ht="27.95" customHeight="1" x14ac:dyDescent="0.2">
      <c r="A911" s="192"/>
      <c r="B911" s="192"/>
      <c r="C911" s="193"/>
      <c r="D911" s="194"/>
      <c r="E911" s="194"/>
      <c r="F911" s="208" t="str">
        <f t="shared" si="244"/>
        <v/>
      </c>
      <c r="G911" s="208" t="str">
        <f t="shared" si="245"/>
        <v/>
      </c>
      <c r="H911" s="195" t="str">
        <f t="shared" si="229"/>
        <v/>
      </c>
      <c r="I911" s="217" t="str">
        <f t="shared" si="240"/>
        <v>Bitte Auswahl treffen! Neu- oder Folgeantrag?</v>
      </c>
      <c r="J911" s="196" t="str">
        <f t="shared" si="241"/>
        <v/>
      </c>
      <c r="K911" s="196" t="str">
        <f t="shared" si="230"/>
        <v/>
      </c>
      <c r="L911" s="196" t="str">
        <f t="shared" si="238"/>
        <v/>
      </c>
      <c r="M911" s="235" t="str">
        <f t="shared" si="231"/>
        <v/>
      </c>
      <c r="N911" s="217" t="str">
        <f t="shared" si="239"/>
        <v/>
      </c>
      <c r="O911" s="219"/>
      <c r="Q911" s="177" t="e">
        <f t="shared" si="232"/>
        <v>#NUM!</v>
      </c>
      <c r="R911" s="177" t="e">
        <f t="shared" si="242"/>
        <v>#NUM!</v>
      </c>
      <c r="S911" s="177" t="e">
        <f t="shared" si="233"/>
        <v>#NUM!</v>
      </c>
      <c r="T911" s="177" t="e">
        <f t="shared" si="243"/>
        <v>#NUM!</v>
      </c>
      <c r="AB911" s="177" t="str">
        <f t="shared" si="234"/>
        <v/>
      </c>
      <c r="AC911" s="177" t="str">
        <f t="shared" si="235"/>
        <v/>
      </c>
      <c r="AD911" s="218" t="str">
        <f t="shared" si="236"/>
        <v/>
      </c>
      <c r="AE911" s="218" t="str">
        <f t="shared" si="237"/>
        <v/>
      </c>
    </row>
    <row r="912" spans="1:31" ht="27.95" customHeight="1" x14ac:dyDescent="0.2">
      <c r="A912" s="192"/>
      <c r="B912" s="192"/>
      <c r="C912" s="193"/>
      <c r="D912" s="194"/>
      <c r="E912" s="194"/>
      <c r="F912" s="208" t="str">
        <f t="shared" si="244"/>
        <v/>
      </c>
      <c r="G912" s="208" t="str">
        <f t="shared" si="245"/>
        <v/>
      </c>
      <c r="H912" s="195" t="str">
        <f t="shared" si="229"/>
        <v/>
      </c>
      <c r="I912" s="217" t="str">
        <f t="shared" si="240"/>
        <v>Bitte Auswahl treffen! Neu- oder Folgeantrag?</v>
      </c>
      <c r="J912" s="196" t="str">
        <f t="shared" si="241"/>
        <v/>
      </c>
      <c r="K912" s="196" t="str">
        <f t="shared" si="230"/>
        <v/>
      </c>
      <c r="L912" s="196" t="str">
        <f t="shared" si="238"/>
        <v/>
      </c>
      <c r="M912" s="235" t="str">
        <f t="shared" si="231"/>
        <v/>
      </c>
      <c r="N912" s="217" t="str">
        <f t="shared" si="239"/>
        <v/>
      </c>
      <c r="O912" s="219"/>
      <c r="Q912" s="177" t="e">
        <f t="shared" si="232"/>
        <v>#NUM!</v>
      </c>
      <c r="R912" s="177" t="e">
        <f t="shared" si="242"/>
        <v>#NUM!</v>
      </c>
      <c r="S912" s="177" t="e">
        <f t="shared" si="233"/>
        <v>#NUM!</v>
      </c>
      <c r="T912" s="177" t="e">
        <f t="shared" si="243"/>
        <v>#NUM!</v>
      </c>
      <c r="AB912" s="177" t="str">
        <f t="shared" si="234"/>
        <v/>
      </c>
      <c r="AC912" s="177" t="str">
        <f t="shared" si="235"/>
        <v/>
      </c>
      <c r="AD912" s="218" t="str">
        <f t="shared" si="236"/>
        <v/>
      </c>
      <c r="AE912" s="218" t="str">
        <f t="shared" si="237"/>
        <v/>
      </c>
    </row>
    <row r="913" spans="1:31" ht="27.95" customHeight="1" x14ac:dyDescent="0.2">
      <c r="A913" s="192"/>
      <c r="B913" s="192"/>
      <c r="C913" s="193"/>
      <c r="D913" s="194"/>
      <c r="E913" s="194"/>
      <c r="F913" s="208" t="str">
        <f t="shared" si="244"/>
        <v/>
      </c>
      <c r="G913" s="208" t="str">
        <f t="shared" si="245"/>
        <v/>
      </c>
      <c r="H913" s="195" t="str">
        <f t="shared" si="229"/>
        <v/>
      </c>
      <c r="I913" s="217" t="str">
        <f t="shared" si="240"/>
        <v>Bitte Auswahl treffen! Neu- oder Folgeantrag?</v>
      </c>
      <c r="J913" s="196" t="str">
        <f t="shared" si="241"/>
        <v/>
      </c>
      <c r="K913" s="196" t="str">
        <f t="shared" si="230"/>
        <v/>
      </c>
      <c r="L913" s="196" t="str">
        <f t="shared" si="238"/>
        <v/>
      </c>
      <c r="M913" s="235" t="str">
        <f t="shared" si="231"/>
        <v/>
      </c>
      <c r="N913" s="217" t="str">
        <f t="shared" si="239"/>
        <v/>
      </c>
      <c r="O913" s="219"/>
      <c r="Q913" s="177" t="e">
        <f t="shared" si="232"/>
        <v>#NUM!</v>
      </c>
      <c r="R913" s="177" t="e">
        <f t="shared" si="242"/>
        <v>#NUM!</v>
      </c>
      <c r="S913" s="177" t="e">
        <f t="shared" si="233"/>
        <v>#NUM!</v>
      </c>
      <c r="T913" s="177" t="e">
        <f t="shared" si="243"/>
        <v>#NUM!</v>
      </c>
      <c r="AB913" s="177" t="str">
        <f t="shared" si="234"/>
        <v/>
      </c>
      <c r="AC913" s="177" t="str">
        <f t="shared" si="235"/>
        <v/>
      </c>
      <c r="AD913" s="218" t="str">
        <f t="shared" si="236"/>
        <v/>
      </c>
      <c r="AE913" s="218" t="str">
        <f t="shared" si="237"/>
        <v/>
      </c>
    </row>
    <row r="914" spans="1:31" ht="27.95" customHeight="1" x14ac:dyDescent="0.2">
      <c r="A914" s="192"/>
      <c r="B914" s="192"/>
      <c r="C914" s="193"/>
      <c r="D914" s="194"/>
      <c r="E914" s="194"/>
      <c r="F914" s="208" t="str">
        <f t="shared" si="244"/>
        <v/>
      </c>
      <c r="G914" s="208" t="str">
        <f t="shared" si="245"/>
        <v/>
      </c>
      <c r="H914" s="195" t="str">
        <f t="shared" si="229"/>
        <v/>
      </c>
      <c r="I914" s="217" t="str">
        <f t="shared" si="240"/>
        <v>Bitte Auswahl treffen! Neu- oder Folgeantrag?</v>
      </c>
      <c r="J914" s="196" t="str">
        <f t="shared" si="241"/>
        <v/>
      </c>
      <c r="K914" s="196" t="str">
        <f t="shared" si="230"/>
        <v/>
      </c>
      <c r="L914" s="196" t="str">
        <f t="shared" si="238"/>
        <v/>
      </c>
      <c r="M914" s="235" t="str">
        <f t="shared" si="231"/>
        <v/>
      </c>
      <c r="N914" s="217" t="str">
        <f t="shared" si="239"/>
        <v/>
      </c>
      <c r="O914" s="219"/>
      <c r="Q914" s="177" t="e">
        <f t="shared" si="232"/>
        <v>#NUM!</v>
      </c>
      <c r="R914" s="177" t="e">
        <f t="shared" si="242"/>
        <v>#NUM!</v>
      </c>
      <c r="S914" s="177" t="e">
        <f t="shared" si="233"/>
        <v>#NUM!</v>
      </c>
      <c r="T914" s="177" t="e">
        <f t="shared" si="243"/>
        <v>#NUM!</v>
      </c>
      <c r="AB914" s="177" t="str">
        <f t="shared" si="234"/>
        <v/>
      </c>
      <c r="AC914" s="177" t="str">
        <f t="shared" si="235"/>
        <v/>
      </c>
      <c r="AD914" s="218" t="str">
        <f t="shared" si="236"/>
        <v/>
      </c>
      <c r="AE914" s="218" t="str">
        <f t="shared" si="237"/>
        <v/>
      </c>
    </row>
    <row r="915" spans="1:31" ht="27.95" customHeight="1" x14ac:dyDescent="0.2">
      <c r="A915" s="192"/>
      <c r="B915" s="192"/>
      <c r="C915" s="193"/>
      <c r="D915" s="194"/>
      <c r="E915" s="194"/>
      <c r="F915" s="208" t="str">
        <f t="shared" si="244"/>
        <v/>
      </c>
      <c r="G915" s="208" t="str">
        <f t="shared" si="245"/>
        <v/>
      </c>
      <c r="H915" s="195" t="str">
        <f t="shared" ref="H915:H978" si="246">IF(OR(ISBLANK(D915),ISBLANK(E915),ISBLANK(B915),(B915="weiblich")),"",IF(AND(R915="ja",T915="ja"),"ja","nein"))</f>
        <v/>
      </c>
      <c r="I915" s="217" t="str">
        <f t="shared" si="240"/>
        <v>Bitte Auswahl treffen! Neu- oder Folgeantrag?</v>
      </c>
      <c r="J915" s="196" t="str">
        <f t="shared" si="241"/>
        <v/>
      </c>
      <c r="K915" s="196" t="str">
        <f t="shared" ref="K915:K978" si="247">IF(B915="weiblich","weiblich",IF(AND(B915="",C915&lt;&gt;"",D915&lt;&gt;"",E915&lt;&gt;""),"Bitte Geschlecht auswählen!",IF(AND($R$8=TRUE,$R$9=FALSE),AD915,IF(AND($R$8=FALSE,$R$9=TRUE),AE915,IF(AND($R$8=FALSE,$R$9=FALSE),"",IF(AND($R$8=TRUE,$R$9=TRUE),""))))))</f>
        <v/>
      </c>
      <c r="L915" s="196" t="str">
        <f t="shared" si="238"/>
        <v/>
      </c>
      <c r="M915" s="235" t="str">
        <f t="shared" ref="M915:M978" si="248">IF(OR(ISBLANK(D915),ISBLANK(E915)),"",COUNTIFS($D$19:$D$1603,"&gt;="&amp;D915,$D$19:$D$1603,"&lt;"&amp;E915))</f>
        <v/>
      </c>
      <c r="N915" s="217" t="str">
        <f t="shared" si="239"/>
        <v/>
      </c>
      <c r="O915" s="219"/>
      <c r="Q915" s="177" t="e">
        <f t="shared" ref="Q915:Q978" si="249">DATEDIF(C915-1,D915,"d")</f>
        <v>#NUM!</v>
      </c>
      <c r="R915" s="177" t="e">
        <f t="shared" si="242"/>
        <v>#NUM!</v>
      </c>
      <c r="S915" s="177" t="e">
        <f t="shared" ref="S915:S978" si="250">DATEDIF(C915-1,E915,"d")</f>
        <v>#NUM!</v>
      </c>
      <c r="T915" s="177" t="e">
        <f t="shared" si="243"/>
        <v>#NUM!</v>
      </c>
      <c r="AB915" s="177" t="str">
        <f t="shared" ref="AB915:AB978" si="251">IF(OR(ISBLANK(C915),(B915="weiblich")),"",(IF(AND(H915="ja",G915&lt;=$R$4,F915&gt;=$R$2),"ja","nein")))</f>
        <v/>
      </c>
      <c r="AC915" s="177" t="str">
        <f t="shared" ref="AC915:AC978" si="252">IF(OR(ISBLANK(C915),(B915="weiblich")),"",(IF(AND(H915="ja",G915&lt;=$R$4,F915&gt;=$R$6),"ja","nein")))</f>
        <v/>
      </c>
      <c r="AD915" s="218" t="str">
        <f t="shared" ref="AD915:AD978" si="253">IF(OR(ISBLANK(D915),ISBLANK(E915),(B915="weiblich"),AND(F915&gt;=$R$2,G915&lt;=$R$4,H915="ja")),"",IF(F915&lt;$R$2,"Das Tier ist vor Maßnahmenbeginn 7 Wochen alt",IF(G915&gt;$R$4,"Das Tier hat das Ende der 12. Lebenswoche erst im Folgejahr erreicht",IF(H915="nein",""))))</f>
        <v/>
      </c>
      <c r="AE915" s="218" t="str">
        <f t="shared" ref="AE915:AE978" si="254">IF(OR(ISBLANK(D915),ISBLANK(E915),(B915="weiblich"),AND(F915&gt;=$R$6,G915&lt;=$R$4,H915="ja")),"",IF(F915&lt;$R$6,"Das Tier ist vor Maßnahmenbeginn 7 Wochen alt",IF(G915&gt;$R$4,"Das Tier hat das Ende der 12. Lebenswoche erst im Folgejahr erreicht",IF(H915="nein",""))))</f>
        <v/>
      </c>
    </row>
    <row r="916" spans="1:31" ht="27.95" customHeight="1" x14ac:dyDescent="0.2">
      <c r="A916" s="192"/>
      <c r="B916" s="192"/>
      <c r="C916" s="193"/>
      <c r="D916" s="194"/>
      <c r="E916" s="194"/>
      <c r="F916" s="208" t="str">
        <f t="shared" si="244"/>
        <v/>
      </c>
      <c r="G916" s="208" t="str">
        <f t="shared" si="245"/>
        <v/>
      </c>
      <c r="H916" s="195" t="str">
        <f t="shared" si="246"/>
        <v/>
      </c>
      <c r="I916" s="217" t="str">
        <f t="shared" si="240"/>
        <v>Bitte Auswahl treffen! Neu- oder Folgeantrag?</v>
      </c>
      <c r="J916" s="196" t="str">
        <f t="shared" si="241"/>
        <v/>
      </c>
      <c r="K916" s="196" t="str">
        <f t="shared" si="247"/>
        <v/>
      </c>
      <c r="L916" s="196" t="str">
        <f t="shared" ref="L916:L979" si="255">IF(ISBLANK(A916),"",IF(OR(LEFT(A916,4)="DE08",(LEFT(A916,5)="DE 08")),"Tier ist aus BW","Tier ist nicht aus BW"))</f>
        <v/>
      </c>
      <c r="M916" s="235" t="str">
        <f t="shared" si="248"/>
        <v/>
      </c>
      <c r="N916" s="217" t="str">
        <f t="shared" ref="N916:N979" si="256">IF(OR(ISBLANK(D916),ISBLANK(E916)),"",IF(ISTEXT($R$10),"Bitte Iglu/Bucht in Zelle B7 auswählen",IF(M916&lt;=$R$10,"in Ordnung","Überschreitung")))</f>
        <v/>
      </c>
      <c r="O916" s="219"/>
      <c r="Q916" s="177" t="e">
        <f t="shared" si="249"/>
        <v>#NUM!</v>
      </c>
      <c r="R916" s="177" t="e">
        <f t="shared" si="242"/>
        <v>#NUM!</v>
      </c>
      <c r="S916" s="177" t="e">
        <f t="shared" si="250"/>
        <v>#NUM!</v>
      </c>
      <c r="T916" s="177" t="e">
        <f t="shared" si="243"/>
        <v>#NUM!</v>
      </c>
      <c r="AB916" s="177" t="str">
        <f t="shared" si="251"/>
        <v/>
      </c>
      <c r="AC916" s="177" t="str">
        <f t="shared" si="252"/>
        <v/>
      </c>
      <c r="AD916" s="218" t="str">
        <f t="shared" si="253"/>
        <v/>
      </c>
      <c r="AE916" s="218" t="str">
        <f t="shared" si="254"/>
        <v/>
      </c>
    </row>
    <row r="917" spans="1:31" ht="27.95" customHeight="1" x14ac:dyDescent="0.2">
      <c r="A917" s="192"/>
      <c r="B917" s="192"/>
      <c r="C917" s="193"/>
      <c r="D917" s="194"/>
      <c r="E917" s="194"/>
      <c r="F917" s="208" t="str">
        <f t="shared" si="244"/>
        <v/>
      </c>
      <c r="G917" s="208" t="str">
        <f t="shared" si="245"/>
        <v/>
      </c>
      <c r="H917" s="195" t="str">
        <f t="shared" si="246"/>
        <v/>
      </c>
      <c r="I917" s="217" t="str">
        <f t="shared" si="240"/>
        <v>Bitte Auswahl treffen! Neu- oder Folgeantrag?</v>
      </c>
      <c r="J917" s="196" t="str">
        <f t="shared" si="241"/>
        <v/>
      </c>
      <c r="K917" s="196" t="str">
        <f t="shared" si="247"/>
        <v/>
      </c>
      <c r="L917" s="196" t="str">
        <f t="shared" si="255"/>
        <v/>
      </c>
      <c r="M917" s="235" t="str">
        <f t="shared" si="248"/>
        <v/>
      </c>
      <c r="N917" s="217" t="str">
        <f t="shared" si="256"/>
        <v/>
      </c>
      <c r="O917" s="219"/>
      <c r="Q917" s="177" t="e">
        <f t="shared" si="249"/>
        <v>#NUM!</v>
      </c>
      <c r="R917" s="177" t="e">
        <f t="shared" si="242"/>
        <v>#NUM!</v>
      </c>
      <c r="S917" s="177" t="e">
        <f t="shared" si="250"/>
        <v>#NUM!</v>
      </c>
      <c r="T917" s="177" t="e">
        <f t="shared" si="243"/>
        <v>#NUM!</v>
      </c>
      <c r="AB917" s="177" t="str">
        <f t="shared" si="251"/>
        <v/>
      </c>
      <c r="AC917" s="177" t="str">
        <f t="shared" si="252"/>
        <v/>
      </c>
      <c r="AD917" s="218" t="str">
        <f t="shared" si="253"/>
        <v/>
      </c>
      <c r="AE917" s="218" t="str">
        <f t="shared" si="254"/>
        <v/>
      </c>
    </row>
    <row r="918" spans="1:31" ht="27.95" customHeight="1" x14ac:dyDescent="0.2">
      <c r="A918" s="192"/>
      <c r="B918" s="192"/>
      <c r="C918" s="193"/>
      <c r="D918" s="194"/>
      <c r="E918" s="194"/>
      <c r="F918" s="208" t="str">
        <f t="shared" si="244"/>
        <v/>
      </c>
      <c r="G918" s="208" t="str">
        <f t="shared" si="245"/>
        <v/>
      </c>
      <c r="H918" s="195" t="str">
        <f t="shared" si="246"/>
        <v/>
      </c>
      <c r="I918" s="217" t="str">
        <f t="shared" si="240"/>
        <v>Bitte Auswahl treffen! Neu- oder Folgeantrag?</v>
      </c>
      <c r="J918" s="196" t="str">
        <f t="shared" si="241"/>
        <v/>
      </c>
      <c r="K918" s="196" t="str">
        <f t="shared" si="247"/>
        <v/>
      </c>
      <c r="L918" s="196" t="str">
        <f t="shared" si="255"/>
        <v/>
      </c>
      <c r="M918" s="235" t="str">
        <f t="shared" si="248"/>
        <v/>
      </c>
      <c r="N918" s="217" t="str">
        <f t="shared" si="256"/>
        <v/>
      </c>
      <c r="O918" s="219"/>
      <c r="Q918" s="177" t="e">
        <f t="shared" si="249"/>
        <v>#NUM!</v>
      </c>
      <c r="R918" s="177" t="e">
        <f t="shared" si="242"/>
        <v>#NUM!</v>
      </c>
      <c r="S918" s="177" t="e">
        <f t="shared" si="250"/>
        <v>#NUM!</v>
      </c>
      <c r="T918" s="177" t="e">
        <f t="shared" si="243"/>
        <v>#NUM!</v>
      </c>
      <c r="AB918" s="177" t="str">
        <f t="shared" si="251"/>
        <v/>
      </c>
      <c r="AC918" s="177" t="str">
        <f t="shared" si="252"/>
        <v/>
      </c>
      <c r="AD918" s="218" t="str">
        <f t="shared" si="253"/>
        <v/>
      </c>
      <c r="AE918" s="218" t="str">
        <f t="shared" si="254"/>
        <v/>
      </c>
    </row>
    <row r="919" spans="1:31" ht="27.95" customHeight="1" x14ac:dyDescent="0.2">
      <c r="A919" s="192"/>
      <c r="B919" s="192"/>
      <c r="C919" s="193"/>
      <c r="D919" s="194"/>
      <c r="E919" s="194"/>
      <c r="F919" s="208" t="str">
        <f t="shared" si="244"/>
        <v/>
      </c>
      <c r="G919" s="208" t="str">
        <f t="shared" si="245"/>
        <v/>
      </c>
      <c r="H919" s="195" t="str">
        <f t="shared" si="246"/>
        <v/>
      </c>
      <c r="I919" s="217" t="str">
        <f t="shared" si="240"/>
        <v>Bitte Auswahl treffen! Neu- oder Folgeantrag?</v>
      </c>
      <c r="J919" s="196" t="str">
        <f t="shared" si="241"/>
        <v/>
      </c>
      <c r="K919" s="196" t="str">
        <f t="shared" si="247"/>
        <v/>
      </c>
      <c r="L919" s="196" t="str">
        <f t="shared" si="255"/>
        <v/>
      </c>
      <c r="M919" s="235" t="str">
        <f t="shared" si="248"/>
        <v/>
      </c>
      <c r="N919" s="217" t="str">
        <f t="shared" si="256"/>
        <v/>
      </c>
      <c r="O919" s="219"/>
      <c r="Q919" s="177" t="e">
        <f t="shared" si="249"/>
        <v>#NUM!</v>
      </c>
      <c r="R919" s="177" t="e">
        <f t="shared" si="242"/>
        <v>#NUM!</v>
      </c>
      <c r="S919" s="177" t="e">
        <f t="shared" si="250"/>
        <v>#NUM!</v>
      </c>
      <c r="T919" s="177" t="e">
        <f t="shared" si="243"/>
        <v>#NUM!</v>
      </c>
      <c r="AB919" s="177" t="str">
        <f t="shared" si="251"/>
        <v/>
      </c>
      <c r="AC919" s="177" t="str">
        <f t="shared" si="252"/>
        <v/>
      </c>
      <c r="AD919" s="218" t="str">
        <f t="shared" si="253"/>
        <v/>
      </c>
      <c r="AE919" s="218" t="str">
        <f t="shared" si="254"/>
        <v/>
      </c>
    </row>
    <row r="920" spans="1:31" ht="27.95" customHeight="1" x14ac:dyDescent="0.2">
      <c r="A920" s="192"/>
      <c r="B920" s="192"/>
      <c r="C920" s="193"/>
      <c r="D920" s="194"/>
      <c r="E920" s="194"/>
      <c r="F920" s="208" t="str">
        <f t="shared" si="244"/>
        <v/>
      </c>
      <c r="G920" s="208" t="str">
        <f t="shared" si="245"/>
        <v/>
      </c>
      <c r="H920" s="195" t="str">
        <f t="shared" si="246"/>
        <v/>
      </c>
      <c r="I920" s="217" t="str">
        <f t="shared" ref="I920:I983" si="257">IF(B920="weiblich","nein",IF(L920="Tier ist nicht aus BW","nein",IF(AND($R$8=TRUE,$R$9=FALSE),AB920,IF(AND($R$8=FALSE,$R$9=TRUE),AC920,IF(AND($R$8=FALSE,$R$9=FALSE),"Bitte Auswahl treffen! Neu- oder Folgeantrag?","Nur eine Auswahl treffen! Neu- oder Folgeantrag?")))))</f>
        <v>Bitte Auswahl treffen! Neu- oder Folgeantrag?</v>
      </c>
      <c r="J920" s="196" t="str">
        <f t="shared" ref="J920:J983" si="258">IF(OR(ISBLANK(D920),ISBLANK(E920)),"",IF(AND(R920="ja",T920="ja",I920="ja"),"",IF(AND(R920="ja",T920="ja",I920="nein",K920="",L920="Tier ist aus BW"),"Der Haltungszeitraum befindet sich nicht im Antragsjahr",IF(AND(R920="ja",T920="ja",I920="nein",K920="",L920="Tier ist nicht aus BW"),"",IF(AND(R920="ja",T920="ja",I920="nein",K920="weiblich"),"",IF(AND(R920="nein",T920="nein"),"Ein- und Ausstalldatum nicht eingehalten",IF(R920="nein","Einstallung später als zum Beginn der 7. Lebenswoche",IF(T920="nein","Ausstallung vor Ende der 12. Lebenswoche"))))))))</f>
        <v/>
      </c>
      <c r="K920" s="196" t="str">
        <f t="shared" si="247"/>
        <v/>
      </c>
      <c r="L920" s="196" t="str">
        <f t="shared" si="255"/>
        <v/>
      </c>
      <c r="M920" s="235" t="str">
        <f t="shared" si="248"/>
        <v/>
      </c>
      <c r="N920" s="217" t="str">
        <f t="shared" si="256"/>
        <v/>
      </c>
      <c r="O920" s="219"/>
      <c r="Q920" s="177" t="e">
        <f t="shared" si="249"/>
        <v>#NUM!</v>
      </c>
      <c r="R920" s="177" t="e">
        <f t="shared" si="242"/>
        <v>#NUM!</v>
      </c>
      <c r="S920" s="177" t="e">
        <f t="shared" si="250"/>
        <v>#NUM!</v>
      </c>
      <c r="T920" s="177" t="e">
        <f t="shared" si="243"/>
        <v>#NUM!</v>
      </c>
      <c r="AB920" s="177" t="str">
        <f t="shared" si="251"/>
        <v/>
      </c>
      <c r="AC920" s="177" t="str">
        <f t="shared" si="252"/>
        <v/>
      </c>
      <c r="AD920" s="218" t="str">
        <f t="shared" si="253"/>
        <v/>
      </c>
      <c r="AE920" s="218" t="str">
        <f t="shared" si="254"/>
        <v/>
      </c>
    </row>
    <row r="921" spans="1:31" ht="27.95" customHeight="1" x14ac:dyDescent="0.2">
      <c r="A921" s="192"/>
      <c r="B921" s="192"/>
      <c r="C921" s="193"/>
      <c r="D921" s="194"/>
      <c r="E921" s="194"/>
      <c r="F921" s="208" t="str">
        <f t="shared" si="244"/>
        <v/>
      </c>
      <c r="G921" s="208" t="str">
        <f t="shared" si="245"/>
        <v/>
      </c>
      <c r="H921" s="195" t="str">
        <f t="shared" si="246"/>
        <v/>
      </c>
      <c r="I921" s="217" t="str">
        <f t="shared" si="257"/>
        <v>Bitte Auswahl treffen! Neu- oder Folgeantrag?</v>
      </c>
      <c r="J921" s="196" t="str">
        <f t="shared" si="258"/>
        <v/>
      </c>
      <c r="K921" s="196" t="str">
        <f t="shared" si="247"/>
        <v/>
      </c>
      <c r="L921" s="196" t="str">
        <f t="shared" si="255"/>
        <v/>
      </c>
      <c r="M921" s="235" t="str">
        <f t="shared" si="248"/>
        <v/>
      </c>
      <c r="N921" s="217" t="str">
        <f t="shared" si="256"/>
        <v/>
      </c>
      <c r="O921" s="219"/>
      <c r="Q921" s="177" t="e">
        <f t="shared" si="249"/>
        <v>#NUM!</v>
      </c>
      <c r="R921" s="177" t="e">
        <f t="shared" si="242"/>
        <v>#NUM!</v>
      </c>
      <c r="S921" s="177" t="e">
        <f t="shared" si="250"/>
        <v>#NUM!</v>
      </c>
      <c r="T921" s="177" t="e">
        <f t="shared" si="243"/>
        <v>#NUM!</v>
      </c>
      <c r="AB921" s="177" t="str">
        <f t="shared" si="251"/>
        <v/>
      </c>
      <c r="AC921" s="177" t="str">
        <f t="shared" si="252"/>
        <v/>
      </c>
      <c r="AD921" s="218" t="str">
        <f t="shared" si="253"/>
        <v/>
      </c>
      <c r="AE921" s="218" t="str">
        <f t="shared" si="254"/>
        <v/>
      </c>
    </row>
    <row r="922" spans="1:31" ht="27.95" customHeight="1" x14ac:dyDescent="0.2">
      <c r="A922" s="192"/>
      <c r="B922" s="192"/>
      <c r="C922" s="193"/>
      <c r="D922" s="194"/>
      <c r="E922" s="194"/>
      <c r="F922" s="208" t="str">
        <f t="shared" si="244"/>
        <v/>
      </c>
      <c r="G922" s="208" t="str">
        <f t="shared" si="245"/>
        <v/>
      </c>
      <c r="H922" s="195" t="str">
        <f t="shared" si="246"/>
        <v/>
      </c>
      <c r="I922" s="217" t="str">
        <f t="shared" si="257"/>
        <v>Bitte Auswahl treffen! Neu- oder Folgeantrag?</v>
      </c>
      <c r="J922" s="196" t="str">
        <f t="shared" si="258"/>
        <v/>
      </c>
      <c r="K922" s="196" t="str">
        <f t="shared" si="247"/>
        <v/>
      </c>
      <c r="L922" s="196" t="str">
        <f t="shared" si="255"/>
        <v/>
      </c>
      <c r="M922" s="235" t="str">
        <f t="shared" si="248"/>
        <v/>
      </c>
      <c r="N922" s="217" t="str">
        <f t="shared" si="256"/>
        <v/>
      </c>
      <c r="O922" s="219"/>
      <c r="Q922" s="177" t="e">
        <f t="shared" si="249"/>
        <v>#NUM!</v>
      </c>
      <c r="R922" s="177" t="e">
        <f t="shared" si="242"/>
        <v>#NUM!</v>
      </c>
      <c r="S922" s="177" t="e">
        <f t="shared" si="250"/>
        <v>#NUM!</v>
      </c>
      <c r="T922" s="177" t="e">
        <f t="shared" si="243"/>
        <v>#NUM!</v>
      </c>
      <c r="AB922" s="177" t="str">
        <f t="shared" si="251"/>
        <v/>
      </c>
      <c r="AC922" s="177" t="str">
        <f t="shared" si="252"/>
        <v/>
      </c>
      <c r="AD922" s="218" t="str">
        <f t="shared" si="253"/>
        <v/>
      </c>
      <c r="AE922" s="218" t="str">
        <f t="shared" si="254"/>
        <v/>
      </c>
    </row>
    <row r="923" spans="1:31" ht="27.95" customHeight="1" x14ac:dyDescent="0.2">
      <c r="A923" s="192"/>
      <c r="B923" s="192"/>
      <c r="C923" s="193"/>
      <c r="D923" s="194"/>
      <c r="E923" s="194"/>
      <c r="F923" s="208" t="str">
        <f t="shared" si="244"/>
        <v/>
      </c>
      <c r="G923" s="208" t="str">
        <f t="shared" si="245"/>
        <v/>
      </c>
      <c r="H923" s="195" t="str">
        <f t="shared" si="246"/>
        <v/>
      </c>
      <c r="I923" s="217" t="str">
        <f t="shared" si="257"/>
        <v>Bitte Auswahl treffen! Neu- oder Folgeantrag?</v>
      </c>
      <c r="J923" s="196" t="str">
        <f t="shared" si="258"/>
        <v/>
      </c>
      <c r="K923" s="196" t="str">
        <f t="shared" si="247"/>
        <v/>
      </c>
      <c r="L923" s="196" t="str">
        <f t="shared" si="255"/>
        <v/>
      </c>
      <c r="M923" s="235" t="str">
        <f t="shared" si="248"/>
        <v/>
      </c>
      <c r="N923" s="217" t="str">
        <f t="shared" si="256"/>
        <v/>
      </c>
      <c r="O923" s="219"/>
      <c r="Q923" s="177" t="e">
        <f t="shared" si="249"/>
        <v>#NUM!</v>
      </c>
      <c r="R923" s="177" t="e">
        <f t="shared" si="242"/>
        <v>#NUM!</v>
      </c>
      <c r="S923" s="177" t="e">
        <f t="shared" si="250"/>
        <v>#NUM!</v>
      </c>
      <c r="T923" s="177" t="e">
        <f t="shared" si="243"/>
        <v>#NUM!</v>
      </c>
      <c r="AB923" s="177" t="str">
        <f t="shared" si="251"/>
        <v/>
      </c>
      <c r="AC923" s="177" t="str">
        <f t="shared" si="252"/>
        <v/>
      </c>
      <c r="AD923" s="218" t="str">
        <f t="shared" si="253"/>
        <v/>
      </c>
      <c r="AE923" s="218" t="str">
        <f t="shared" si="254"/>
        <v/>
      </c>
    </row>
    <row r="924" spans="1:31" ht="27.95" customHeight="1" x14ac:dyDescent="0.2">
      <c r="A924" s="192"/>
      <c r="B924" s="192"/>
      <c r="C924" s="193"/>
      <c r="D924" s="194"/>
      <c r="E924" s="194"/>
      <c r="F924" s="208" t="str">
        <f t="shared" si="244"/>
        <v/>
      </c>
      <c r="G924" s="208" t="str">
        <f t="shared" si="245"/>
        <v/>
      </c>
      <c r="H924" s="195" t="str">
        <f t="shared" si="246"/>
        <v/>
      </c>
      <c r="I924" s="217" t="str">
        <f t="shared" si="257"/>
        <v>Bitte Auswahl treffen! Neu- oder Folgeantrag?</v>
      </c>
      <c r="J924" s="196" t="str">
        <f t="shared" si="258"/>
        <v/>
      </c>
      <c r="K924" s="196" t="str">
        <f t="shared" si="247"/>
        <v/>
      </c>
      <c r="L924" s="196" t="str">
        <f t="shared" si="255"/>
        <v/>
      </c>
      <c r="M924" s="235" t="str">
        <f t="shared" si="248"/>
        <v/>
      </c>
      <c r="N924" s="217" t="str">
        <f t="shared" si="256"/>
        <v/>
      </c>
      <c r="O924" s="219"/>
      <c r="Q924" s="177" t="e">
        <f t="shared" si="249"/>
        <v>#NUM!</v>
      </c>
      <c r="R924" s="177" t="e">
        <f t="shared" si="242"/>
        <v>#NUM!</v>
      </c>
      <c r="S924" s="177" t="e">
        <f t="shared" si="250"/>
        <v>#NUM!</v>
      </c>
      <c r="T924" s="177" t="e">
        <f t="shared" si="243"/>
        <v>#NUM!</v>
      </c>
      <c r="AB924" s="177" t="str">
        <f t="shared" si="251"/>
        <v/>
      </c>
      <c r="AC924" s="177" t="str">
        <f t="shared" si="252"/>
        <v/>
      </c>
      <c r="AD924" s="218" t="str">
        <f t="shared" si="253"/>
        <v/>
      </c>
      <c r="AE924" s="218" t="str">
        <f t="shared" si="254"/>
        <v/>
      </c>
    </row>
    <row r="925" spans="1:31" ht="27.95" customHeight="1" x14ac:dyDescent="0.2">
      <c r="A925" s="192"/>
      <c r="B925" s="192"/>
      <c r="C925" s="193"/>
      <c r="D925" s="194"/>
      <c r="E925" s="194"/>
      <c r="F925" s="208" t="str">
        <f t="shared" si="244"/>
        <v/>
      </c>
      <c r="G925" s="208" t="str">
        <f t="shared" si="245"/>
        <v/>
      </c>
      <c r="H925" s="195" t="str">
        <f t="shared" si="246"/>
        <v/>
      </c>
      <c r="I925" s="217" t="str">
        <f t="shared" si="257"/>
        <v>Bitte Auswahl treffen! Neu- oder Folgeantrag?</v>
      </c>
      <c r="J925" s="196" t="str">
        <f t="shared" si="258"/>
        <v/>
      </c>
      <c r="K925" s="196" t="str">
        <f t="shared" si="247"/>
        <v/>
      </c>
      <c r="L925" s="196" t="str">
        <f t="shared" si="255"/>
        <v/>
      </c>
      <c r="M925" s="235" t="str">
        <f t="shared" si="248"/>
        <v/>
      </c>
      <c r="N925" s="217" t="str">
        <f t="shared" si="256"/>
        <v/>
      </c>
      <c r="O925" s="219"/>
      <c r="Q925" s="177" t="e">
        <f t="shared" si="249"/>
        <v>#NUM!</v>
      </c>
      <c r="R925" s="177" t="e">
        <f t="shared" si="242"/>
        <v>#NUM!</v>
      </c>
      <c r="S925" s="177" t="e">
        <f t="shared" si="250"/>
        <v>#NUM!</v>
      </c>
      <c r="T925" s="177" t="e">
        <f t="shared" si="243"/>
        <v>#NUM!</v>
      </c>
      <c r="AB925" s="177" t="str">
        <f t="shared" si="251"/>
        <v/>
      </c>
      <c r="AC925" s="177" t="str">
        <f t="shared" si="252"/>
        <v/>
      </c>
      <c r="AD925" s="218" t="str">
        <f t="shared" si="253"/>
        <v/>
      </c>
      <c r="AE925" s="218" t="str">
        <f t="shared" si="254"/>
        <v/>
      </c>
    </row>
    <row r="926" spans="1:31" ht="27.95" customHeight="1" x14ac:dyDescent="0.2">
      <c r="A926" s="192"/>
      <c r="B926" s="192"/>
      <c r="C926" s="193"/>
      <c r="D926" s="194"/>
      <c r="E926" s="194"/>
      <c r="F926" s="208" t="str">
        <f t="shared" si="244"/>
        <v/>
      </c>
      <c r="G926" s="208" t="str">
        <f t="shared" si="245"/>
        <v/>
      </c>
      <c r="H926" s="195" t="str">
        <f t="shared" si="246"/>
        <v/>
      </c>
      <c r="I926" s="217" t="str">
        <f t="shared" si="257"/>
        <v>Bitte Auswahl treffen! Neu- oder Folgeantrag?</v>
      </c>
      <c r="J926" s="196" t="str">
        <f t="shared" si="258"/>
        <v/>
      </c>
      <c r="K926" s="196" t="str">
        <f t="shared" si="247"/>
        <v/>
      </c>
      <c r="L926" s="196" t="str">
        <f t="shared" si="255"/>
        <v/>
      </c>
      <c r="M926" s="235" t="str">
        <f t="shared" si="248"/>
        <v/>
      </c>
      <c r="N926" s="217" t="str">
        <f t="shared" si="256"/>
        <v/>
      </c>
      <c r="O926" s="219"/>
      <c r="Q926" s="177" t="e">
        <f t="shared" si="249"/>
        <v>#NUM!</v>
      </c>
      <c r="R926" s="177" t="e">
        <f t="shared" si="242"/>
        <v>#NUM!</v>
      </c>
      <c r="S926" s="177" t="e">
        <f t="shared" si="250"/>
        <v>#NUM!</v>
      </c>
      <c r="T926" s="177" t="e">
        <f t="shared" si="243"/>
        <v>#NUM!</v>
      </c>
      <c r="AB926" s="177" t="str">
        <f t="shared" si="251"/>
        <v/>
      </c>
      <c r="AC926" s="177" t="str">
        <f t="shared" si="252"/>
        <v/>
      </c>
      <c r="AD926" s="218" t="str">
        <f t="shared" si="253"/>
        <v/>
      </c>
      <c r="AE926" s="218" t="str">
        <f t="shared" si="254"/>
        <v/>
      </c>
    </row>
    <row r="927" spans="1:31" ht="27.95" customHeight="1" x14ac:dyDescent="0.2">
      <c r="A927" s="192"/>
      <c r="B927" s="192"/>
      <c r="C927" s="193"/>
      <c r="D927" s="194"/>
      <c r="E927" s="194"/>
      <c r="F927" s="208" t="str">
        <f t="shared" si="244"/>
        <v/>
      </c>
      <c r="G927" s="208" t="str">
        <f t="shared" si="245"/>
        <v/>
      </c>
      <c r="H927" s="195" t="str">
        <f t="shared" si="246"/>
        <v/>
      </c>
      <c r="I927" s="217" t="str">
        <f t="shared" si="257"/>
        <v>Bitte Auswahl treffen! Neu- oder Folgeantrag?</v>
      </c>
      <c r="J927" s="196" t="str">
        <f t="shared" si="258"/>
        <v/>
      </c>
      <c r="K927" s="196" t="str">
        <f t="shared" si="247"/>
        <v/>
      </c>
      <c r="L927" s="196" t="str">
        <f t="shared" si="255"/>
        <v/>
      </c>
      <c r="M927" s="235" t="str">
        <f t="shared" si="248"/>
        <v/>
      </c>
      <c r="N927" s="217" t="str">
        <f t="shared" si="256"/>
        <v/>
      </c>
      <c r="O927" s="219"/>
      <c r="Q927" s="177" t="e">
        <f t="shared" si="249"/>
        <v>#NUM!</v>
      </c>
      <c r="R927" s="177" t="e">
        <f t="shared" si="242"/>
        <v>#NUM!</v>
      </c>
      <c r="S927" s="177" t="e">
        <f t="shared" si="250"/>
        <v>#NUM!</v>
      </c>
      <c r="T927" s="177" t="e">
        <f t="shared" si="243"/>
        <v>#NUM!</v>
      </c>
      <c r="AB927" s="177" t="str">
        <f t="shared" si="251"/>
        <v/>
      </c>
      <c r="AC927" s="177" t="str">
        <f t="shared" si="252"/>
        <v/>
      </c>
      <c r="AD927" s="218" t="str">
        <f t="shared" si="253"/>
        <v/>
      </c>
      <c r="AE927" s="218" t="str">
        <f t="shared" si="254"/>
        <v/>
      </c>
    </row>
    <row r="928" spans="1:31" ht="27.95" customHeight="1" x14ac:dyDescent="0.2">
      <c r="A928" s="192"/>
      <c r="B928" s="192"/>
      <c r="C928" s="193"/>
      <c r="D928" s="194"/>
      <c r="E928" s="194"/>
      <c r="F928" s="208" t="str">
        <f t="shared" si="244"/>
        <v/>
      </c>
      <c r="G928" s="208" t="str">
        <f t="shared" si="245"/>
        <v/>
      </c>
      <c r="H928" s="195" t="str">
        <f t="shared" si="246"/>
        <v/>
      </c>
      <c r="I928" s="217" t="str">
        <f t="shared" si="257"/>
        <v>Bitte Auswahl treffen! Neu- oder Folgeantrag?</v>
      </c>
      <c r="J928" s="196" t="str">
        <f t="shared" si="258"/>
        <v/>
      </c>
      <c r="K928" s="196" t="str">
        <f t="shared" si="247"/>
        <v/>
      </c>
      <c r="L928" s="196" t="str">
        <f t="shared" si="255"/>
        <v/>
      </c>
      <c r="M928" s="235" t="str">
        <f t="shared" si="248"/>
        <v/>
      </c>
      <c r="N928" s="217" t="str">
        <f t="shared" si="256"/>
        <v/>
      </c>
      <c r="O928" s="219"/>
      <c r="Q928" s="177" t="e">
        <f t="shared" si="249"/>
        <v>#NUM!</v>
      </c>
      <c r="R928" s="177" t="e">
        <f t="shared" si="242"/>
        <v>#NUM!</v>
      </c>
      <c r="S928" s="177" t="e">
        <f t="shared" si="250"/>
        <v>#NUM!</v>
      </c>
      <c r="T928" s="177" t="e">
        <f t="shared" si="243"/>
        <v>#NUM!</v>
      </c>
      <c r="AB928" s="177" t="str">
        <f t="shared" si="251"/>
        <v/>
      </c>
      <c r="AC928" s="177" t="str">
        <f t="shared" si="252"/>
        <v/>
      </c>
      <c r="AD928" s="218" t="str">
        <f t="shared" si="253"/>
        <v/>
      </c>
      <c r="AE928" s="218" t="str">
        <f t="shared" si="254"/>
        <v/>
      </c>
    </row>
    <row r="929" spans="1:31" ht="27.95" customHeight="1" x14ac:dyDescent="0.2">
      <c r="A929" s="192"/>
      <c r="B929" s="192"/>
      <c r="C929" s="193"/>
      <c r="D929" s="194"/>
      <c r="E929" s="194"/>
      <c r="F929" s="208" t="str">
        <f t="shared" si="244"/>
        <v/>
      </c>
      <c r="G929" s="208" t="str">
        <f t="shared" si="245"/>
        <v/>
      </c>
      <c r="H929" s="195" t="str">
        <f t="shared" si="246"/>
        <v/>
      </c>
      <c r="I929" s="217" t="str">
        <f t="shared" si="257"/>
        <v>Bitte Auswahl treffen! Neu- oder Folgeantrag?</v>
      </c>
      <c r="J929" s="196" t="str">
        <f t="shared" si="258"/>
        <v/>
      </c>
      <c r="K929" s="196" t="str">
        <f t="shared" si="247"/>
        <v/>
      </c>
      <c r="L929" s="196" t="str">
        <f t="shared" si="255"/>
        <v/>
      </c>
      <c r="M929" s="235" t="str">
        <f t="shared" si="248"/>
        <v/>
      </c>
      <c r="N929" s="217" t="str">
        <f t="shared" si="256"/>
        <v/>
      </c>
      <c r="O929" s="219"/>
      <c r="Q929" s="177" t="e">
        <f t="shared" si="249"/>
        <v>#NUM!</v>
      </c>
      <c r="R929" s="177" t="e">
        <f t="shared" ref="R929:R992" si="259">IF(Q929&lt;=43,"ja","nein")</f>
        <v>#NUM!</v>
      </c>
      <c r="S929" s="177" t="e">
        <f t="shared" si="250"/>
        <v>#NUM!</v>
      </c>
      <c r="T929" s="177" t="e">
        <f t="shared" ref="T929:T992" si="260">IF(S929&gt;=84,"ja","nein")</f>
        <v>#NUM!</v>
      </c>
      <c r="AB929" s="177" t="str">
        <f t="shared" si="251"/>
        <v/>
      </c>
      <c r="AC929" s="177" t="str">
        <f t="shared" si="252"/>
        <v/>
      </c>
      <c r="AD929" s="218" t="str">
        <f t="shared" si="253"/>
        <v/>
      </c>
      <c r="AE929" s="218" t="str">
        <f t="shared" si="254"/>
        <v/>
      </c>
    </row>
    <row r="930" spans="1:31" ht="27.95" customHeight="1" x14ac:dyDescent="0.2">
      <c r="A930" s="192"/>
      <c r="B930" s="192"/>
      <c r="C930" s="193"/>
      <c r="D930" s="194"/>
      <c r="E930" s="194"/>
      <c r="F930" s="208" t="str">
        <f t="shared" si="244"/>
        <v/>
      </c>
      <c r="G930" s="208" t="str">
        <f t="shared" si="245"/>
        <v/>
      </c>
      <c r="H930" s="195" t="str">
        <f t="shared" si="246"/>
        <v/>
      </c>
      <c r="I930" s="217" t="str">
        <f t="shared" si="257"/>
        <v>Bitte Auswahl treffen! Neu- oder Folgeantrag?</v>
      </c>
      <c r="J930" s="196" t="str">
        <f t="shared" si="258"/>
        <v/>
      </c>
      <c r="K930" s="196" t="str">
        <f t="shared" si="247"/>
        <v/>
      </c>
      <c r="L930" s="196" t="str">
        <f t="shared" si="255"/>
        <v/>
      </c>
      <c r="M930" s="235" t="str">
        <f t="shared" si="248"/>
        <v/>
      </c>
      <c r="N930" s="217" t="str">
        <f t="shared" si="256"/>
        <v/>
      </c>
      <c r="O930" s="219"/>
      <c r="Q930" s="177" t="e">
        <f t="shared" si="249"/>
        <v>#NUM!</v>
      </c>
      <c r="R930" s="177" t="e">
        <f t="shared" si="259"/>
        <v>#NUM!</v>
      </c>
      <c r="S930" s="177" t="e">
        <f t="shared" si="250"/>
        <v>#NUM!</v>
      </c>
      <c r="T930" s="177" t="e">
        <f t="shared" si="260"/>
        <v>#NUM!</v>
      </c>
      <c r="AB930" s="177" t="str">
        <f t="shared" si="251"/>
        <v/>
      </c>
      <c r="AC930" s="177" t="str">
        <f t="shared" si="252"/>
        <v/>
      </c>
      <c r="AD930" s="218" t="str">
        <f t="shared" si="253"/>
        <v/>
      </c>
      <c r="AE930" s="218" t="str">
        <f t="shared" si="254"/>
        <v/>
      </c>
    </row>
    <row r="931" spans="1:31" ht="27.95" customHeight="1" x14ac:dyDescent="0.2">
      <c r="A931" s="192"/>
      <c r="B931" s="192"/>
      <c r="C931" s="193"/>
      <c r="D931" s="194"/>
      <c r="E931" s="194"/>
      <c r="F931" s="208" t="str">
        <f t="shared" ref="F931:F994" si="261">IF(OR(ISBLANK(C931),(B931="weiblich")),"",C931+42)</f>
        <v/>
      </c>
      <c r="G931" s="208" t="str">
        <f t="shared" ref="G931:G994" si="262">IF(OR(ISBLANK(C931),(B931="weiblich")),"",C931+83)</f>
        <v/>
      </c>
      <c r="H931" s="195" t="str">
        <f t="shared" si="246"/>
        <v/>
      </c>
      <c r="I931" s="217" t="str">
        <f t="shared" si="257"/>
        <v>Bitte Auswahl treffen! Neu- oder Folgeantrag?</v>
      </c>
      <c r="J931" s="196" t="str">
        <f t="shared" si="258"/>
        <v/>
      </c>
      <c r="K931" s="196" t="str">
        <f t="shared" si="247"/>
        <v/>
      </c>
      <c r="L931" s="196" t="str">
        <f t="shared" si="255"/>
        <v/>
      </c>
      <c r="M931" s="235" t="str">
        <f t="shared" si="248"/>
        <v/>
      </c>
      <c r="N931" s="217" t="str">
        <f t="shared" si="256"/>
        <v/>
      </c>
      <c r="O931" s="219"/>
      <c r="Q931" s="177" t="e">
        <f t="shared" si="249"/>
        <v>#NUM!</v>
      </c>
      <c r="R931" s="177" t="e">
        <f t="shared" si="259"/>
        <v>#NUM!</v>
      </c>
      <c r="S931" s="177" t="e">
        <f t="shared" si="250"/>
        <v>#NUM!</v>
      </c>
      <c r="T931" s="177" t="e">
        <f t="shared" si="260"/>
        <v>#NUM!</v>
      </c>
      <c r="AB931" s="177" t="str">
        <f t="shared" si="251"/>
        <v/>
      </c>
      <c r="AC931" s="177" t="str">
        <f t="shared" si="252"/>
        <v/>
      </c>
      <c r="AD931" s="218" t="str">
        <f t="shared" si="253"/>
        <v/>
      </c>
      <c r="AE931" s="218" t="str">
        <f t="shared" si="254"/>
        <v/>
      </c>
    </row>
    <row r="932" spans="1:31" ht="27.95" customHeight="1" x14ac:dyDescent="0.2">
      <c r="A932" s="192"/>
      <c r="B932" s="192"/>
      <c r="C932" s="193"/>
      <c r="D932" s="194"/>
      <c r="E932" s="194"/>
      <c r="F932" s="208" t="str">
        <f t="shared" si="261"/>
        <v/>
      </c>
      <c r="G932" s="208" t="str">
        <f t="shared" si="262"/>
        <v/>
      </c>
      <c r="H932" s="195" t="str">
        <f t="shared" si="246"/>
        <v/>
      </c>
      <c r="I932" s="217" t="str">
        <f t="shared" si="257"/>
        <v>Bitte Auswahl treffen! Neu- oder Folgeantrag?</v>
      </c>
      <c r="J932" s="196" t="str">
        <f t="shared" si="258"/>
        <v/>
      </c>
      <c r="K932" s="196" t="str">
        <f t="shared" si="247"/>
        <v/>
      </c>
      <c r="L932" s="196" t="str">
        <f t="shared" si="255"/>
        <v/>
      </c>
      <c r="M932" s="235" t="str">
        <f t="shared" si="248"/>
        <v/>
      </c>
      <c r="N932" s="217" t="str">
        <f t="shared" si="256"/>
        <v/>
      </c>
      <c r="O932" s="219"/>
      <c r="Q932" s="177" t="e">
        <f t="shared" si="249"/>
        <v>#NUM!</v>
      </c>
      <c r="R932" s="177" t="e">
        <f t="shared" si="259"/>
        <v>#NUM!</v>
      </c>
      <c r="S932" s="177" t="e">
        <f t="shared" si="250"/>
        <v>#NUM!</v>
      </c>
      <c r="T932" s="177" t="e">
        <f t="shared" si="260"/>
        <v>#NUM!</v>
      </c>
      <c r="AB932" s="177" t="str">
        <f t="shared" si="251"/>
        <v/>
      </c>
      <c r="AC932" s="177" t="str">
        <f t="shared" si="252"/>
        <v/>
      </c>
      <c r="AD932" s="218" t="str">
        <f t="shared" si="253"/>
        <v/>
      </c>
      <c r="AE932" s="218" t="str">
        <f t="shared" si="254"/>
        <v/>
      </c>
    </row>
    <row r="933" spans="1:31" ht="27.95" customHeight="1" x14ac:dyDescent="0.2">
      <c r="A933" s="192"/>
      <c r="B933" s="192"/>
      <c r="C933" s="193"/>
      <c r="D933" s="194"/>
      <c r="E933" s="194"/>
      <c r="F933" s="208" t="str">
        <f t="shared" si="261"/>
        <v/>
      </c>
      <c r="G933" s="208" t="str">
        <f t="shared" si="262"/>
        <v/>
      </c>
      <c r="H933" s="195" t="str">
        <f t="shared" si="246"/>
        <v/>
      </c>
      <c r="I933" s="217" t="str">
        <f t="shared" si="257"/>
        <v>Bitte Auswahl treffen! Neu- oder Folgeantrag?</v>
      </c>
      <c r="J933" s="196" t="str">
        <f t="shared" si="258"/>
        <v/>
      </c>
      <c r="K933" s="196" t="str">
        <f t="shared" si="247"/>
        <v/>
      </c>
      <c r="L933" s="196" t="str">
        <f t="shared" si="255"/>
        <v/>
      </c>
      <c r="M933" s="235" t="str">
        <f t="shared" si="248"/>
        <v/>
      </c>
      <c r="N933" s="217" t="str">
        <f t="shared" si="256"/>
        <v/>
      </c>
      <c r="O933" s="219"/>
      <c r="Q933" s="177" t="e">
        <f t="shared" si="249"/>
        <v>#NUM!</v>
      </c>
      <c r="R933" s="177" t="e">
        <f t="shared" si="259"/>
        <v>#NUM!</v>
      </c>
      <c r="S933" s="177" t="e">
        <f t="shared" si="250"/>
        <v>#NUM!</v>
      </c>
      <c r="T933" s="177" t="e">
        <f t="shared" si="260"/>
        <v>#NUM!</v>
      </c>
      <c r="AB933" s="177" t="str">
        <f t="shared" si="251"/>
        <v/>
      </c>
      <c r="AC933" s="177" t="str">
        <f t="shared" si="252"/>
        <v/>
      </c>
      <c r="AD933" s="218" t="str">
        <f t="shared" si="253"/>
        <v/>
      </c>
      <c r="AE933" s="218" t="str">
        <f t="shared" si="254"/>
        <v/>
      </c>
    </row>
    <row r="934" spans="1:31" ht="27.95" customHeight="1" x14ac:dyDescent="0.2">
      <c r="A934" s="192"/>
      <c r="B934" s="192"/>
      <c r="C934" s="193"/>
      <c r="D934" s="194"/>
      <c r="E934" s="194"/>
      <c r="F934" s="208" t="str">
        <f t="shared" si="261"/>
        <v/>
      </c>
      <c r="G934" s="208" t="str">
        <f t="shared" si="262"/>
        <v/>
      </c>
      <c r="H934" s="195" t="str">
        <f t="shared" si="246"/>
        <v/>
      </c>
      <c r="I934" s="217" t="str">
        <f t="shared" si="257"/>
        <v>Bitte Auswahl treffen! Neu- oder Folgeantrag?</v>
      </c>
      <c r="J934" s="196" t="str">
        <f t="shared" si="258"/>
        <v/>
      </c>
      <c r="K934" s="196" t="str">
        <f t="shared" si="247"/>
        <v/>
      </c>
      <c r="L934" s="196" t="str">
        <f t="shared" si="255"/>
        <v/>
      </c>
      <c r="M934" s="235" t="str">
        <f t="shared" si="248"/>
        <v/>
      </c>
      <c r="N934" s="217" t="str">
        <f t="shared" si="256"/>
        <v/>
      </c>
      <c r="O934" s="219"/>
      <c r="Q934" s="177" t="e">
        <f t="shared" si="249"/>
        <v>#NUM!</v>
      </c>
      <c r="R934" s="177" t="e">
        <f t="shared" si="259"/>
        <v>#NUM!</v>
      </c>
      <c r="S934" s="177" t="e">
        <f t="shared" si="250"/>
        <v>#NUM!</v>
      </c>
      <c r="T934" s="177" t="e">
        <f t="shared" si="260"/>
        <v>#NUM!</v>
      </c>
      <c r="AB934" s="177" t="str">
        <f t="shared" si="251"/>
        <v/>
      </c>
      <c r="AC934" s="177" t="str">
        <f t="shared" si="252"/>
        <v/>
      </c>
      <c r="AD934" s="218" t="str">
        <f t="shared" si="253"/>
        <v/>
      </c>
      <c r="AE934" s="218" t="str">
        <f t="shared" si="254"/>
        <v/>
      </c>
    </row>
    <row r="935" spans="1:31" ht="27.95" customHeight="1" x14ac:dyDescent="0.2">
      <c r="A935" s="192"/>
      <c r="B935" s="192"/>
      <c r="C935" s="193"/>
      <c r="D935" s="194"/>
      <c r="E935" s="194"/>
      <c r="F935" s="208" t="str">
        <f t="shared" si="261"/>
        <v/>
      </c>
      <c r="G935" s="208" t="str">
        <f t="shared" si="262"/>
        <v/>
      </c>
      <c r="H935" s="195" t="str">
        <f t="shared" si="246"/>
        <v/>
      </c>
      <c r="I935" s="217" t="str">
        <f t="shared" si="257"/>
        <v>Bitte Auswahl treffen! Neu- oder Folgeantrag?</v>
      </c>
      <c r="J935" s="196" t="str">
        <f t="shared" si="258"/>
        <v/>
      </c>
      <c r="K935" s="196" t="str">
        <f t="shared" si="247"/>
        <v/>
      </c>
      <c r="L935" s="196" t="str">
        <f t="shared" si="255"/>
        <v/>
      </c>
      <c r="M935" s="235" t="str">
        <f t="shared" si="248"/>
        <v/>
      </c>
      <c r="N935" s="217" t="str">
        <f t="shared" si="256"/>
        <v/>
      </c>
      <c r="O935" s="219"/>
      <c r="Q935" s="177" t="e">
        <f t="shared" si="249"/>
        <v>#NUM!</v>
      </c>
      <c r="R935" s="177" t="e">
        <f t="shared" si="259"/>
        <v>#NUM!</v>
      </c>
      <c r="S935" s="177" t="e">
        <f t="shared" si="250"/>
        <v>#NUM!</v>
      </c>
      <c r="T935" s="177" t="e">
        <f t="shared" si="260"/>
        <v>#NUM!</v>
      </c>
      <c r="AB935" s="177" t="str">
        <f t="shared" si="251"/>
        <v/>
      </c>
      <c r="AC935" s="177" t="str">
        <f t="shared" si="252"/>
        <v/>
      </c>
      <c r="AD935" s="218" t="str">
        <f t="shared" si="253"/>
        <v/>
      </c>
      <c r="AE935" s="218" t="str">
        <f t="shared" si="254"/>
        <v/>
      </c>
    </row>
    <row r="936" spans="1:31" ht="27.95" customHeight="1" x14ac:dyDescent="0.2">
      <c r="A936" s="192"/>
      <c r="B936" s="192"/>
      <c r="C936" s="193"/>
      <c r="D936" s="194"/>
      <c r="E936" s="194"/>
      <c r="F936" s="208" t="str">
        <f t="shared" si="261"/>
        <v/>
      </c>
      <c r="G936" s="208" t="str">
        <f t="shared" si="262"/>
        <v/>
      </c>
      <c r="H936" s="195" t="str">
        <f t="shared" si="246"/>
        <v/>
      </c>
      <c r="I936" s="217" t="str">
        <f t="shared" si="257"/>
        <v>Bitte Auswahl treffen! Neu- oder Folgeantrag?</v>
      </c>
      <c r="J936" s="196" t="str">
        <f t="shared" si="258"/>
        <v/>
      </c>
      <c r="K936" s="196" t="str">
        <f t="shared" si="247"/>
        <v/>
      </c>
      <c r="L936" s="196" t="str">
        <f t="shared" si="255"/>
        <v/>
      </c>
      <c r="M936" s="235" t="str">
        <f t="shared" si="248"/>
        <v/>
      </c>
      <c r="N936" s="217" t="str">
        <f t="shared" si="256"/>
        <v/>
      </c>
      <c r="O936" s="219"/>
      <c r="Q936" s="177" t="e">
        <f t="shared" si="249"/>
        <v>#NUM!</v>
      </c>
      <c r="R936" s="177" t="e">
        <f t="shared" si="259"/>
        <v>#NUM!</v>
      </c>
      <c r="S936" s="177" t="e">
        <f t="shared" si="250"/>
        <v>#NUM!</v>
      </c>
      <c r="T936" s="177" t="e">
        <f t="shared" si="260"/>
        <v>#NUM!</v>
      </c>
      <c r="AB936" s="177" t="str">
        <f t="shared" si="251"/>
        <v/>
      </c>
      <c r="AC936" s="177" t="str">
        <f t="shared" si="252"/>
        <v/>
      </c>
      <c r="AD936" s="218" t="str">
        <f t="shared" si="253"/>
        <v/>
      </c>
      <c r="AE936" s="218" t="str">
        <f t="shared" si="254"/>
        <v/>
      </c>
    </row>
    <row r="937" spans="1:31" ht="27.95" customHeight="1" x14ac:dyDescent="0.2">
      <c r="A937" s="192"/>
      <c r="B937" s="192"/>
      <c r="C937" s="193"/>
      <c r="D937" s="194"/>
      <c r="E937" s="194"/>
      <c r="F937" s="208" t="str">
        <f t="shared" si="261"/>
        <v/>
      </c>
      <c r="G937" s="208" t="str">
        <f t="shared" si="262"/>
        <v/>
      </c>
      <c r="H937" s="195" t="str">
        <f t="shared" si="246"/>
        <v/>
      </c>
      <c r="I937" s="217" t="str">
        <f t="shared" si="257"/>
        <v>Bitte Auswahl treffen! Neu- oder Folgeantrag?</v>
      </c>
      <c r="J937" s="196" t="str">
        <f t="shared" si="258"/>
        <v/>
      </c>
      <c r="K937" s="196" t="str">
        <f t="shared" si="247"/>
        <v/>
      </c>
      <c r="L937" s="196" t="str">
        <f t="shared" si="255"/>
        <v/>
      </c>
      <c r="M937" s="235" t="str">
        <f t="shared" si="248"/>
        <v/>
      </c>
      <c r="N937" s="217" t="str">
        <f t="shared" si="256"/>
        <v/>
      </c>
      <c r="O937" s="219"/>
      <c r="Q937" s="177" t="e">
        <f t="shared" si="249"/>
        <v>#NUM!</v>
      </c>
      <c r="R937" s="177" t="e">
        <f t="shared" si="259"/>
        <v>#NUM!</v>
      </c>
      <c r="S937" s="177" t="e">
        <f t="shared" si="250"/>
        <v>#NUM!</v>
      </c>
      <c r="T937" s="177" t="e">
        <f t="shared" si="260"/>
        <v>#NUM!</v>
      </c>
      <c r="AB937" s="177" t="str">
        <f t="shared" si="251"/>
        <v/>
      </c>
      <c r="AC937" s="177" t="str">
        <f t="shared" si="252"/>
        <v/>
      </c>
      <c r="AD937" s="218" t="str">
        <f t="shared" si="253"/>
        <v/>
      </c>
      <c r="AE937" s="218" t="str">
        <f t="shared" si="254"/>
        <v/>
      </c>
    </row>
    <row r="938" spans="1:31" ht="27.95" customHeight="1" x14ac:dyDescent="0.2">
      <c r="A938" s="192"/>
      <c r="B938" s="192"/>
      <c r="C938" s="193"/>
      <c r="D938" s="194"/>
      <c r="E938" s="194"/>
      <c r="F938" s="208" t="str">
        <f t="shared" si="261"/>
        <v/>
      </c>
      <c r="G938" s="208" t="str">
        <f t="shared" si="262"/>
        <v/>
      </c>
      <c r="H938" s="195" t="str">
        <f t="shared" si="246"/>
        <v/>
      </c>
      <c r="I938" s="217" t="str">
        <f t="shared" si="257"/>
        <v>Bitte Auswahl treffen! Neu- oder Folgeantrag?</v>
      </c>
      <c r="J938" s="196" t="str">
        <f t="shared" si="258"/>
        <v/>
      </c>
      <c r="K938" s="196" t="str">
        <f t="shared" si="247"/>
        <v/>
      </c>
      <c r="L938" s="196" t="str">
        <f t="shared" si="255"/>
        <v/>
      </c>
      <c r="M938" s="235" t="str">
        <f t="shared" si="248"/>
        <v/>
      </c>
      <c r="N938" s="217" t="str">
        <f t="shared" si="256"/>
        <v/>
      </c>
      <c r="O938" s="219"/>
      <c r="Q938" s="177" t="e">
        <f t="shared" si="249"/>
        <v>#NUM!</v>
      </c>
      <c r="R938" s="177" t="e">
        <f t="shared" si="259"/>
        <v>#NUM!</v>
      </c>
      <c r="S938" s="177" t="e">
        <f t="shared" si="250"/>
        <v>#NUM!</v>
      </c>
      <c r="T938" s="177" t="e">
        <f t="shared" si="260"/>
        <v>#NUM!</v>
      </c>
      <c r="AB938" s="177" t="str">
        <f t="shared" si="251"/>
        <v/>
      </c>
      <c r="AC938" s="177" t="str">
        <f t="shared" si="252"/>
        <v/>
      </c>
      <c r="AD938" s="218" t="str">
        <f t="shared" si="253"/>
        <v/>
      </c>
      <c r="AE938" s="218" t="str">
        <f t="shared" si="254"/>
        <v/>
      </c>
    </row>
    <row r="939" spans="1:31" ht="27.95" customHeight="1" x14ac:dyDescent="0.2">
      <c r="A939" s="192"/>
      <c r="B939" s="192"/>
      <c r="C939" s="193"/>
      <c r="D939" s="194"/>
      <c r="E939" s="194"/>
      <c r="F939" s="208" t="str">
        <f t="shared" si="261"/>
        <v/>
      </c>
      <c r="G939" s="208" t="str">
        <f t="shared" si="262"/>
        <v/>
      </c>
      <c r="H939" s="195" t="str">
        <f t="shared" si="246"/>
        <v/>
      </c>
      <c r="I939" s="217" t="str">
        <f t="shared" si="257"/>
        <v>Bitte Auswahl treffen! Neu- oder Folgeantrag?</v>
      </c>
      <c r="J939" s="196" t="str">
        <f t="shared" si="258"/>
        <v/>
      </c>
      <c r="K939" s="196" t="str">
        <f t="shared" si="247"/>
        <v/>
      </c>
      <c r="L939" s="196" t="str">
        <f t="shared" si="255"/>
        <v/>
      </c>
      <c r="M939" s="235" t="str">
        <f t="shared" si="248"/>
        <v/>
      </c>
      <c r="N939" s="217" t="str">
        <f t="shared" si="256"/>
        <v/>
      </c>
      <c r="O939" s="219"/>
      <c r="Q939" s="177" t="e">
        <f t="shared" si="249"/>
        <v>#NUM!</v>
      </c>
      <c r="R939" s="177" t="e">
        <f t="shared" si="259"/>
        <v>#NUM!</v>
      </c>
      <c r="S939" s="177" t="e">
        <f t="shared" si="250"/>
        <v>#NUM!</v>
      </c>
      <c r="T939" s="177" t="e">
        <f t="shared" si="260"/>
        <v>#NUM!</v>
      </c>
      <c r="AB939" s="177" t="str">
        <f t="shared" si="251"/>
        <v/>
      </c>
      <c r="AC939" s="177" t="str">
        <f t="shared" si="252"/>
        <v/>
      </c>
      <c r="AD939" s="218" t="str">
        <f t="shared" si="253"/>
        <v/>
      </c>
      <c r="AE939" s="218" t="str">
        <f t="shared" si="254"/>
        <v/>
      </c>
    </row>
    <row r="940" spans="1:31" ht="27.95" customHeight="1" x14ac:dyDescent="0.2">
      <c r="A940" s="192"/>
      <c r="B940" s="192"/>
      <c r="C940" s="193"/>
      <c r="D940" s="194"/>
      <c r="E940" s="194"/>
      <c r="F940" s="208" t="str">
        <f t="shared" si="261"/>
        <v/>
      </c>
      <c r="G940" s="208" t="str">
        <f t="shared" si="262"/>
        <v/>
      </c>
      <c r="H940" s="195" t="str">
        <f t="shared" si="246"/>
        <v/>
      </c>
      <c r="I940" s="217" t="str">
        <f t="shared" si="257"/>
        <v>Bitte Auswahl treffen! Neu- oder Folgeantrag?</v>
      </c>
      <c r="J940" s="196" t="str">
        <f t="shared" si="258"/>
        <v/>
      </c>
      <c r="K940" s="196" t="str">
        <f t="shared" si="247"/>
        <v/>
      </c>
      <c r="L940" s="196" t="str">
        <f t="shared" si="255"/>
        <v/>
      </c>
      <c r="M940" s="235" t="str">
        <f t="shared" si="248"/>
        <v/>
      </c>
      <c r="N940" s="217" t="str">
        <f t="shared" si="256"/>
        <v/>
      </c>
      <c r="O940" s="219"/>
      <c r="Q940" s="177" t="e">
        <f t="shared" si="249"/>
        <v>#NUM!</v>
      </c>
      <c r="R940" s="177" t="e">
        <f t="shared" si="259"/>
        <v>#NUM!</v>
      </c>
      <c r="S940" s="177" t="e">
        <f t="shared" si="250"/>
        <v>#NUM!</v>
      </c>
      <c r="T940" s="177" t="e">
        <f t="shared" si="260"/>
        <v>#NUM!</v>
      </c>
      <c r="AB940" s="177" t="str">
        <f t="shared" si="251"/>
        <v/>
      </c>
      <c r="AC940" s="177" t="str">
        <f t="shared" si="252"/>
        <v/>
      </c>
      <c r="AD940" s="218" t="str">
        <f t="shared" si="253"/>
        <v/>
      </c>
      <c r="AE940" s="218" t="str">
        <f t="shared" si="254"/>
        <v/>
      </c>
    </row>
    <row r="941" spans="1:31" ht="27.95" customHeight="1" x14ac:dyDescent="0.2">
      <c r="A941" s="192"/>
      <c r="B941" s="192"/>
      <c r="C941" s="193"/>
      <c r="D941" s="194"/>
      <c r="E941" s="194"/>
      <c r="F941" s="208" t="str">
        <f t="shared" si="261"/>
        <v/>
      </c>
      <c r="G941" s="208" t="str">
        <f t="shared" si="262"/>
        <v/>
      </c>
      <c r="H941" s="195" t="str">
        <f t="shared" si="246"/>
        <v/>
      </c>
      <c r="I941" s="217" t="str">
        <f t="shared" si="257"/>
        <v>Bitte Auswahl treffen! Neu- oder Folgeantrag?</v>
      </c>
      <c r="J941" s="196" t="str">
        <f t="shared" si="258"/>
        <v/>
      </c>
      <c r="K941" s="196" t="str">
        <f t="shared" si="247"/>
        <v/>
      </c>
      <c r="L941" s="196" t="str">
        <f t="shared" si="255"/>
        <v/>
      </c>
      <c r="M941" s="235" t="str">
        <f t="shared" si="248"/>
        <v/>
      </c>
      <c r="N941" s="217" t="str">
        <f t="shared" si="256"/>
        <v/>
      </c>
      <c r="O941" s="219"/>
      <c r="Q941" s="177" t="e">
        <f t="shared" si="249"/>
        <v>#NUM!</v>
      </c>
      <c r="R941" s="177" t="e">
        <f t="shared" si="259"/>
        <v>#NUM!</v>
      </c>
      <c r="S941" s="177" t="e">
        <f t="shared" si="250"/>
        <v>#NUM!</v>
      </c>
      <c r="T941" s="177" t="e">
        <f t="shared" si="260"/>
        <v>#NUM!</v>
      </c>
      <c r="AB941" s="177" t="str">
        <f t="shared" si="251"/>
        <v/>
      </c>
      <c r="AC941" s="177" t="str">
        <f t="shared" si="252"/>
        <v/>
      </c>
      <c r="AD941" s="218" t="str">
        <f t="shared" si="253"/>
        <v/>
      </c>
      <c r="AE941" s="218" t="str">
        <f t="shared" si="254"/>
        <v/>
      </c>
    </row>
    <row r="942" spans="1:31" ht="27.95" customHeight="1" x14ac:dyDescent="0.2">
      <c r="A942" s="192"/>
      <c r="B942" s="192"/>
      <c r="C942" s="193"/>
      <c r="D942" s="194"/>
      <c r="E942" s="194"/>
      <c r="F942" s="208" t="str">
        <f t="shared" si="261"/>
        <v/>
      </c>
      <c r="G942" s="208" t="str">
        <f t="shared" si="262"/>
        <v/>
      </c>
      <c r="H942" s="195" t="str">
        <f t="shared" si="246"/>
        <v/>
      </c>
      <c r="I942" s="217" t="str">
        <f t="shared" si="257"/>
        <v>Bitte Auswahl treffen! Neu- oder Folgeantrag?</v>
      </c>
      <c r="J942" s="196" t="str">
        <f t="shared" si="258"/>
        <v/>
      </c>
      <c r="K942" s="196" t="str">
        <f t="shared" si="247"/>
        <v/>
      </c>
      <c r="L942" s="196" t="str">
        <f t="shared" si="255"/>
        <v/>
      </c>
      <c r="M942" s="235" t="str">
        <f t="shared" si="248"/>
        <v/>
      </c>
      <c r="N942" s="217" t="str">
        <f t="shared" si="256"/>
        <v/>
      </c>
      <c r="O942" s="219"/>
      <c r="Q942" s="177" t="e">
        <f t="shared" si="249"/>
        <v>#NUM!</v>
      </c>
      <c r="R942" s="177" t="e">
        <f t="shared" si="259"/>
        <v>#NUM!</v>
      </c>
      <c r="S942" s="177" t="e">
        <f t="shared" si="250"/>
        <v>#NUM!</v>
      </c>
      <c r="T942" s="177" t="e">
        <f t="shared" si="260"/>
        <v>#NUM!</v>
      </c>
      <c r="AB942" s="177" t="str">
        <f t="shared" si="251"/>
        <v/>
      </c>
      <c r="AC942" s="177" t="str">
        <f t="shared" si="252"/>
        <v/>
      </c>
      <c r="AD942" s="218" t="str">
        <f t="shared" si="253"/>
        <v/>
      </c>
      <c r="AE942" s="218" t="str">
        <f t="shared" si="254"/>
        <v/>
      </c>
    </row>
    <row r="943" spans="1:31" ht="27.95" customHeight="1" x14ac:dyDescent="0.2">
      <c r="A943" s="192"/>
      <c r="B943" s="192"/>
      <c r="C943" s="193"/>
      <c r="D943" s="194"/>
      <c r="E943" s="194"/>
      <c r="F943" s="208" t="str">
        <f t="shared" si="261"/>
        <v/>
      </c>
      <c r="G943" s="208" t="str">
        <f t="shared" si="262"/>
        <v/>
      </c>
      <c r="H943" s="195" t="str">
        <f t="shared" si="246"/>
        <v/>
      </c>
      <c r="I943" s="217" t="str">
        <f t="shared" si="257"/>
        <v>Bitte Auswahl treffen! Neu- oder Folgeantrag?</v>
      </c>
      <c r="J943" s="196" t="str">
        <f t="shared" si="258"/>
        <v/>
      </c>
      <c r="K943" s="196" t="str">
        <f t="shared" si="247"/>
        <v/>
      </c>
      <c r="L943" s="196" t="str">
        <f t="shared" si="255"/>
        <v/>
      </c>
      <c r="M943" s="235" t="str">
        <f t="shared" si="248"/>
        <v/>
      </c>
      <c r="N943" s="217" t="str">
        <f t="shared" si="256"/>
        <v/>
      </c>
      <c r="O943" s="219"/>
      <c r="Q943" s="177" t="e">
        <f t="shared" si="249"/>
        <v>#NUM!</v>
      </c>
      <c r="R943" s="177" t="e">
        <f t="shared" si="259"/>
        <v>#NUM!</v>
      </c>
      <c r="S943" s="177" t="e">
        <f t="shared" si="250"/>
        <v>#NUM!</v>
      </c>
      <c r="T943" s="177" t="e">
        <f t="shared" si="260"/>
        <v>#NUM!</v>
      </c>
      <c r="AB943" s="177" t="str">
        <f t="shared" si="251"/>
        <v/>
      </c>
      <c r="AC943" s="177" t="str">
        <f t="shared" si="252"/>
        <v/>
      </c>
      <c r="AD943" s="218" t="str">
        <f t="shared" si="253"/>
        <v/>
      </c>
      <c r="AE943" s="218" t="str">
        <f t="shared" si="254"/>
        <v/>
      </c>
    </row>
    <row r="944" spans="1:31" ht="27.95" customHeight="1" x14ac:dyDescent="0.2">
      <c r="A944" s="192"/>
      <c r="B944" s="192"/>
      <c r="C944" s="193"/>
      <c r="D944" s="194"/>
      <c r="E944" s="194"/>
      <c r="F944" s="208" t="str">
        <f t="shared" si="261"/>
        <v/>
      </c>
      <c r="G944" s="208" t="str">
        <f t="shared" si="262"/>
        <v/>
      </c>
      <c r="H944" s="195" t="str">
        <f t="shared" si="246"/>
        <v/>
      </c>
      <c r="I944" s="217" t="str">
        <f t="shared" si="257"/>
        <v>Bitte Auswahl treffen! Neu- oder Folgeantrag?</v>
      </c>
      <c r="J944" s="196" t="str">
        <f t="shared" si="258"/>
        <v/>
      </c>
      <c r="K944" s="196" t="str">
        <f t="shared" si="247"/>
        <v/>
      </c>
      <c r="L944" s="196" t="str">
        <f t="shared" si="255"/>
        <v/>
      </c>
      <c r="M944" s="235" t="str">
        <f t="shared" si="248"/>
        <v/>
      </c>
      <c r="N944" s="217" t="str">
        <f t="shared" si="256"/>
        <v/>
      </c>
      <c r="O944" s="219"/>
      <c r="Q944" s="177" t="e">
        <f t="shared" si="249"/>
        <v>#NUM!</v>
      </c>
      <c r="R944" s="177" t="e">
        <f t="shared" si="259"/>
        <v>#NUM!</v>
      </c>
      <c r="S944" s="177" t="e">
        <f t="shared" si="250"/>
        <v>#NUM!</v>
      </c>
      <c r="T944" s="177" t="e">
        <f t="shared" si="260"/>
        <v>#NUM!</v>
      </c>
      <c r="AB944" s="177" t="str">
        <f t="shared" si="251"/>
        <v/>
      </c>
      <c r="AC944" s="177" t="str">
        <f t="shared" si="252"/>
        <v/>
      </c>
      <c r="AD944" s="218" t="str">
        <f t="shared" si="253"/>
        <v/>
      </c>
      <c r="AE944" s="218" t="str">
        <f t="shared" si="254"/>
        <v/>
      </c>
    </row>
    <row r="945" spans="1:31" ht="27.95" customHeight="1" x14ac:dyDescent="0.2">
      <c r="A945" s="192"/>
      <c r="B945" s="192"/>
      <c r="C945" s="193"/>
      <c r="D945" s="194"/>
      <c r="E945" s="194"/>
      <c r="F945" s="208" t="str">
        <f t="shared" si="261"/>
        <v/>
      </c>
      <c r="G945" s="208" t="str">
        <f t="shared" si="262"/>
        <v/>
      </c>
      <c r="H945" s="195" t="str">
        <f t="shared" si="246"/>
        <v/>
      </c>
      <c r="I945" s="217" t="str">
        <f t="shared" si="257"/>
        <v>Bitte Auswahl treffen! Neu- oder Folgeantrag?</v>
      </c>
      <c r="J945" s="196" t="str">
        <f t="shared" si="258"/>
        <v/>
      </c>
      <c r="K945" s="196" t="str">
        <f t="shared" si="247"/>
        <v/>
      </c>
      <c r="L945" s="196" t="str">
        <f t="shared" si="255"/>
        <v/>
      </c>
      <c r="M945" s="235" t="str">
        <f t="shared" si="248"/>
        <v/>
      </c>
      <c r="N945" s="217" t="str">
        <f t="shared" si="256"/>
        <v/>
      </c>
      <c r="O945" s="219"/>
      <c r="Q945" s="177" t="e">
        <f t="shared" si="249"/>
        <v>#NUM!</v>
      </c>
      <c r="R945" s="177" t="e">
        <f t="shared" si="259"/>
        <v>#NUM!</v>
      </c>
      <c r="S945" s="177" t="e">
        <f t="shared" si="250"/>
        <v>#NUM!</v>
      </c>
      <c r="T945" s="177" t="e">
        <f t="shared" si="260"/>
        <v>#NUM!</v>
      </c>
      <c r="AB945" s="177" t="str">
        <f t="shared" si="251"/>
        <v/>
      </c>
      <c r="AC945" s="177" t="str">
        <f t="shared" si="252"/>
        <v/>
      </c>
      <c r="AD945" s="218" t="str">
        <f t="shared" si="253"/>
        <v/>
      </c>
      <c r="AE945" s="218" t="str">
        <f t="shared" si="254"/>
        <v/>
      </c>
    </row>
    <row r="946" spans="1:31" ht="27.95" customHeight="1" x14ac:dyDescent="0.2">
      <c r="A946" s="192"/>
      <c r="B946" s="192"/>
      <c r="C946" s="193"/>
      <c r="D946" s="194"/>
      <c r="E946" s="194"/>
      <c r="F946" s="208" t="str">
        <f t="shared" si="261"/>
        <v/>
      </c>
      <c r="G946" s="208" t="str">
        <f t="shared" si="262"/>
        <v/>
      </c>
      <c r="H946" s="195" t="str">
        <f t="shared" si="246"/>
        <v/>
      </c>
      <c r="I946" s="217" t="str">
        <f t="shared" si="257"/>
        <v>Bitte Auswahl treffen! Neu- oder Folgeantrag?</v>
      </c>
      <c r="J946" s="196" t="str">
        <f t="shared" si="258"/>
        <v/>
      </c>
      <c r="K946" s="196" t="str">
        <f t="shared" si="247"/>
        <v/>
      </c>
      <c r="L946" s="196" t="str">
        <f t="shared" si="255"/>
        <v/>
      </c>
      <c r="M946" s="235" t="str">
        <f t="shared" si="248"/>
        <v/>
      </c>
      <c r="N946" s="217" t="str">
        <f t="shared" si="256"/>
        <v/>
      </c>
      <c r="O946" s="219"/>
      <c r="Q946" s="177" t="e">
        <f t="shared" si="249"/>
        <v>#NUM!</v>
      </c>
      <c r="R946" s="177" t="e">
        <f t="shared" si="259"/>
        <v>#NUM!</v>
      </c>
      <c r="S946" s="177" t="e">
        <f t="shared" si="250"/>
        <v>#NUM!</v>
      </c>
      <c r="T946" s="177" t="e">
        <f t="shared" si="260"/>
        <v>#NUM!</v>
      </c>
      <c r="AB946" s="177" t="str">
        <f t="shared" si="251"/>
        <v/>
      </c>
      <c r="AC946" s="177" t="str">
        <f t="shared" si="252"/>
        <v/>
      </c>
      <c r="AD946" s="218" t="str">
        <f t="shared" si="253"/>
        <v/>
      </c>
      <c r="AE946" s="218" t="str">
        <f t="shared" si="254"/>
        <v/>
      </c>
    </row>
    <row r="947" spans="1:31" ht="27.95" customHeight="1" x14ac:dyDescent="0.2">
      <c r="A947" s="192"/>
      <c r="B947" s="192"/>
      <c r="C947" s="193"/>
      <c r="D947" s="194"/>
      <c r="E947" s="194"/>
      <c r="F947" s="208" t="str">
        <f t="shared" si="261"/>
        <v/>
      </c>
      <c r="G947" s="208" t="str">
        <f t="shared" si="262"/>
        <v/>
      </c>
      <c r="H947" s="195" t="str">
        <f t="shared" si="246"/>
        <v/>
      </c>
      <c r="I947" s="217" t="str">
        <f t="shared" si="257"/>
        <v>Bitte Auswahl treffen! Neu- oder Folgeantrag?</v>
      </c>
      <c r="J947" s="196" t="str">
        <f t="shared" si="258"/>
        <v/>
      </c>
      <c r="K947" s="196" t="str">
        <f t="shared" si="247"/>
        <v/>
      </c>
      <c r="L947" s="196" t="str">
        <f t="shared" si="255"/>
        <v/>
      </c>
      <c r="M947" s="235" t="str">
        <f t="shared" si="248"/>
        <v/>
      </c>
      <c r="N947" s="217" t="str">
        <f t="shared" si="256"/>
        <v/>
      </c>
      <c r="O947" s="219"/>
      <c r="Q947" s="177" t="e">
        <f t="shared" si="249"/>
        <v>#NUM!</v>
      </c>
      <c r="R947" s="177" t="e">
        <f t="shared" si="259"/>
        <v>#NUM!</v>
      </c>
      <c r="S947" s="177" t="e">
        <f t="shared" si="250"/>
        <v>#NUM!</v>
      </c>
      <c r="T947" s="177" t="e">
        <f t="shared" si="260"/>
        <v>#NUM!</v>
      </c>
      <c r="AB947" s="177" t="str">
        <f t="shared" si="251"/>
        <v/>
      </c>
      <c r="AC947" s="177" t="str">
        <f t="shared" si="252"/>
        <v/>
      </c>
      <c r="AD947" s="218" t="str">
        <f t="shared" si="253"/>
        <v/>
      </c>
      <c r="AE947" s="218" t="str">
        <f t="shared" si="254"/>
        <v/>
      </c>
    </row>
    <row r="948" spans="1:31" ht="27.95" customHeight="1" x14ac:dyDescent="0.2">
      <c r="A948" s="192"/>
      <c r="B948" s="192"/>
      <c r="C948" s="193"/>
      <c r="D948" s="194"/>
      <c r="E948" s="194"/>
      <c r="F948" s="208" t="str">
        <f t="shared" si="261"/>
        <v/>
      </c>
      <c r="G948" s="208" t="str">
        <f t="shared" si="262"/>
        <v/>
      </c>
      <c r="H948" s="195" t="str">
        <f t="shared" si="246"/>
        <v/>
      </c>
      <c r="I948" s="217" t="str">
        <f t="shared" si="257"/>
        <v>Bitte Auswahl treffen! Neu- oder Folgeantrag?</v>
      </c>
      <c r="J948" s="196" t="str">
        <f t="shared" si="258"/>
        <v/>
      </c>
      <c r="K948" s="196" t="str">
        <f t="shared" si="247"/>
        <v/>
      </c>
      <c r="L948" s="196" t="str">
        <f t="shared" si="255"/>
        <v/>
      </c>
      <c r="M948" s="235" t="str">
        <f t="shared" si="248"/>
        <v/>
      </c>
      <c r="N948" s="217" t="str">
        <f t="shared" si="256"/>
        <v/>
      </c>
      <c r="O948" s="219"/>
      <c r="Q948" s="177" t="e">
        <f t="shared" si="249"/>
        <v>#NUM!</v>
      </c>
      <c r="R948" s="177" t="e">
        <f t="shared" si="259"/>
        <v>#NUM!</v>
      </c>
      <c r="S948" s="177" t="e">
        <f t="shared" si="250"/>
        <v>#NUM!</v>
      </c>
      <c r="T948" s="177" t="e">
        <f t="shared" si="260"/>
        <v>#NUM!</v>
      </c>
      <c r="AB948" s="177" t="str">
        <f t="shared" si="251"/>
        <v/>
      </c>
      <c r="AC948" s="177" t="str">
        <f t="shared" si="252"/>
        <v/>
      </c>
      <c r="AD948" s="218" t="str">
        <f t="shared" si="253"/>
        <v/>
      </c>
      <c r="AE948" s="218" t="str">
        <f t="shared" si="254"/>
        <v/>
      </c>
    </row>
    <row r="949" spans="1:31" ht="27.95" customHeight="1" x14ac:dyDescent="0.2">
      <c r="A949" s="192"/>
      <c r="B949" s="192"/>
      <c r="C949" s="193"/>
      <c r="D949" s="194"/>
      <c r="E949" s="194"/>
      <c r="F949" s="208" t="str">
        <f t="shared" si="261"/>
        <v/>
      </c>
      <c r="G949" s="208" t="str">
        <f t="shared" si="262"/>
        <v/>
      </c>
      <c r="H949" s="195" t="str">
        <f t="shared" si="246"/>
        <v/>
      </c>
      <c r="I949" s="217" t="str">
        <f t="shared" si="257"/>
        <v>Bitte Auswahl treffen! Neu- oder Folgeantrag?</v>
      </c>
      <c r="J949" s="196" t="str">
        <f t="shared" si="258"/>
        <v/>
      </c>
      <c r="K949" s="196" t="str">
        <f t="shared" si="247"/>
        <v/>
      </c>
      <c r="L949" s="196" t="str">
        <f t="shared" si="255"/>
        <v/>
      </c>
      <c r="M949" s="235" t="str">
        <f t="shared" si="248"/>
        <v/>
      </c>
      <c r="N949" s="217" t="str">
        <f t="shared" si="256"/>
        <v/>
      </c>
      <c r="O949" s="219"/>
      <c r="Q949" s="177" t="e">
        <f t="shared" si="249"/>
        <v>#NUM!</v>
      </c>
      <c r="R949" s="177" t="e">
        <f t="shared" si="259"/>
        <v>#NUM!</v>
      </c>
      <c r="S949" s="177" t="e">
        <f t="shared" si="250"/>
        <v>#NUM!</v>
      </c>
      <c r="T949" s="177" t="e">
        <f t="shared" si="260"/>
        <v>#NUM!</v>
      </c>
      <c r="AB949" s="177" t="str">
        <f t="shared" si="251"/>
        <v/>
      </c>
      <c r="AC949" s="177" t="str">
        <f t="shared" si="252"/>
        <v/>
      </c>
      <c r="AD949" s="218" t="str">
        <f t="shared" si="253"/>
        <v/>
      </c>
      <c r="AE949" s="218" t="str">
        <f t="shared" si="254"/>
        <v/>
      </c>
    </row>
    <row r="950" spans="1:31" ht="27.95" customHeight="1" x14ac:dyDescent="0.2">
      <c r="A950" s="192"/>
      <c r="B950" s="192"/>
      <c r="C950" s="193"/>
      <c r="D950" s="194"/>
      <c r="E950" s="194"/>
      <c r="F950" s="208" t="str">
        <f t="shared" si="261"/>
        <v/>
      </c>
      <c r="G950" s="208" t="str">
        <f t="shared" si="262"/>
        <v/>
      </c>
      <c r="H950" s="195" t="str">
        <f t="shared" si="246"/>
        <v/>
      </c>
      <c r="I950" s="217" t="str">
        <f t="shared" si="257"/>
        <v>Bitte Auswahl treffen! Neu- oder Folgeantrag?</v>
      </c>
      <c r="J950" s="196" t="str">
        <f t="shared" si="258"/>
        <v/>
      </c>
      <c r="K950" s="196" t="str">
        <f t="shared" si="247"/>
        <v/>
      </c>
      <c r="L950" s="196" t="str">
        <f t="shared" si="255"/>
        <v/>
      </c>
      <c r="M950" s="235" t="str">
        <f t="shared" si="248"/>
        <v/>
      </c>
      <c r="N950" s="217" t="str">
        <f t="shared" si="256"/>
        <v/>
      </c>
      <c r="O950" s="219"/>
      <c r="Q950" s="177" t="e">
        <f t="shared" si="249"/>
        <v>#NUM!</v>
      </c>
      <c r="R950" s="177" t="e">
        <f t="shared" si="259"/>
        <v>#NUM!</v>
      </c>
      <c r="S950" s="177" t="e">
        <f t="shared" si="250"/>
        <v>#NUM!</v>
      </c>
      <c r="T950" s="177" t="e">
        <f t="shared" si="260"/>
        <v>#NUM!</v>
      </c>
      <c r="AB950" s="177" t="str">
        <f t="shared" si="251"/>
        <v/>
      </c>
      <c r="AC950" s="177" t="str">
        <f t="shared" si="252"/>
        <v/>
      </c>
      <c r="AD950" s="218" t="str">
        <f t="shared" si="253"/>
        <v/>
      </c>
      <c r="AE950" s="218" t="str">
        <f t="shared" si="254"/>
        <v/>
      </c>
    </row>
    <row r="951" spans="1:31" ht="27.95" customHeight="1" x14ac:dyDescent="0.2">
      <c r="A951" s="192"/>
      <c r="B951" s="192"/>
      <c r="C951" s="193"/>
      <c r="D951" s="194"/>
      <c r="E951" s="194"/>
      <c r="F951" s="208" t="str">
        <f t="shared" si="261"/>
        <v/>
      </c>
      <c r="G951" s="208" t="str">
        <f t="shared" si="262"/>
        <v/>
      </c>
      <c r="H951" s="195" t="str">
        <f t="shared" si="246"/>
        <v/>
      </c>
      <c r="I951" s="217" t="str">
        <f t="shared" si="257"/>
        <v>Bitte Auswahl treffen! Neu- oder Folgeantrag?</v>
      </c>
      <c r="J951" s="196" t="str">
        <f t="shared" si="258"/>
        <v/>
      </c>
      <c r="K951" s="196" t="str">
        <f t="shared" si="247"/>
        <v/>
      </c>
      <c r="L951" s="196" t="str">
        <f t="shared" si="255"/>
        <v/>
      </c>
      <c r="M951" s="235" t="str">
        <f t="shared" si="248"/>
        <v/>
      </c>
      <c r="N951" s="217" t="str">
        <f t="shared" si="256"/>
        <v/>
      </c>
      <c r="O951" s="219"/>
      <c r="Q951" s="177" t="e">
        <f t="shared" si="249"/>
        <v>#NUM!</v>
      </c>
      <c r="R951" s="177" t="e">
        <f t="shared" si="259"/>
        <v>#NUM!</v>
      </c>
      <c r="S951" s="177" t="e">
        <f t="shared" si="250"/>
        <v>#NUM!</v>
      </c>
      <c r="T951" s="177" t="e">
        <f t="shared" si="260"/>
        <v>#NUM!</v>
      </c>
      <c r="AB951" s="177" t="str">
        <f t="shared" si="251"/>
        <v/>
      </c>
      <c r="AC951" s="177" t="str">
        <f t="shared" si="252"/>
        <v/>
      </c>
      <c r="AD951" s="218" t="str">
        <f t="shared" si="253"/>
        <v/>
      </c>
      <c r="AE951" s="218" t="str">
        <f t="shared" si="254"/>
        <v/>
      </c>
    </row>
    <row r="952" spans="1:31" ht="27.95" customHeight="1" x14ac:dyDescent="0.2">
      <c r="A952" s="192"/>
      <c r="B952" s="192"/>
      <c r="C952" s="193"/>
      <c r="D952" s="194"/>
      <c r="E952" s="194"/>
      <c r="F952" s="208" t="str">
        <f t="shared" si="261"/>
        <v/>
      </c>
      <c r="G952" s="208" t="str">
        <f t="shared" si="262"/>
        <v/>
      </c>
      <c r="H952" s="195" t="str">
        <f t="shared" si="246"/>
        <v/>
      </c>
      <c r="I952" s="217" t="str">
        <f t="shared" si="257"/>
        <v>Bitte Auswahl treffen! Neu- oder Folgeantrag?</v>
      </c>
      <c r="J952" s="196" t="str">
        <f t="shared" si="258"/>
        <v/>
      </c>
      <c r="K952" s="196" t="str">
        <f t="shared" si="247"/>
        <v/>
      </c>
      <c r="L952" s="196" t="str">
        <f t="shared" si="255"/>
        <v/>
      </c>
      <c r="M952" s="235" t="str">
        <f t="shared" si="248"/>
        <v/>
      </c>
      <c r="N952" s="217" t="str">
        <f t="shared" si="256"/>
        <v/>
      </c>
      <c r="O952" s="219"/>
      <c r="Q952" s="177" t="e">
        <f t="shared" si="249"/>
        <v>#NUM!</v>
      </c>
      <c r="R952" s="177" t="e">
        <f t="shared" si="259"/>
        <v>#NUM!</v>
      </c>
      <c r="S952" s="177" t="e">
        <f t="shared" si="250"/>
        <v>#NUM!</v>
      </c>
      <c r="T952" s="177" t="e">
        <f t="shared" si="260"/>
        <v>#NUM!</v>
      </c>
      <c r="AB952" s="177" t="str">
        <f t="shared" si="251"/>
        <v/>
      </c>
      <c r="AC952" s="177" t="str">
        <f t="shared" si="252"/>
        <v/>
      </c>
      <c r="AD952" s="218" t="str">
        <f t="shared" si="253"/>
        <v/>
      </c>
      <c r="AE952" s="218" t="str">
        <f t="shared" si="254"/>
        <v/>
      </c>
    </row>
    <row r="953" spans="1:31" ht="27.95" customHeight="1" x14ac:dyDescent="0.2">
      <c r="A953" s="192"/>
      <c r="B953" s="192"/>
      <c r="C953" s="193"/>
      <c r="D953" s="194"/>
      <c r="E953" s="194"/>
      <c r="F953" s="208" t="str">
        <f t="shared" si="261"/>
        <v/>
      </c>
      <c r="G953" s="208" t="str">
        <f t="shared" si="262"/>
        <v/>
      </c>
      <c r="H953" s="195" t="str">
        <f t="shared" si="246"/>
        <v/>
      </c>
      <c r="I953" s="217" t="str">
        <f t="shared" si="257"/>
        <v>Bitte Auswahl treffen! Neu- oder Folgeantrag?</v>
      </c>
      <c r="J953" s="196" t="str">
        <f t="shared" si="258"/>
        <v/>
      </c>
      <c r="K953" s="196" t="str">
        <f t="shared" si="247"/>
        <v/>
      </c>
      <c r="L953" s="196" t="str">
        <f t="shared" si="255"/>
        <v/>
      </c>
      <c r="M953" s="235" t="str">
        <f t="shared" si="248"/>
        <v/>
      </c>
      <c r="N953" s="217" t="str">
        <f t="shared" si="256"/>
        <v/>
      </c>
      <c r="O953" s="219"/>
      <c r="Q953" s="177" t="e">
        <f t="shared" si="249"/>
        <v>#NUM!</v>
      </c>
      <c r="R953" s="177" t="e">
        <f t="shared" si="259"/>
        <v>#NUM!</v>
      </c>
      <c r="S953" s="177" t="e">
        <f t="shared" si="250"/>
        <v>#NUM!</v>
      </c>
      <c r="T953" s="177" t="e">
        <f t="shared" si="260"/>
        <v>#NUM!</v>
      </c>
      <c r="AB953" s="177" t="str">
        <f t="shared" si="251"/>
        <v/>
      </c>
      <c r="AC953" s="177" t="str">
        <f t="shared" si="252"/>
        <v/>
      </c>
      <c r="AD953" s="218" t="str">
        <f t="shared" si="253"/>
        <v/>
      </c>
      <c r="AE953" s="218" t="str">
        <f t="shared" si="254"/>
        <v/>
      </c>
    </row>
    <row r="954" spans="1:31" ht="27.95" customHeight="1" x14ac:dyDescent="0.2">
      <c r="A954" s="192"/>
      <c r="B954" s="192"/>
      <c r="C954" s="193"/>
      <c r="D954" s="194"/>
      <c r="E954" s="194"/>
      <c r="F954" s="208" t="str">
        <f t="shared" si="261"/>
        <v/>
      </c>
      <c r="G954" s="208" t="str">
        <f t="shared" si="262"/>
        <v/>
      </c>
      <c r="H954" s="195" t="str">
        <f t="shared" si="246"/>
        <v/>
      </c>
      <c r="I954" s="217" t="str">
        <f t="shared" si="257"/>
        <v>Bitte Auswahl treffen! Neu- oder Folgeantrag?</v>
      </c>
      <c r="J954" s="196" t="str">
        <f t="shared" si="258"/>
        <v/>
      </c>
      <c r="K954" s="196" t="str">
        <f t="shared" si="247"/>
        <v/>
      </c>
      <c r="L954" s="196" t="str">
        <f t="shared" si="255"/>
        <v/>
      </c>
      <c r="M954" s="235" t="str">
        <f t="shared" si="248"/>
        <v/>
      </c>
      <c r="N954" s="217" t="str">
        <f t="shared" si="256"/>
        <v/>
      </c>
      <c r="O954" s="219"/>
      <c r="Q954" s="177" t="e">
        <f t="shared" si="249"/>
        <v>#NUM!</v>
      </c>
      <c r="R954" s="177" t="e">
        <f t="shared" si="259"/>
        <v>#NUM!</v>
      </c>
      <c r="S954" s="177" t="e">
        <f t="shared" si="250"/>
        <v>#NUM!</v>
      </c>
      <c r="T954" s="177" t="e">
        <f t="shared" si="260"/>
        <v>#NUM!</v>
      </c>
      <c r="AB954" s="177" t="str">
        <f t="shared" si="251"/>
        <v/>
      </c>
      <c r="AC954" s="177" t="str">
        <f t="shared" si="252"/>
        <v/>
      </c>
      <c r="AD954" s="218" t="str">
        <f t="shared" si="253"/>
        <v/>
      </c>
      <c r="AE954" s="218" t="str">
        <f t="shared" si="254"/>
        <v/>
      </c>
    </row>
    <row r="955" spans="1:31" ht="27.95" customHeight="1" x14ac:dyDescent="0.2">
      <c r="A955" s="192"/>
      <c r="B955" s="192"/>
      <c r="C955" s="193"/>
      <c r="D955" s="194"/>
      <c r="E955" s="194"/>
      <c r="F955" s="208" t="str">
        <f t="shared" si="261"/>
        <v/>
      </c>
      <c r="G955" s="208" t="str">
        <f t="shared" si="262"/>
        <v/>
      </c>
      <c r="H955" s="195" t="str">
        <f t="shared" si="246"/>
        <v/>
      </c>
      <c r="I955" s="217" t="str">
        <f t="shared" si="257"/>
        <v>Bitte Auswahl treffen! Neu- oder Folgeantrag?</v>
      </c>
      <c r="J955" s="196" t="str">
        <f t="shared" si="258"/>
        <v/>
      </c>
      <c r="K955" s="196" t="str">
        <f t="shared" si="247"/>
        <v/>
      </c>
      <c r="L955" s="196" t="str">
        <f t="shared" si="255"/>
        <v/>
      </c>
      <c r="M955" s="235" t="str">
        <f t="shared" si="248"/>
        <v/>
      </c>
      <c r="N955" s="217" t="str">
        <f t="shared" si="256"/>
        <v/>
      </c>
      <c r="O955" s="219"/>
      <c r="Q955" s="177" t="e">
        <f t="shared" si="249"/>
        <v>#NUM!</v>
      </c>
      <c r="R955" s="177" t="e">
        <f t="shared" si="259"/>
        <v>#NUM!</v>
      </c>
      <c r="S955" s="177" t="e">
        <f t="shared" si="250"/>
        <v>#NUM!</v>
      </c>
      <c r="T955" s="177" t="e">
        <f t="shared" si="260"/>
        <v>#NUM!</v>
      </c>
      <c r="AB955" s="177" t="str">
        <f t="shared" si="251"/>
        <v/>
      </c>
      <c r="AC955" s="177" t="str">
        <f t="shared" si="252"/>
        <v/>
      </c>
      <c r="AD955" s="218" t="str">
        <f t="shared" si="253"/>
        <v/>
      </c>
      <c r="AE955" s="218" t="str">
        <f t="shared" si="254"/>
        <v/>
      </c>
    </row>
    <row r="956" spans="1:31" ht="27.95" customHeight="1" x14ac:dyDescent="0.2">
      <c r="A956" s="192"/>
      <c r="B956" s="192"/>
      <c r="C956" s="193"/>
      <c r="D956" s="194"/>
      <c r="E956" s="194"/>
      <c r="F956" s="208" t="str">
        <f t="shared" si="261"/>
        <v/>
      </c>
      <c r="G956" s="208" t="str">
        <f t="shared" si="262"/>
        <v/>
      </c>
      <c r="H956" s="195" t="str">
        <f t="shared" si="246"/>
        <v/>
      </c>
      <c r="I956" s="217" t="str">
        <f t="shared" si="257"/>
        <v>Bitte Auswahl treffen! Neu- oder Folgeantrag?</v>
      </c>
      <c r="J956" s="196" t="str">
        <f t="shared" si="258"/>
        <v/>
      </c>
      <c r="K956" s="196" t="str">
        <f t="shared" si="247"/>
        <v/>
      </c>
      <c r="L956" s="196" t="str">
        <f t="shared" si="255"/>
        <v/>
      </c>
      <c r="M956" s="235" t="str">
        <f t="shared" si="248"/>
        <v/>
      </c>
      <c r="N956" s="217" t="str">
        <f t="shared" si="256"/>
        <v/>
      </c>
      <c r="O956" s="219"/>
      <c r="Q956" s="177" t="e">
        <f t="shared" si="249"/>
        <v>#NUM!</v>
      </c>
      <c r="R956" s="177" t="e">
        <f t="shared" si="259"/>
        <v>#NUM!</v>
      </c>
      <c r="S956" s="177" t="e">
        <f t="shared" si="250"/>
        <v>#NUM!</v>
      </c>
      <c r="T956" s="177" t="e">
        <f t="shared" si="260"/>
        <v>#NUM!</v>
      </c>
      <c r="AB956" s="177" t="str">
        <f t="shared" si="251"/>
        <v/>
      </c>
      <c r="AC956" s="177" t="str">
        <f t="shared" si="252"/>
        <v/>
      </c>
      <c r="AD956" s="218" t="str">
        <f t="shared" si="253"/>
        <v/>
      </c>
      <c r="AE956" s="218" t="str">
        <f t="shared" si="254"/>
        <v/>
      </c>
    </row>
    <row r="957" spans="1:31" ht="27.95" customHeight="1" x14ac:dyDescent="0.2">
      <c r="A957" s="192"/>
      <c r="B957" s="192"/>
      <c r="C957" s="193"/>
      <c r="D957" s="194"/>
      <c r="E957" s="194"/>
      <c r="F957" s="208" t="str">
        <f t="shared" si="261"/>
        <v/>
      </c>
      <c r="G957" s="208" t="str">
        <f t="shared" si="262"/>
        <v/>
      </c>
      <c r="H957" s="195" t="str">
        <f t="shared" si="246"/>
        <v/>
      </c>
      <c r="I957" s="217" t="str">
        <f t="shared" si="257"/>
        <v>Bitte Auswahl treffen! Neu- oder Folgeantrag?</v>
      </c>
      <c r="J957" s="196" t="str">
        <f t="shared" si="258"/>
        <v/>
      </c>
      <c r="K957" s="196" t="str">
        <f t="shared" si="247"/>
        <v/>
      </c>
      <c r="L957" s="196" t="str">
        <f t="shared" si="255"/>
        <v/>
      </c>
      <c r="M957" s="235" t="str">
        <f t="shared" si="248"/>
        <v/>
      </c>
      <c r="N957" s="217" t="str">
        <f t="shared" si="256"/>
        <v/>
      </c>
      <c r="O957" s="219"/>
      <c r="Q957" s="177" t="e">
        <f t="shared" si="249"/>
        <v>#NUM!</v>
      </c>
      <c r="R957" s="177" t="e">
        <f t="shared" si="259"/>
        <v>#NUM!</v>
      </c>
      <c r="S957" s="177" t="e">
        <f t="shared" si="250"/>
        <v>#NUM!</v>
      </c>
      <c r="T957" s="177" t="e">
        <f t="shared" si="260"/>
        <v>#NUM!</v>
      </c>
      <c r="AB957" s="177" t="str">
        <f t="shared" si="251"/>
        <v/>
      </c>
      <c r="AC957" s="177" t="str">
        <f t="shared" si="252"/>
        <v/>
      </c>
      <c r="AD957" s="218" t="str">
        <f t="shared" si="253"/>
        <v/>
      </c>
      <c r="AE957" s="218" t="str">
        <f t="shared" si="254"/>
        <v/>
      </c>
    </row>
    <row r="958" spans="1:31" ht="27.95" customHeight="1" x14ac:dyDescent="0.2">
      <c r="A958" s="192"/>
      <c r="B958" s="192"/>
      <c r="C958" s="193"/>
      <c r="D958" s="194"/>
      <c r="E958" s="194"/>
      <c r="F958" s="208" t="str">
        <f t="shared" si="261"/>
        <v/>
      </c>
      <c r="G958" s="208" t="str">
        <f t="shared" si="262"/>
        <v/>
      </c>
      <c r="H958" s="195" t="str">
        <f t="shared" si="246"/>
        <v/>
      </c>
      <c r="I958" s="217" t="str">
        <f t="shared" si="257"/>
        <v>Bitte Auswahl treffen! Neu- oder Folgeantrag?</v>
      </c>
      <c r="J958" s="196" t="str">
        <f t="shared" si="258"/>
        <v/>
      </c>
      <c r="K958" s="196" t="str">
        <f t="shared" si="247"/>
        <v/>
      </c>
      <c r="L958" s="196" t="str">
        <f t="shared" si="255"/>
        <v/>
      </c>
      <c r="M958" s="235" t="str">
        <f t="shared" si="248"/>
        <v/>
      </c>
      <c r="N958" s="217" t="str">
        <f t="shared" si="256"/>
        <v/>
      </c>
      <c r="O958" s="219"/>
      <c r="Q958" s="177" t="e">
        <f t="shared" si="249"/>
        <v>#NUM!</v>
      </c>
      <c r="R958" s="177" t="e">
        <f t="shared" si="259"/>
        <v>#NUM!</v>
      </c>
      <c r="S958" s="177" t="e">
        <f t="shared" si="250"/>
        <v>#NUM!</v>
      </c>
      <c r="T958" s="177" t="e">
        <f t="shared" si="260"/>
        <v>#NUM!</v>
      </c>
      <c r="AB958" s="177" t="str">
        <f t="shared" si="251"/>
        <v/>
      </c>
      <c r="AC958" s="177" t="str">
        <f t="shared" si="252"/>
        <v/>
      </c>
      <c r="AD958" s="218" t="str">
        <f t="shared" si="253"/>
        <v/>
      </c>
      <c r="AE958" s="218" t="str">
        <f t="shared" si="254"/>
        <v/>
      </c>
    </row>
    <row r="959" spans="1:31" ht="27.95" customHeight="1" x14ac:dyDescent="0.2">
      <c r="A959" s="192"/>
      <c r="B959" s="192"/>
      <c r="C959" s="193"/>
      <c r="D959" s="194"/>
      <c r="E959" s="194"/>
      <c r="F959" s="208" t="str">
        <f t="shared" si="261"/>
        <v/>
      </c>
      <c r="G959" s="208" t="str">
        <f t="shared" si="262"/>
        <v/>
      </c>
      <c r="H959" s="195" t="str">
        <f t="shared" si="246"/>
        <v/>
      </c>
      <c r="I959" s="217" t="str">
        <f t="shared" si="257"/>
        <v>Bitte Auswahl treffen! Neu- oder Folgeantrag?</v>
      </c>
      <c r="J959" s="196" t="str">
        <f t="shared" si="258"/>
        <v/>
      </c>
      <c r="K959" s="196" t="str">
        <f t="shared" si="247"/>
        <v/>
      </c>
      <c r="L959" s="196" t="str">
        <f t="shared" si="255"/>
        <v/>
      </c>
      <c r="M959" s="235" t="str">
        <f t="shared" si="248"/>
        <v/>
      </c>
      <c r="N959" s="217" t="str">
        <f t="shared" si="256"/>
        <v/>
      </c>
      <c r="O959" s="219"/>
      <c r="Q959" s="177" t="e">
        <f t="shared" si="249"/>
        <v>#NUM!</v>
      </c>
      <c r="R959" s="177" t="e">
        <f t="shared" si="259"/>
        <v>#NUM!</v>
      </c>
      <c r="S959" s="177" t="e">
        <f t="shared" si="250"/>
        <v>#NUM!</v>
      </c>
      <c r="T959" s="177" t="e">
        <f t="shared" si="260"/>
        <v>#NUM!</v>
      </c>
      <c r="AB959" s="177" t="str">
        <f t="shared" si="251"/>
        <v/>
      </c>
      <c r="AC959" s="177" t="str">
        <f t="shared" si="252"/>
        <v/>
      </c>
      <c r="AD959" s="218" t="str">
        <f t="shared" si="253"/>
        <v/>
      </c>
      <c r="AE959" s="218" t="str">
        <f t="shared" si="254"/>
        <v/>
      </c>
    </row>
    <row r="960" spans="1:31" ht="27.95" customHeight="1" x14ac:dyDescent="0.2">
      <c r="A960" s="192"/>
      <c r="B960" s="192"/>
      <c r="C960" s="193"/>
      <c r="D960" s="194"/>
      <c r="E960" s="194"/>
      <c r="F960" s="208" t="str">
        <f t="shared" si="261"/>
        <v/>
      </c>
      <c r="G960" s="208" t="str">
        <f t="shared" si="262"/>
        <v/>
      </c>
      <c r="H960" s="195" t="str">
        <f t="shared" si="246"/>
        <v/>
      </c>
      <c r="I960" s="217" t="str">
        <f t="shared" si="257"/>
        <v>Bitte Auswahl treffen! Neu- oder Folgeantrag?</v>
      </c>
      <c r="J960" s="196" t="str">
        <f t="shared" si="258"/>
        <v/>
      </c>
      <c r="K960" s="196" t="str">
        <f t="shared" si="247"/>
        <v/>
      </c>
      <c r="L960" s="196" t="str">
        <f t="shared" si="255"/>
        <v/>
      </c>
      <c r="M960" s="235" t="str">
        <f t="shared" si="248"/>
        <v/>
      </c>
      <c r="N960" s="217" t="str">
        <f t="shared" si="256"/>
        <v/>
      </c>
      <c r="O960" s="219"/>
      <c r="Q960" s="177" t="e">
        <f t="shared" si="249"/>
        <v>#NUM!</v>
      </c>
      <c r="R960" s="177" t="e">
        <f t="shared" si="259"/>
        <v>#NUM!</v>
      </c>
      <c r="S960" s="177" t="e">
        <f t="shared" si="250"/>
        <v>#NUM!</v>
      </c>
      <c r="T960" s="177" t="e">
        <f t="shared" si="260"/>
        <v>#NUM!</v>
      </c>
      <c r="AB960" s="177" t="str">
        <f t="shared" si="251"/>
        <v/>
      </c>
      <c r="AC960" s="177" t="str">
        <f t="shared" si="252"/>
        <v/>
      </c>
      <c r="AD960" s="218" t="str">
        <f t="shared" si="253"/>
        <v/>
      </c>
      <c r="AE960" s="218" t="str">
        <f t="shared" si="254"/>
        <v/>
      </c>
    </row>
    <row r="961" spans="1:31" ht="27.95" customHeight="1" x14ac:dyDescent="0.2">
      <c r="A961" s="192"/>
      <c r="B961" s="192"/>
      <c r="C961" s="193"/>
      <c r="D961" s="194"/>
      <c r="E961" s="194"/>
      <c r="F961" s="208" t="str">
        <f t="shared" si="261"/>
        <v/>
      </c>
      <c r="G961" s="208" t="str">
        <f t="shared" si="262"/>
        <v/>
      </c>
      <c r="H961" s="195" t="str">
        <f t="shared" si="246"/>
        <v/>
      </c>
      <c r="I961" s="217" t="str">
        <f t="shared" si="257"/>
        <v>Bitte Auswahl treffen! Neu- oder Folgeantrag?</v>
      </c>
      <c r="J961" s="196" t="str">
        <f t="shared" si="258"/>
        <v/>
      </c>
      <c r="K961" s="196" t="str">
        <f t="shared" si="247"/>
        <v/>
      </c>
      <c r="L961" s="196" t="str">
        <f t="shared" si="255"/>
        <v/>
      </c>
      <c r="M961" s="235" t="str">
        <f t="shared" si="248"/>
        <v/>
      </c>
      <c r="N961" s="217" t="str">
        <f t="shared" si="256"/>
        <v/>
      </c>
      <c r="O961" s="219"/>
      <c r="Q961" s="177" t="e">
        <f t="shared" si="249"/>
        <v>#NUM!</v>
      </c>
      <c r="R961" s="177" t="e">
        <f t="shared" si="259"/>
        <v>#NUM!</v>
      </c>
      <c r="S961" s="177" t="e">
        <f t="shared" si="250"/>
        <v>#NUM!</v>
      </c>
      <c r="T961" s="177" t="e">
        <f t="shared" si="260"/>
        <v>#NUM!</v>
      </c>
      <c r="AB961" s="177" t="str">
        <f t="shared" si="251"/>
        <v/>
      </c>
      <c r="AC961" s="177" t="str">
        <f t="shared" si="252"/>
        <v/>
      </c>
      <c r="AD961" s="218" t="str">
        <f t="shared" si="253"/>
        <v/>
      </c>
      <c r="AE961" s="218" t="str">
        <f t="shared" si="254"/>
        <v/>
      </c>
    </row>
    <row r="962" spans="1:31" ht="27.95" customHeight="1" x14ac:dyDescent="0.2">
      <c r="A962" s="192"/>
      <c r="B962" s="192"/>
      <c r="C962" s="193"/>
      <c r="D962" s="194"/>
      <c r="E962" s="194"/>
      <c r="F962" s="208" t="str">
        <f t="shared" si="261"/>
        <v/>
      </c>
      <c r="G962" s="208" t="str">
        <f t="shared" si="262"/>
        <v/>
      </c>
      <c r="H962" s="195" t="str">
        <f t="shared" si="246"/>
        <v/>
      </c>
      <c r="I962" s="217" t="str">
        <f t="shared" si="257"/>
        <v>Bitte Auswahl treffen! Neu- oder Folgeantrag?</v>
      </c>
      <c r="J962" s="196" t="str">
        <f t="shared" si="258"/>
        <v/>
      </c>
      <c r="K962" s="196" t="str">
        <f t="shared" si="247"/>
        <v/>
      </c>
      <c r="L962" s="196" t="str">
        <f t="shared" si="255"/>
        <v/>
      </c>
      <c r="M962" s="235" t="str">
        <f t="shared" si="248"/>
        <v/>
      </c>
      <c r="N962" s="217" t="str">
        <f t="shared" si="256"/>
        <v/>
      </c>
      <c r="O962" s="219"/>
      <c r="Q962" s="177" t="e">
        <f t="shared" si="249"/>
        <v>#NUM!</v>
      </c>
      <c r="R962" s="177" t="e">
        <f t="shared" si="259"/>
        <v>#NUM!</v>
      </c>
      <c r="S962" s="177" t="e">
        <f t="shared" si="250"/>
        <v>#NUM!</v>
      </c>
      <c r="T962" s="177" t="e">
        <f t="shared" si="260"/>
        <v>#NUM!</v>
      </c>
      <c r="AB962" s="177" t="str">
        <f t="shared" si="251"/>
        <v/>
      </c>
      <c r="AC962" s="177" t="str">
        <f t="shared" si="252"/>
        <v/>
      </c>
      <c r="AD962" s="218" t="str">
        <f t="shared" si="253"/>
        <v/>
      </c>
      <c r="AE962" s="218" t="str">
        <f t="shared" si="254"/>
        <v/>
      </c>
    </row>
    <row r="963" spans="1:31" ht="27.95" customHeight="1" x14ac:dyDescent="0.2">
      <c r="A963" s="192"/>
      <c r="B963" s="192"/>
      <c r="C963" s="193"/>
      <c r="D963" s="194"/>
      <c r="E963" s="194"/>
      <c r="F963" s="208" t="str">
        <f t="shared" si="261"/>
        <v/>
      </c>
      <c r="G963" s="208" t="str">
        <f t="shared" si="262"/>
        <v/>
      </c>
      <c r="H963" s="195" t="str">
        <f t="shared" si="246"/>
        <v/>
      </c>
      <c r="I963" s="217" t="str">
        <f t="shared" si="257"/>
        <v>Bitte Auswahl treffen! Neu- oder Folgeantrag?</v>
      </c>
      <c r="J963" s="196" t="str">
        <f t="shared" si="258"/>
        <v/>
      </c>
      <c r="K963" s="196" t="str">
        <f t="shared" si="247"/>
        <v/>
      </c>
      <c r="L963" s="196" t="str">
        <f t="shared" si="255"/>
        <v/>
      </c>
      <c r="M963" s="235" t="str">
        <f t="shared" si="248"/>
        <v/>
      </c>
      <c r="N963" s="217" t="str">
        <f t="shared" si="256"/>
        <v/>
      </c>
      <c r="O963" s="219"/>
      <c r="Q963" s="177" t="e">
        <f t="shared" si="249"/>
        <v>#NUM!</v>
      </c>
      <c r="R963" s="177" t="e">
        <f t="shared" si="259"/>
        <v>#NUM!</v>
      </c>
      <c r="S963" s="177" t="e">
        <f t="shared" si="250"/>
        <v>#NUM!</v>
      </c>
      <c r="T963" s="177" t="e">
        <f t="shared" si="260"/>
        <v>#NUM!</v>
      </c>
      <c r="AB963" s="177" t="str">
        <f t="shared" si="251"/>
        <v/>
      </c>
      <c r="AC963" s="177" t="str">
        <f t="shared" si="252"/>
        <v/>
      </c>
      <c r="AD963" s="218" t="str">
        <f t="shared" si="253"/>
        <v/>
      </c>
      <c r="AE963" s="218" t="str">
        <f t="shared" si="254"/>
        <v/>
      </c>
    </row>
    <row r="964" spans="1:31" ht="27.95" customHeight="1" x14ac:dyDescent="0.2">
      <c r="A964" s="192"/>
      <c r="B964" s="192"/>
      <c r="C964" s="193"/>
      <c r="D964" s="194"/>
      <c r="E964" s="194"/>
      <c r="F964" s="208" t="str">
        <f t="shared" si="261"/>
        <v/>
      </c>
      <c r="G964" s="208" t="str">
        <f t="shared" si="262"/>
        <v/>
      </c>
      <c r="H964" s="195" t="str">
        <f t="shared" si="246"/>
        <v/>
      </c>
      <c r="I964" s="217" t="str">
        <f t="shared" si="257"/>
        <v>Bitte Auswahl treffen! Neu- oder Folgeantrag?</v>
      </c>
      <c r="J964" s="196" t="str">
        <f t="shared" si="258"/>
        <v/>
      </c>
      <c r="K964" s="196" t="str">
        <f t="shared" si="247"/>
        <v/>
      </c>
      <c r="L964" s="196" t="str">
        <f t="shared" si="255"/>
        <v/>
      </c>
      <c r="M964" s="235" t="str">
        <f t="shared" si="248"/>
        <v/>
      </c>
      <c r="N964" s="217" t="str">
        <f t="shared" si="256"/>
        <v/>
      </c>
      <c r="O964" s="219"/>
      <c r="Q964" s="177" t="e">
        <f t="shared" si="249"/>
        <v>#NUM!</v>
      </c>
      <c r="R964" s="177" t="e">
        <f t="shared" si="259"/>
        <v>#NUM!</v>
      </c>
      <c r="S964" s="177" t="e">
        <f t="shared" si="250"/>
        <v>#NUM!</v>
      </c>
      <c r="T964" s="177" t="e">
        <f t="shared" si="260"/>
        <v>#NUM!</v>
      </c>
      <c r="AB964" s="177" t="str">
        <f t="shared" si="251"/>
        <v/>
      </c>
      <c r="AC964" s="177" t="str">
        <f t="shared" si="252"/>
        <v/>
      </c>
      <c r="AD964" s="218" t="str">
        <f t="shared" si="253"/>
        <v/>
      </c>
      <c r="AE964" s="218" t="str">
        <f t="shared" si="254"/>
        <v/>
      </c>
    </row>
    <row r="965" spans="1:31" ht="27.95" customHeight="1" x14ac:dyDescent="0.2">
      <c r="A965" s="192"/>
      <c r="B965" s="192"/>
      <c r="C965" s="193"/>
      <c r="D965" s="194"/>
      <c r="E965" s="194"/>
      <c r="F965" s="208" t="str">
        <f t="shared" si="261"/>
        <v/>
      </c>
      <c r="G965" s="208" t="str">
        <f t="shared" si="262"/>
        <v/>
      </c>
      <c r="H965" s="195" t="str">
        <f t="shared" si="246"/>
        <v/>
      </c>
      <c r="I965" s="217" t="str">
        <f t="shared" si="257"/>
        <v>Bitte Auswahl treffen! Neu- oder Folgeantrag?</v>
      </c>
      <c r="J965" s="196" t="str">
        <f t="shared" si="258"/>
        <v/>
      </c>
      <c r="K965" s="196" t="str">
        <f t="shared" si="247"/>
        <v/>
      </c>
      <c r="L965" s="196" t="str">
        <f t="shared" si="255"/>
        <v/>
      </c>
      <c r="M965" s="235" t="str">
        <f t="shared" si="248"/>
        <v/>
      </c>
      <c r="N965" s="217" t="str">
        <f t="shared" si="256"/>
        <v/>
      </c>
      <c r="O965" s="219"/>
      <c r="Q965" s="177" t="e">
        <f t="shared" si="249"/>
        <v>#NUM!</v>
      </c>
      <c r="R965" s="177" t="e">
        <f t="shared" si="259"/>
        <v>#NUM!</v>
      </c>
      <c r="S965" s="177" t="e">
        <f t="shared" si="250"/>
        <v>#NUM!</v>
      </c>
      <c r="T965" s="177" t="e">
        <f t="shared" si="260"/>
        <v>#NUM!</v>
      </c>
      <c r="AB965" s="177" t="str">
        <f t="shared" si="251"/>
        <v/>
      </c>
      <c r="AC965" s="177" t="str">
        <f t="shared" si="252"/>
        <v/>
      </c>
      <c r="AD965" s="218" t="str">
        <f t="shared" si="253"/>
        <v/>
      </c>
      <c r="AE965" s="218" t="str">
        <f t="shared" si="254"/>
        <v/>
      </c>
    </row>
    <row r="966" spans="1:31" ht="27.95" customHeight="1" x14ac:dyDescent="0.2">
      <c r="A966" s="192"/>
      <c r="B966" s="192"/>
      <c r="C966" s="193"/>
      <c r="D966" s="194"/>
      <c r="E966" s="194"/>
      <c r="F966" s="208" t="str">
        <f t="shared" si="261"/>
        <v/>
      </c>
      <c r="G966" s="208" t="str">
        <f t="shared" si="262"/>
        <v/>
      </c>
      <c r="H966" s="195" t="str">
        <f t="shared" si="246"/>
        <v/>
      </c>
      <c r="I966" s="217" t="str">
        <f t="shared" si="257"/>
        <v>Bitte Auswahl treffen! Neu- oder Folgeantrag?</v>
      </c>
      <c r="J966" s="196" t="str">
        <f t="shared" si="258"/>
        <v/>
      </c>
      <c r="K966" s="196" t="str">
        <f t="shared" si="247"/>
        <v/>
      </c>
      <c r="L966" s="196" t="str">
        <f t="shared" si="255"/>
        <v/>
      </c>
      <c r="M966" s="235" t="str">
        <f t="shared" si="248"/>
        <v/>
      </c>
      <c r="N966" s="217" t="str">
        <f t="shared" si="256"/>
        <v/>
      </c>
      <c r="O966" s="219"/>
      <c r="Q966" s="177" t="e">
        <f t="shared" si="249"/>
        <v>#NUM!</v>
      </c>
      <c r="R966" s="177" t="e">
        <f t="shared" si="259"/>
        <v>#NUM!</v>
      </c>
      <c r="S966" s="177" t="e">
        <f t="shared" si="250"/>
        <v>#NUM!</v>
      </c>
      <c r="T966" s="177" t="e">
        <f t="shared" si="260"/>
        <v>#NUM!</v>
      </c>
      <c r="AB966" s="177" t="str">
        <f t="shared" si="251"/>
        <v/>
      </c>
      <c r="AC966" s="177" t="str">
        <f t="shared" si="252"/>
        <v/>
      </c>
      <c r="AD966" s="218" t="str">
        <f t="shared" si="253"/>
        <v/>
      </c>
      <c r="AE966" s="218" t="str">
        <f t="shared" si="254"/>
        <v/>
      </c>
    </row>
    <row r="967" spans="1:31" ht="27.95" customHeight="1" x14ac:dyDescent="0.2">
      <c r="A967" s="192"/>
      <c r="B967" s="192"/>
      <c r="C967" s="193"/>
      <c r="D967" s="194"/>
      <c r="E967" s="194"/>
      <c r="F967" s="208" t="str">
        <f t="shared" si="261"/>
        <v/>
      </c>
      <c r="G967" s="208" t="str">
        <f t="shared" si="262"/>
        <v/>
      </c>
      <c r="H967" s="195" t="str">
        <f t="shared" si="246"/>
        <v/>
      </c>
      <c r="I967" s="217" t="str">
        <f t="shared" si="257"/>
        <v>Bitte Auswahl treffen! Neu- oder Folgeantrag?</v>
      </c>
      <c r="J967" s="196" t="str">
        <f t="shared" si="258"/>
        <v/>
      </c>
      <c r="K967" s="196" t="str">
        <f t="shared" si="247"/>
        <v/>
      </c>
      <c r="L967" s="196" t="str">
        <f t="shared" si="255"/>
        <v/>
      </c>
      <c r="M967" s="235" t="str">
        <f t="shared" si="248"/>
        <v/>
      </c>
      <c r="N967" s="217" t="str">
        <f t="shared" si="256"/>
        <v/>
      </c>
      <c r="O967" s="219"/>
      <c r="Q967" s="177" t="e">
        <f t="shared" si="249"/>
        <v>#NUM!</v>
      </c>
      <c r="R967" s="177" t="e">
        <f t="shared" si="259"/>
        <v>#NUM!</v>
      </c>
      <c r="S967" s="177" t="e">
        <f t="shared" si="250"/>
        <v>#NUM!</v>
      </c>
      <c r="T967" s="177" t="e">
        <f t="shared" si="260"/>
        <v>#NUM!</v>
      </c>
      <c r="AB967" s="177" t="str">
        <f t="shared" si="251"/>
        <v/>
      </c>
      <c r="AC967" s="177" t="str">
        <f t="shared" si="252"/>
        <v/>
      </c>
      <c r="AD967" s="218" t="str">
        <f t="shared" si="253"/>
        <v/>
      </c>
      <c r="AE967" s="218" t="str">
        <f t="shared" si="254"/>
        <v/>
      </c>
    </row>
    <row r="968" spans="1:31" ht="27.95" customHeight="1" x14ac:dyDescent="0.2">
      <c r="A968" s="192"/>
      <c r="B968" s="192"/>
      <c r="C968" s="193"/>
      <c r="D968" s="194"/>
      <c r="E968" s="194"/>
      <c r="F968" s="208" t="str">
        <f t="shared" si="261"/>
        <v/>
      </c>
      <c r="G968" s="208" t="str">
        <f t="shared" si="262"/>
        <v/>
      </c>
      <c r="H968" s="195" t="str">
        <f t="shared" si="246"/>
        <v/>
      </c>
      <c r="I968" s="217" t="str">
        <f t="shared" si="257"/>
        <v>Bitte Auswahl treffen! Neu- oder Folgeantrag?</v>
      </c>
      <c r="J968" s="196" t="str">
        <f t="shared" si="258"/>
        <v/>
      </c>
      <c r="K968" s="196" t="str">
        <f t="shared" si="247"/>
        <v/>
      </c>
      <c r="L968" s="196" t="str">
        <f t="shared" si="255"/>
        <v/>
      </c>
      <c r="M968" s="235" t="str">
        <f t="shared" si="248"/>
        <v/>
      </c>
      <c r="N968" s="217" t="str">
        <f t="shared" si="256"/>
        <v/>
      </c>
      <c r="O968" s="219"/>
      <c r="Q968" s="177" t="e">
        <f t="shared" si="249"/>
        <v>#NUM!</v>
      </c>
      <c r="R968" s="177" t="e">
        <f t="shared" si="259"/>
        <v>#NUM!</v>
      </c>
      <c r="S968" s="177" t="e">
        <f t="shared" si="250"/>
        <v>#NUM!</v>
      </c>
      <c r="T968" s="177" t="e">
        <f t="shared" si="260"/>
        <v>#NUM!</v>
      </c>
      <c r="AB968" s="177" t="str">
        <f t="shared" si="251"/>
        <v/>
      </c>
      <c r="AC968" s="177" t="str">
        <f t="shared" si="252"/>
        <v/>
      </c>
      <c r="AD968" s="218" t="str">
        <f t="shared" si="253"/>
        <v/>
      </c>
      <c r="AE968" s="218" t="str">
        <f t="shared" si="254"/>
        <v/>
      </c>
    </row>
    <row r="969" spans="1:31" ht="27.95" customHeight="1" x14ac:dyDescent="0.2">
      <c r="A969" s="192"/>
      <c r="B969" s="192"/>
      <c r="C969" s="193"/>
      <c r="D969" s="194"/>
      <c r="E969" s="194"/>
      <c r="F969" s="208" t="str">
        <f t="shared" si="261"/>
        <v/>
      </c>
      <c r="G969" s="208" t="str">
        <f t="shared" si="262"/>
        <v/>
      </c>
      <c r="H969" s="195" t="str">
        <f t="shared" si="246"/>
        <v/>
      </c>
      <c r="I969" s="217" t="str">
        <f t="shared" si="257"/>
        <v>Bitte Auswahl treffen! Neu- oder Folgeantrag?</v>
      </c>
      <c r="J969" s="196" t="str">
        <f t="shared" si="258"/>
        <v/>
      </c>
      <c r="K969" s="196" t="str">
        <f t="shared" si="247"/>
        <v/>
      </c>
      <c r="L969" s="196" t="str">
        <f t="shared" si="255"/>
        <v/>
      </c>
      <c r="M969" s="235" t="str">
        <f t="shared" si="248"/>
        <v/>
      </c>
      <c r="N969" s="217" t="str">
        <f t="shared" si="256"/>
        <v/>
      </c>
      <c r="O969" s="219"/>
      <c r="Q969" s="177" t="e">
        <f t="shared" si="249"/>
        <v>#NUM!</v>
      </c>
      <c r="R969" s="177" t="e">
        <f t="shared" si="259"/>
        <v>#NUM!</v>
      </c>
      <c r="S969" s="177" t="e">
        <f t="shared" si="250"/>
        <v>#NUM!</v>
      </c>
      <c r="T969" s="177" t="e">
        <f t="shared" si="260"/>
        <v>#NUM!</v>
      </c>
      <c r="AB969" s="177" t="str">
        <f t="shared" si="251"/>
        <v/>
      </c>
      <c r="AC969" s="177" t="str">
        <f t="shared" si="252"/>
        <v/>
      </c>
      <c r="AD969" s="218" t="str">
        <f t="shared" si="253"/>
        <v/>
      </c>
      <c r="AE969" s="218" t="str">
        <f t="shared" si="254"/>
        <v/>
      </c>
    </row>
    <row r="970" spans="1:31" ht="27.95" customHeight="1" x14ac:dyDescent="0.2">
      <c r="A970" s="192"/>
      <c r="B970" s="192"/>
      <c r="C970" s="193"/>
      <c r="D970" s="194"/>
      <c r="E970" s="194"/>
      <c r="F970" s="208" t="str">
        <f t="shared" si="261"/>
        <v/>
      </c>
      <c r="G970" s="208" t="str">
        <f t="shared" si="262"/>
        <v/>
      </c>
      <c r="H970" s="195" t="str">
        <f t="shared" si="246"/>
        <v/>
      </c>
      <c r="I970" s="217" t="str">
        <f t="shared" si="257"/>
        <v>Bitte Auswahl treffen! Neu- oder Folgeantrag?</v>
      </c>
      <c r="J970" s="196" t="str">
        <f t="shared" si="258"/>
        <v/>
      </c>
      <c r="K970" s="196" t="str">
        <f t="shared" si="247"/>
        <v/>
      </c>
      <c r="L970" s="196" t="str">
        <f t="shared" si="255"/>
        <v/>
      </c>
      <c r="M970" s="235" t="str">
        <f t="shared" si="248"/>
        <v/>
      </c>
      <c r="N970" s="217" t="str">
        <f t="shared" si="256"/>
        <v/>
      </c>
      <c r="O970" s="219"/>
      <c r="Q970" s="177" t="e">
        <f t="shared" si="249"/>
        <v>#NUM!</v>
      </c>
      <c r="R970" s="177" t="e">
        <f t="shared" si="259"/>
        <v>#NUM!</v>
      </c>
      <c r="S970" s="177" t="e">
        <f t="shared" si="250"/>
        <v>#NUM!</v>
      </c>
      <c r="T970" s="177" t="e">
        <f t="shared" si="260"/>
        <v>#NUM!</v>
      </c>
      <c r="AB970" s="177" t="str">
        <f t="shared" si="251"/>
        <v/>
      </c>
      <c r="AC970" s="177" t="str">
        <f t="shared" si="252"/>
        <v/>
      </c>
      <c r="AD970" s="218" t="str">
        <f t="shared" si="253"/>
        <v/>
      </c>
      <c r="AE970" s="218" t="str">
        <f t="shared" si="254"/>
        <v/>
      </c>
    </row>
    <row r="971" spans="1:31" ht="27.95" customHeight="1" x14ac:dyDescent="0.2">
      <c r="A971" s="192"/>
      <c r="B971" s="192"/>
      <c r="C971" s="193"/>
      <c r="D971" s="194"/>
      <c r="E971" s="194"/>
      <c r="F971" s="208" t="str">
        <f t="shared" si="261"/>
        <v/>
      </c>
      <c r="G971" s="208" t="str">
        <f t="shared" si="262"/>
        <v/>
      </c>
      <c r="H971" s="195" t="str">
        <f t="shared" si="246"/>
        <v/>
      </c>
      <c r="I971" s="217" t="str">
        <f t="shared" si="257"/>
        <v>Bitte Auswahl treffen! Neu- oder Folgeantrag?</v>
      </c>
      <c r="J971" s="196" t="str">
        <f t="shared" si="258"/>
        <v/>
      </c>
      <c r="K971" s="196" t="str">
        <f t="shared" si="247"/>
        <v/>
      </c>
      <c r="L971" s="196" t="str">
        <f t="shared" si="255"/>
        <v/>
      </c>
      <c r="M971" s="235" t="str">
        <f t="shared" si="248"/>
        <v/>
      </c>
      <c r="N971" s="217" t="str">
        <f t="shared" si="256"/>
        <v/>
      </c>
      <c r="O971" s="219"/>
      <c r="Q971" s="177" t="e">
        <f t="shared" si="249"/>
        <v>#NUM!</v>
      </c>
      <c r="R971" s="177" t="e">
        <f t="shared" si="259"/>
        <v>#NUM!</v>
      </c>
      <c r="S971" s="177" t="e">
        <f t="shared" si="250"/>
        <v>#NUM!</v>
      </c>
      <c r="T971" s="177" t="e">
        <f t="shared" si="260"/>
        <v>#NUM!</v>
      </c>
      <c r="AB971" s="177" t="str">
        <f t="shared" si="251"/>
        <v/>
      </c>
      <c r="AC971" s="177" t="str">
        <f t="shared" si="252"/>
        <v/>
      </c>
      <c r="AD971" s="218" t="str">
        <f t="shared" si="253"/>
        <v/>
      </c>
      <c r="AE971" s="218" t="str">
        <f t="shared" si="254"/>
        <v/>
      </c>
    </row>
    <row r="972" spans="1:31" ht="27.95" customHeight="1" x14ac:dyDescent="0.2">
      <c r="A972" s="192"/>
      <c r="B972" s="192"/>
      <c r="C972" s="193"/>
      <c r="D972" s="194"/>
      <c r="E972" s="194"/>
      <c r="F972" s="208" t="str">
        <f t="shared" si="261"/>
        <v/>
      </c>
      <c r="G972" s="208" t="str">
        <f t="shared" si="262"/>
        <v/>
      </c>
      <c r="H972" s="195" t="str">
        <f t="shared" si="246"/>
        <v/>
      </c>
      <c r="I972" s="217" t="str">
        <f t="shared" si="257"/>
        <v>Bitte Auswahl treffen! Neu- oder Folgeantrag?</v>
      </c>
      <c r="J972" s="196" t="str">
        <f t="shared" si="258"/>
        <v/>
      </c>
      <c r="K972" s="196" t="str">
        <f t="shared" si="247"/>
        <v/>
      </c>
      <c r="L972" s="196" t="str">
        <f t="shared" si="255"/>
        <v/>
      </c>
      <c r="M972" s="235" t="str">
        <f t="shared" si="248"/>
        <v/>
      </c>
      <c r="N972" s="217" t="str">
        <f t="shared" si="256"/>
        <v/>
      </c>
      <c r="O972" s="219"/>
      <c r="Q972" s="177" t="e">
        <f t="shared" si="249"/>
        <v>#NUM!</v>
      </c>
      <c r="R972" s="177" t="e">
        <f t="shared" si="259"/>
        <v>#NUM!</v>
      </c>
      <c r="S972" s="177" t="e">
        <f t="shared" si="250"/>
        <v>#NUM!</v>
      </c>
      <c r="T972" s="177" t="e">
        <f t="shared" si="260"/>
        <v>#NUM!</v>
      </c>
      <c r="AB972" s="177" t="str">
        <f t="shared" si="251"/>
        <v/>
      </c>
      <c r="AC972" s="177" t="str">
        <f t="shared" si="252"/>
        <v/>
      </c>
      <c r="AD972" s="218" t="str">
        <f t="shared" si="253"/>
        <v/>
      </c>
      <c r="AE972" s="218" t="str">
        <f t="shared" si="254"/>
        <v/>
      </c>
    </row>
    <row r="973" spans="1:31" ht="27.95" customHeight="1" x14ac:dyDescent="0.2">
      <c r="A973" s="192"/>
      <c r="B973" s="192"/>
      <c r="C973" s="193"/>
      <c r="D973" s="194"/>
      <c r="E973" s="194"/>
      <c r="F973" s="208" t="str">
        <f t="shared" si="261"/>
        <v/>
      </c>
      <c r="G973" s="208" t="str">
        <f t="shared" si="262"/>
        <v/>
      </c>
      <c r="H973" s="195" t="str">
        <f t="shared" si="246"/>
        <v/>
      </c>
      <c r="I973" s="217" t="str">
        <f t="shared" si="257"/>
        <v>Bitte Auswahl treffen! Neu- oder Folgeantrag?</v>
      </c>
      <c r="J973" s="196" t="str">
        <f t="shared" si="258"/>
        <v/>
      </c>
      <c r="K973" s="196" t="str">
        <f t="shared" si="247"/>
        <v/>
      </c>
      <c r="L973" s="196" t="str">
        <f t="shared" si="255"/>
        <v/>
      </c>
      <c r="M973" s="235" t="str">
        <f t="shared" si="248"/>
        <v/>
      </c>
      <c r="N973" s="217" t="str">
        <f t="shared" si="256"/>
        <v/>
      </c>
      <c r="O973" s="219"/>
      <c r="Q973" s="177" t="e">
        <f t="shared" si="249"/>
        <v>#NUM!</v>
      </c>
      <c r="R973" s="177" t="e">
        <f t="shared" si="259"/>
        <v>#NUM!</v>
      </c>
      <c r="S973" s="177" t="e">
        <f t="shared" si="250"/>
        <v>#NUM!</v>
      </c>
      <c r="T973" s="177" t="e">
        <f t="shared" si="260"/>
        <v>#NUM!</v>
      </c>
      <c r="AB973" s="177" t="str">
        <f t="shared" si="251"/>
        <v/>
      </c>
      <c r="AC973" s="177" t="str">
        <f t="shared" si="252"/>
        <v/>
      </c>
      <c r="AD973" s="218" t="str">
        <f t="shared" si="253"/>
        <v/>
      </c>
      <c r="AE973" s="218" t="str">
        <f t="shared" si="254"/>
        <v/>
      </c>
    </row>
    <row r="974" spans="1:31" ht="27.95" customHeight="1" x14ac:dyDescent="0.2">
      <c r="A974" s="192"/>
      <c r="B974" s="192"/>
      <c r="C974" s="193"/>
      <c r="D974" s="194"/>
      <c r="E974" s="194"/>
      <c r="F974" s="208" t="str">
        <f t="shared" si="261"/>
        <v/>
      </c>
      <c r="G974" s="208" t="str">
        <f t="shared" si="262"/>
        <v/>
      </c>
      <c r="H974" s="195" t="str">
        <f t="shared" si="246"/>
        <v/>
      </c>
      <c r="I974" s="217" t="str">
        <f t="shared" si="257"/>
        <v>Bitte Auswahl treffen! Neu- oder Folgeantrag?</v>
      </c>
      <c r="J974" s="196" t="str">
        <f t="shared" si="258"/>
        <v/>
      </c>
      <c r="K974" s="196" t="str">
        <f t="shared" si="247"/>
        <v/>
      </c>
      <c r="L974" s="196" t="str">
        <f t="shared" si="255"/>
        <v/>
      </c>
      <c r="M974" s="235" t="str">
        <f t="shared" si="248"/>
        <v/>
      </c>
      <c r="N974" s="217" t="str">
        <f t="shared" si="256"/>
        <v/>
      </c>
      <c r="O974" s="219"/>
      <c r="Q974" s="177" t="e">
        <f t="shared" si="249"/>
        <v>#NUM!</v>
      </c>
      <c r="R974" s="177" t="e">
        <f t="shared" si="259"/>
        <v>#NUM!</v>
      </c>
      <c r="S974" s="177" t="e">
        <f t="shared" si="250"/>
        <v>#NUM!</v>
      </c>
      <c r="T974" s="177" t="e">
        <f t="shared" si="260"/>
        <v>#NUM!</v>
      </c>
      <c r="AB974" s="177" t="str">
        <f t="shared" si="251"/>
        <v/>
      </c>
      <c r="AC974" s="177" t="str">
        <f t="shared" si="252"/>
        <v/>
      </c>
      <c r="AD974" s="218" t="str">
        <f t="shared" si="253"/>
        <v/>
      </c>
      <c r="AE974" s="218" t="str">
        <f t="shared" si="254"/>
        <v/>
      </c>
    </row>
    <row r="975" spans="1:31" ht="27.95" customHeight="1" x14ac:dyDescent="0.2">
      <c r="A975" s="192"/>
      <c r="B975" s="192"/>
      <c r="C975" s="193"/>
      <c r="D975" s="194"/>
      <c r="E975" s="194"/>
      <c r="F975" s="208" t="str">
        <f t="shared" si="261"/>
        <v/>
      </c>
      <c r="G975" s="208" t="str">
        <f t="shared" si="262"/>
        <v/>
      </c>
      <c r="H975" s="195" t="str">
        <f t="shared" si="246"/>
        <v/>
      </c>
      <c r="I975" s="217" t="str">
        <f t="shared" si="257"/>
        <v>Bitte Auswahl treffen! Neu- oder Folgeantrag?</v>
      </c>
      <c r="J975" s="196" t="str">
        <f t="shared" si="258"/>
        <v/>
      </c>
      <c r="K975" s="196" t="str">
        <f t="shared" si="247"/>
        <v/>
      </c>
      <c r="L975" s="196" t="str">
        <f t="shared" si="255"/>
        <v/>
      </c>
      <c r="M975" s="235" t="str">
        <f t="shared" si="248"/>
        <v/>
      </c>
      <c r="N975" s="217" t="str">
        <f t="shared" si="256"/>
        <v/>
      </c>
      <c r="O975" s="219"/>
      <c r="Q975" s="177" t="e">
        <f t="shared" si="249"/>
        <v>#NUM!</v>
      </c>
      <c r="R975" s="177" t="e">
        <f t="shared" si="259"/>
        <v>#NUM!</v>
      </c>
      <c r="S975" s="177" t="e">
        <f t="shared" si="250"/>
        <v>#NUM!</v>
      </c>
      <c r="T975" s="177" t="e">
        <f t="shared" si="260"/>
        <v>#NUM!</v>
      </c>
      <c r="AB975" s="177" t="str">
        <f t="shared" si="251"/>
        <v/>
      </c>
      <c r="AC975" s="177" t="str">
        <f t="shared" si="252"/>
        <v/>
      </c>
      <c r="AD975" s="218" t="str">
        <f t="shared" si="253"/>
        <v/>
      </c>
      <c r="AE975" s="218" t="str">
        <f t="shared" si="254"/>
        <v/>
      </c>
    </row>
    <row r="976" spans="1:31" ht="27.95" customHeight="1" x14ac:dyDescent="0.2">
      <c r="A976" s="192"/>
      <c r="B976" s="192"/>
      <c r="C976" s="193"/>
      <c r="D976" s="194"/>
      <c r="E976" s="194"/>
      <c r="F976" s="208" t="str">
        <f t="shared" si="261"/>
        <v/>
      </c>
      <c r="G976" s="208" t="str">
        <f t="shared" si="262"/>
        <v/>
      </c>
      <c r="H976" s="195" t="str">
        <f t="shared" si="246"/>
        <v/>
      </c>
      <c r="I976" s="217" t="str">
        <f t="shared" si="257"/>
        <v>Bitte Auswahl treffen! Neu- oder Folgeantrag?</v>
      </c>
      <c r="J976" s="196" t="str">
        <f t="shared" si="258"/>
        <v/>
      </c>
      <c r="K976" s="196" t="str">
        <f t="shared" si="247"/>
        <v/>
      </c>
      <c r="L976" s="196" t="str">
        <f t="shared" si="255"/>
        <v/>
      </c>
      <c r="M976" s="235" t="str">
        <f t="shared" si="248"/>
        <v/>
      </c>
      <c r="N976" s="217" t="str">
        <f t="shared" si="256"/>
        <v/>
      </c>
      <c r="O976" s="219"/>
      <c r="Q976" s="177" t="e">
        <f t="shared" si="249"/>
        <v>#NUM!</v>
      </c>
      <c r="R976" s="177" t="e">
        <f t="shared" si="259"/>
        <v>#NUM!</v>
      </c>
      <c r="S976" s="177" t="e">
        <f t="shared" si="250"/>
        <v>#NUM!</v>
      </c>
      <c r="T976" s="177" t="e">
        <f t="shared" si="260"/>
        <v>#NUM!</v>
      </c>
      <c r="AB976" s="177" t="str">
        <f t="shared" si="251"/>
        <v/>
      </c>
      <c r="AC976" s="177" t="str">
        <f t="shared" si="252"/>
        <v/>
      </c>
      <c r="AD976" s="218" t="str">
        <f t="shared" si="253"/>
        <v/>
      </c>
      <c r="AE976" s="218" t="str">
        <f t="shared" si="254"/>
        <v/>
      </c>
    </row>
    <row r="977" spans="1:31" ht="27.95" customHeight="1" x14ac:dyDescent="0.2">
      <c r="A977" s="192"/>
      <c r="B977" s="192"/>
      <c r="C977" s="193"/>
      <c r="D977" s="194"/>
      <c r="E977" s="194"/>
      <c r="F977" s="208" t="str">
        <f t="shared" si="261"/>
        <v/>
      </c>
      <c r="G977" s="208" t="str">
        <f t="shared" si="262"/>
        <v/>
      </c>
      <c r="H977" s="195" t="str">
        <f t="shared" si="246"/>
        <v/>
      </c>
      <c r="I977" s="217" t="str">
        <f t="shared" si="257"/>
        <v>Bitte Auswahl treffen! Neu- oder Folgeantrag?</v>
      </c>
      <c r="J977" s="196" t="str">
        <f t="shared" si="258"/>
        <v/>
      </c>
      <c r="K977" s="196" t="str">
        <f t="shared" si="247"/>
        <v/>
      </c>
      <c r="L977" s="196" t="str">
        <f t="shared" si="255"/>
        <v/>
      </c>
      <c r="M977" s="235" t="str">
        <f t="shared" si="248"/>
        <v/>
      </c>
      <c r="N977" s="217" t="str">
        <f t="shared" si="256"/>
        <v/>
      </c>
      <c r="O977" s="219"/>
      <c r="Q977" s="177" t="e">
        <f t="shared" si="249"/>
        <v>#NUM!</v>
      </c>
      <c r="R977" s="177" t="e">
        <f t="shared" si="259"/>
        <v>#NUM!</v>
      </c>
      <c r="S977" s="177" t="e">
        <f t="shared" si="250"/>
        <v>#NUM!</v>
      </c>
      <c r="T977" s="177" t="e">
        <f t="shared" si="260"/>
        <v>#NUM!</v>
      </c>
      <c r="AB977" s="177" t="str">
        <f t="shared" si="251"/>
        <v/>
      </c>
      <c r="AC977" s="177" t="str">
        <f t="shared" si="252"/>
        <v/>
      </c>
      <c r="AD977" s="218" t="str">
        <f t="shared" si="253"/>
        <v/>
      </c>
      <c r="AE977" s="218" t="str">
        <f t="shared" si="254"/>
        <v/>
      </c>
    </row>
    <row r="978" spans="1:31" ht="27.95" customHeight="1" x14ac:dyDescent="0.2">
      <c r="A978" s="192"/>
      <c r="B978" s="192"/>
      <c r="C978" s="193"/>
      <c r="D978" s="194"/>
      <c r="E978" s="194"/>
      <c r="F978" s="208" t="str">
        <f t="shared" si="261"/>
        <v/>
      </c>
      <c r="G978" s="208" t="str">
        <f t="shared" si="262"/>
        <v/>
      </c>
      <c r="H978" s="195" t="str">
        <f t="shared" si="246"/>
        <v/>
      </c>
      <c r="I978" s="217" t="str">
        <f t="shared" si="257"/>
        <v>Bitte Auswahl treffen! Neu- oder Folgeantrag?</v>
      </c>
      <c r="J978" s="196" t="str">
        <f t="shared" si="258"/>
        <v/>
      </c>
      <c r="K978" s="196" t="str">
        <f t="shared" si="247"/>
        <v/>
      </c>
      <c r="L978" s="196" t="str">
        <f t="shared" si="255"/>
        <v/>
      </c>
      <c r="M978" s="235" t="str">
        <f t="shared" si="248"/>
        <v/>
      </c>
      <c r="N978" s="217" t="str">
        <f t="shared" si="256"/>
        <v/>
      </c>
      <c r="O978" s="219"/>
      <c r="Q978" s="177" t="e">
        <f t="shared" si="249"/>
        <v>#NUM!</v>
      </c>
      <c r="R978" s="177" t="e">
        <f t="shared" si="259"/>
        <v>#NUM!</v>
      </c>
      <c r="S978" s="177" t="e">
        <f t="shared" si="250"/>
        <v>#NUM!</v>
      </c>
      <c r="T978" s="177" t="e">
        <f t="shared" si="260"/>
        <v>#NUM!</v>
      </c>
      <c r="AB978" s="177" t="str">
        <f t="shared" si="251"/>
        <v/>
      </c>
      <c r="AC978" s="177" t="str">
        <f t="shared" si="252"/>
        <v/>
      </c>
      <c r="AD978" s="218" t="str">
        <f t="shared" si="253"/>
        <v/>
      </c>
      <c r="AE978" s="218" t="str">
        <f t="shared" si="254"/>
        <v/>
      </c>
    </row>
    <row r="979" spans="1:31" ht="27.95" customHeight="1" x14ac:dyDescent="0.2">
      <c r="A979" s="192"/>
      <c r="B979" s="192"/>
      <c r="C979" s="193"/>
      <c r="D979" s="194"/>
      <c r="E979" s="194"/>
      <c r="F979" s="208" t="str">
        <f t="shared" si="261"/>
        <v/>
      </c>
      <c r="G979" s="208" t="str">
        <f t="shared" si="262"/>
        <v/>
      </c>
      <c r="H979" s="195" t="str">
        <f t="shared" ref="H979:H1042" si="263">IF(OR(ISBLANK(D979),ISBLANK(E979),ISBLANK(B979),(B979="weiblich")),"",IF(AND(R979="ja",T979="ja"),"ja","nein"))</f>
        <v/>
      </c>
      <c r="I979" s="217" t="str">
        <f t="shared" si="257"/>
        <v>Bitte Auswahl treffen! Neu- oder Folgeantrag?</v>
      </c>
      <c r="J979" s="196" t="str">
        <f t="shared" si="258"/>
        <v/>
      </c>
      <c r="K979" s="196" t="str">
        <f t="shared" ref="K979:K1042" si="264">IF(B979="weiblich","weiblich",IF(AND(B979="",C979&lt;&gt;"",D979&lt;&gt;"",E979&lt;&gt;""),"Bitte Geschlecht auswählen!",IF(AND($R$8=TRUE,$R$9=FALSE),AD979,IF(AND($R$8=FALSE,$R$9=TRUE),AE979,IF(AND($R$8=FALSE,$R$9=FALSE),"",IF(AND($R$8=TRUE,$R$9=TRUE),""))))))</f>
        <v/>
      </c>
      <c r="L979" s="196" t="str">
        <f t="shared" si="255"/>
        <v/>
      </c>
      <c r="M979" s="235" t="str">
        <f t="shared" ref="M979:M1042" si="265">IF(OR(ISBLANK(D979),ISBLANK(E979)),"",COUNTIFS($D$19:$D$1603,"&gt;="&amp;D979,$D$19:$D$1603,"&lt;"&amp;E979))</f>
        <v/>
      </c>
      <c r="N979" s="217" t="str">
        <f t="shared" si="256"/>
        <v/>
      </c>
      <c r="O979" s="219"/>
      <c r="Q979" s="177" t="e">
        <f t="shared" ref="Q979:Q1042" si="266">DATEDIF(C979-1,D979,"d")</f>
        <v>#NUM!</v>
      </c>
      <c r="R979" s="177" t="e">
        <f t="shared" si="259"/>
        <v>#NUM!</v>
      </c>
      <c r="S979" s="177" t="e">
        <f t="shared" ref="S979:S1042" si="267">DATEDIF(C979-1,E979,"d")</f>
        <v>#NUM!</v>
      </c>
      <c r="T979" s="177" t="e">
        <f t="shared" si="260"/>
        <v>#NUM!</v>
      </c>
      <c r="AB979" s="177" t="str">
        <f t="shared" ref="AB979:AB1042" si="268">IF(OR(ISBLANK(C979),(B979="weiblich")),"",(IF(AND(H979="ja",G979&lt;=$R$4,F979&gt;=$R$2),"ja","nein")))</f>
        <v/>
      </c>
      <c r="AC979" s="177" t="str">
        <f t="shared" ref="AC979:AC1042" si="269">IF(OR(ISBLANK(C979),(B979="weiblich")),"",(IF(AND(H979="ja",G979&lt;=$R$4,F979&gt;=$R$6),"ja","nein")))</f>
        <v/>
      </c>
      <c r="AD979" s="218" t="str">
        <f t="shared" ref="AD979:AD1042" si="270">IF(OR(ISBLANK(D979),ISBLANK(E979),(B979="weiblich"),AND(F979&gt;=$R$2,G979&lt;=$R$4,H979="ja")),"",IF(F979&lt;$R$2,"Das Tier ist vor Maßnahmenbeginn 7 Wochen alt",IF(G979&gt;$R$4,"Das Tier hat das Ende der 12. Lebenswoche erst im Folgejahr erreicht",IF(H979="nein",""))))</f>
        <v/>
      </c>
      <c r="AE979" s="218" t="str">
        <f t="shared" ref="AE979:AE1042" si="271">IF(OR(ISBLANK(D979),ISBLANK(E979),(B979="weiblich"),AND(F979&gt;=$R$6,G979&lt;=$R$4,H979="ja")),"",IF(F979&lt;$R$6,"Das Tier ist vor Maßnahmenbeginn 7 Wochen alt",IF(G979&gt;$R$4,"Das Tier hat das Ende der 12. Lebenswoche erst im Folgejahr erreicht",IF(H979="nein",""))))</f>
        <v/>
      </c>
    </row>
    <row r="980" spans="1:31" ht="27.95" customHeight="1" x14ac:dyDescent="0.2">
      <c r="A980" s="192"/>
      <c r="B980" s="192"/>
      <c r="C980" s="193"/>
      <c r="D980" s="194"/>
      <c r="E980" s="194"/>
      <c r="F980" s="208" t="str">
        <f t="shared" si="261"/>
        <v/>
      </c>
      <c r="G980" s="208" t="str">
        <f t="shared" si="262"/>
        <v/>
      </c>
      <c r="H980" s="195" t="str">
        <f t="shared" si="263"/>
        <v/>
      </c>
      <c r="I980" s="217" t="str">
        <f t="shared" si="257"/>
        <v>Bitte Auswahl treffen! Neu- oder Folgeantrag?</v>
      </c>
      <c r="J980" s="196" t="str">
        <f t="shared" si="258"/>
        <v/>
      </c>
      <c r="K980" s="196" t="str">
        <f t="shared" si="264"/>
        <v/>
      </c>
      <c r="L980" s="196" t="str">
        <f t="shared" ref="L980:L1043" si="272">IF(ISBLANK(A980),"",IF(OR(LEFT(A980,4)="DE08",(LEFT(A980,5)="DE 08")),"Tier ist aus BW","Tier ist nicht aus BW"))</f>
        <v/>
      </c>
      <c r="M980" s="235" t="str">
        <f t="shared" si="265"/>
        <v/>
      </c>
      <c r="N980" s="217" t="str">
        <f t="shared" ref="N980:N1043" si="273">IF(OR(ISBLANK(D980),ISBLANK(E980)),"",IF(ISTEXT($R$10),"Bitte Iglu/Bucht in Zelle B7 auswählen",IF(M980&lt;=$R$10,"in Ordnung","Überschreitung")))</f>
        <v/>
      </c>
      <c r="O980" s="219"/>
      <c r="Q980" s="177" t="e">
        <f t="shared" si="266"/>
        <v>#NUM!</v>
      </c>
      <c r="R980" s="177" t="e">
        <f t="shared" si="259"/>
        <v>#NUM!</v>
      </c>
      <c r="S980" s="177" t="e">
        <f t="shared" si="267"/>
        <v>#NUM!</v>
      </c>
      <c r="T980" s="177" t="e">
        <f t="shared" si="260"/>
        <v>#NUM!</v>
      </c>
      <c r="AB980" s="177" t="str">
        <f t="shared" si="268"/>
        <v/>
      </c>
      <c r="AC980" s="177" t="str">
        <f t="shared" si="269"/>
        <v/>
      </c>
      <c r="AD980" s="218" t="str">
        <f t="shared" si="270"/>
        <v/>
      </c>
      <c r="AE980" s="218" t="str">
        <f t="shared" si="271"/>
        <v/>
      </c>
    </row>
    <row r="981" spans="1:31" ht="27.95" customHeight="1" x14ac:dyDescent="0.2">
      <c r="A981" s="192"/>
      <c r="B981" s="192"/>
      <c r="C981" s="193"/>
      <c r="D981" s="194"/>
      <c r="E981" s="194"/>
      <c r="F981" s="208" t="str">
        <f t="shared" si="261"/>
        <v/>
      </c>
      <c r="G981" s="208" t="str">
        <f t="shared" si="262"/>
        <v/>
      </c>
      <c r="H981" s="195" t="str">
        <f t="shared" si="263"/>
        <v/>
      </c>
      <c r="I981" s="217" t="str">
        <f t="shared" si="257"/>
        <v>Bitte Auswahl treffen! Neu- oder Folgeantrag?</v>
      </c>
      <c r="J981" s="196" t="str">
        <f t="shared" si="258"/>
        <v/>
      </c>
      <c r="K981" s="196" t="str">
        <f t="shared" si="264"/>
        <v/>
      </c>
      <c r="L981" s="196" t="str">
        <f t="shared" si="272"/>
        <v/>
      </c>
      <c r="M981" s="235" t="str">
        <f t="shared" si="265"/>
        <v/>
      </c>
      <c r="N981" s="217" t="str">
        <f t="shared" si="273"/>
        <v/>
      </c>
      <c r="O981" s="219"/>
      <c r="Q981" s="177" t="e">
        <f t="shared" si="266"/>
        <v>#NUM!</v>
      </c>
      <c r="R981" s="177" t="e">
        <f t="shared" si="259"/>
        <v>#NUM!</v>
      </c>
      <c r="S981" s="177" t="e">
        <f t="shared" si="267"/>
        <v>#NUM!</v>
      </c>
      <c r="T981" s="177" t="e">
        <f t="shared" si="260"/>
        <v>#NUM!</v>
      </c>
      <c r="AB981" s="177" t="str">
        <f t="shared" si="268"/>
        <v/>
      </c>
      <c r="AC981" s="177" t="str">
        <f t="shared" si="269"/>
        <v/>
      </c>
      <c r="AD981" s="218" t="str">
        <f t="shared" si="270"/>
        <v/>
      </c>
      <c r="AE981" s="218" t="str">
        <f t="shared" si="271"/>
        <v/>
      </c>
    </row>
    <row r="982" spans="1:31" ht="27.95" customHeight="1" x14ac:dyDescent="0.2">
      <c r="A982" s="192"/>
      <c r="B982" s="192"/>
      <c r="C982" s="193"/>
      <c r="D982" s="194"/>
      <c r="E982" s="194"/>
      <c r="F982" s="208" t="str">
        <f t="shared" si="261"/>
        <v/>
      </c>
      <c r="G982" s="208" t="str">
        <f t="shared" si="262"/>
        <v/>
      </c>
      <c r="H982" s="195" t="str">
        <f t="shared" si="263"/>
        <v/>
      </c>
      <c r="I982" s="217" t="str">
        <f t="shared" si="257"/>
        <v>Bitte Auswahl treffen! Neu- oder Folgeantrag?</v>
      </c>
      <c r="J982" s="196" t="str">
        <f t="shared" si="258"/>
        <v/>
      </c>
      <c r="K982" s="196" t="str">
        <f t="shared" si="264"/>
        <v/>
      </c>
      <c r="L982" s="196" t="str">
        <f t="shared" si="272"/>
        <v/>
      </c>
      <c r="M982" s="235" t="str">
        <f t="shared" si="265"/>
        <v/>
      </c>
      <c r="N982" s="217" t="str">
        <f t="shared" si="273"/>
        <v/>
      </c>
      <c r="O982" s="219"/>
      <c r="Q982" s="177" t="e">
        <f t="shared" si="266"/>
        <v>#NUM!</v>
      </c>
      <c r="R982" s="177" t="e">
        <f t="shared" si="259"/>
        <v>#NUM!</v>
      </c>
      <c r="S982" s="177" t="e">
        <f t="shared" si="267"/>
        <v>#NUM!</v>
      </c>
      <c r="T982" s="177" t="e">
        <f t="shared" si="260"/>
        <v>#NUM!</v>
      </c>
      <c r="AB982" s="177" t="str">
        <f t="shared" si="268"/>
        <v/>
      </c>
      <c r="AC982" s="177" t="str">
        <f t="shared" si="269"/>
        <v/>
      </c>
      <c r="AD982" s="218" t="str">
        <f t="shared" si="270"/>
        <v/>
      </c>
      <c r="AE982" s="218" t="str">
        <f t="shared" si="271"/>
        <v/>
      </c>
    </row>
    <row r="983" spans="1:31" ht="27.95" customHeight="1" x14ac:dyDescent="0.2">
      <c r="A983" s="192"/>
      <c r="B983" s="192"/>
      <c r="C983" s="193"/>
      <c r="D983" s="194"/>
      <c r="E983" s="194"/>
      <c r="F983" s="208" t="str">
        <f t="shared" si="261"/>
        <v/>
      </c>
      <c r="G983" s="208" t="str">
        <f t="shared" si="262"/>
        <v/>
      </c>
      <c r="H983" s="195" t="str">
        <f t="shared" si="263"/>
        <v/>
      </c>
      <c r="I983" s="217" t="str">
        <f t="shared" si="257"/>
        <v>Bitte Auswahl treffen! Neu- oder Folgeantrag?</v>
      </c>
      <c r="J983" s="196" t="str">
        <f t="shared" si="258"/>
        <v/>
      </c>
      <c r="K983" s="196" t="str">
        <f t="shared" si="264"/>
        <v/>
      </c>
      <c r="L983" s="196" t="str">
        <f t="shared" si="272"/>
        <v/>
      </c>
      <c r="M983" s="235" t="str">
        <f t="shared" si="265"/>
        <v/>
      </c>
      <c r="N983" s="217" t="str">
        <f t="shared" si="273"/>
        <v/>
      </c>
      <c r="O983" s="219"/>
      <c r="Q983" s="177" t="e">
        <f t="shared" si="266"/>
        <v>#NUM!</v>
      </c>
      <c r="R983" s="177" t="e">
        <f t="shared" si="259"/>
        <v>#NUM!</v>
      </c>
      <c r="S983" s="177" t="e">
        <f t="shared" si="267"/>
        <v>#NUM!</v>
      </c>
      <c r="T983" s="177" t="e">
        <f t="shared" si="260"/>
        <v>#NUM!</v>
      </c>
      <c r="AB983" s="177" t="str">
        <f t="shared" si="268"/>
        <v/>
      </c>
      <c r="AC983" s="177" t="str">
        <f t="shared" si="269"/>
        <v/>
      </c>
      <c r="AD983" s="218" t="str">
        <f t="shared" si="270"/>
        <v/>
      </c>
      <c r="AE983" s="218" t="str">
        <f t="shared" si="271"/>
        <v/>
      </c>
    </row>
    <row r="984" spans="1:31" ht="27.95" customHeight="1" x14ac:dyDescent="0.2">
      <c r="A984" s="192"/>
      <c r="B984" s="192"/>
      <c r="C984" s="193"/>
      <c r="D984" s="194"/>
      <c r="E984" s="194"/>
      <c r="F984" s="208" t="str">
        <f t="shared" si="261"/>
        <v/>
      </c>
      <c r="G984" s="208" t="str">
        <f t="shared" si="262"/>
        <v/>
      </c>
      <c r="H984" s="195" t="str">
        <f t="shared" si="263"/>
        <v/>
      </c>
      <c r="I984" s="217" t="str">
        <f t="shared" ref="I984:I1047" si="274">IF(B984="weiblich","nein",IF(L984="Tier ist nicht aus BW","nein",IF(AND($R$8=TRUE,$R$9=FALSE),AB984,IF(AND($R$8=FALSE,$R$9=TRUE),AC984,IF(AND($R$8=FALSE,$R$9=FALSE),"Bitte Auswahl treffen! Neu- oder Folgeantrag?","Nur eine Auswahl treffen! Neu- oder Folgeantrag?")))))</f>
        <v>Bitte Auswahl treffen! Neu- oder Folgeantrag?</v>
      </c>
      <c r="J984" s="196" t="str">
        <f t="shared" ref="J984:J1047" si="275">IF(OR(ISBLANK(D984),ISBLANK(E984)),"",IF(AND(R984="ja",T984="ja",I984="ja"),"",IF(AND(R984="ja",T984="ja",I984="nein",K984="",L984="Tier ist aus BW"),"Der Haltungszeitraum befindet sich nicht im Antragsjahr",IF(AND(R984="ja",T984="ja",I984="nein",K984="",L984="Tier ist nicht aus BW"),"",IF(AND(R984="ja",T984="ja",I984="nein",K984="weiblich"),"",IF(AND(R984="nein",T984="nein"),"Ein- und Ausstalldatum nicht eingehalten",IF(R984="nein","Einstallung später als zum Beginn der 7. Lebenswoche",IF(T984="nein","Ausstallung vor Ende der 12. Lebenswoche"))))))))</f>
        <v/>
      </c>
      <c r="K984" s="196" t="str">
        <f t="shared" si="264"/>
        <v/>
      </c>
      <c r="L984" s="196" t="str">
        <f t="shared" si="272"/>
        <v/>
      </c>
      <c r="M984" s="235" t="str">
        <f t="shared" si="265"/>
        <v/>
      </c>
      <c r="N984" s="217" t="str">
        <f t="shared" si="273"/>
        <v/>
      </c>
      <c r="O984" s="219"/>
      <c r="Q984" s="177" t="e">
        <f t="shared" si="266"/>
        <v>#NUM!</v>
      </c>
      <c r="R984" s="177" t="e">
        <f t="shared" si="259"/>
        <v>#NUM!</v>
      </c>
      <c r="S984" s="177" t="e">
        <f t="shared" si="267"/>
        <v>#NUM!</v>
      </c>
      <c r="T984" s="177" t="e">
        <f t="shared" si="260"/>
        <v>#NUM!</v>
      </c>
      <c r="AB984" s="177" t="str">
        <f t="shared" si="268"/>
        <v/>
      </c>
      <c r="AC984" s="177" t="str">
        <f t="shared" si="269"/>
        <v/>
      </c>
      <c r="AD984" s="218" t="str">
        <f t="shared" si="270"/>
        <v/>
      </c>
      <c r="AE984" s="218" t="str">
        <f t="shared" si="271"/>
        <v/>
      </c>
    </row>
    <row r="985" spans="1:31" ht="27.95" customHeight="1" x14ac:dyDescent="0.2">
      <c r="A985" s="192"/>
      <c r="B985" s="192"/>
      <c r="C985" s="193"/>
      <c r="D985" s="194"/>
      <c r="E985" s="194"/>
      <c r="F985" s="208" t="str">
        <f t="shared" si="261"/>
        <v/>
      </c>
      <c r="G985" s="208" t="str">
        <f t="shared" si="262"/>
        <v/>
      </c>
      <c r="H985" s="195" t="str">
        <f t="shared" si="263"/>
        <v/>
      </c>
      <c r="I985" s="217" t="str">
        <f t="shared" si="274"/>
        <v>Bitte Auswahl treffen! Neu- oder Folgeantrag?</v>
      </c>
      <c r="J985" s="196" t="str">
        <f t="shared" si="275"/>
        <v/>
      </c>
      <c r="K985" s="196" t="str">
        <f t="shared" si="264"/>
        <v/>
      </c>
      <c r="L985" s="196" t="str">
        <f t="shared" si="272"/>
        <v/>
      </c>
      <c r="M985" s="235" t="str">
        <f t="shared" si="265"/>
        <v/>
      </c>
      <c r="N985" s="217" t="str">
        <f t="shared" si="273"/>
        <v/>
      </c>
      <c r="O985" s="219"/>
      <c r="Q985" s="177" t="e">
        <f t="shared" si="266"/>
        <v>#NUM!</v>
      </c>
      <c r="R985" s="177" t="e">
        <f t="shared" si="259"/>
        <v>#NUM!</v>
      </c>
      <c r="S985" s="177" t="e">
        <f t="shared" si="267"/>
        <v>#NUM!</v>
      </c>
      <c r="T985" s="177" t="e">
        <f t="shared" si="260"/>
        <v>#NUM!</v>
      </c>
      <c r="AB985" s="177" t="str">
        <f t="shared" si="268"/>
        <v/>
      </c>
      <c r="AC985" s="177" t="str">
        <f t="shared" si="269"/>
        <v/>
      </c>
      <c r="AD985" s="218" t="str">
        <f t="shared" si="270"/>
        <v/>
      </c>
      <c r="AE985" s="218" t="str">
        <f t="shared" si="271"/>
        <v/>
      </c>
    </row>
    <row r="986" spans="1:31" ht="27.95" customHeight="1" x14ac:dyDescent="0.2">
      <c r="A986" s="192"/>
      <c r="B986" s="192"/>
      <c r="C986" s="193"/>
      <c r="D986" s="194"/>
      <c r="E986" s="194"/>
      <c r="F986" s="208" t="str">
        <f t="shared" si="261"/>
        <v/>
      </c>
      <c r="G986" s="208" t="str">
        <f t="shared" si="262"/>
        <v/>
      </c>
      <c r="H986" s="195" t="str">
        <f t="shared" si="263"/>
        <v/>
      </c>
      <c r="I986" s="217" t="str">
        <f t="shared" si="274"/>
        <v>Bitte Auswahl treffen! Neu- oder Folgeantrag?</v>
      </c>
      <c r="J986" s="196" t="str">
        <f t="shared" si="275"/>
        <v/>
      </c>
      <c r="K986" s="196" t="str">
        <f t="shared" si="264"/>
        <v/>
      </c>
      <c r="L986" s="196" t="str">
        <f t="shared" si="272"/>
        <v/>
      </c>
      <c r="M986" s="235" t="str">
        <f t="shared" si="265"/>
        <v/>
      </c>
      <c r="N986" s="217" t="str">
        <f t="shared" si="273"/>
        <v/>
      </c>
      <c r="O986" s="219"/>
      <c r="Q986" s="177" t="e">
        <f t="shared" si="266"/>
        <v>#NUM!</v>
      </c>
      <c r="R986" s="177" t="e">
        <f t="shared" si="259"/>
        <v>#NUM!</v>
      </c>
      <c r="S986" s="177" t="e">
        <f t="shared" si="267"/>
        <v>#NUM!</v>
      </c>
      <c r="T986" s="177" t="e">
        <f t="shared" si="260"/>
        <v>#NUM!</v>
      </c>
      <c r="AB986" s="177" t="str">
        <f t="shared" si="268"/>
        <v/>
      </c>
      <c r="AC986" s="177" t="str">
        <f t="shared" si="269"/>
        <v/>
      </c>
      <c r="AD986" s="218" t="str">
        <f t="shared" si="270"/>
        <v/>
      </c>
      <c r="AE986" s="218" t="str">
        <f t="shared" si="271"/>
        <v/>
      </c>
    </row>
    <row r="987" spans="1:31" ht="27.95" customHeight="1" x14ac:dyDescent="0.2">
      <c r="A987" s="192"/>
      <c r="B987" s="192"/>
      <c r="C987" s="193"/>
      <c r="D987" s="194"/>
      <c r="E987" s="194"/>
      <c r="F987" s="208" t="str">
        <f t="shared" si="261"/>
        <v/>
      </c>
      <c r="G987" s="208" t="str">
        <f t="shared" si="262"/>
        <v/>
      </c>
      <c r="H987" s="195" t="str">
        <f t="shared" si="263"/>
        <v/>
      </c>
      <c r="I987" s="217" t="str">
        <f t="shared" si="274"/>
        <v>Bitte Auswahl treffen! Neu- oder Folgeantrag?</v>
      </c>
      <c r="J987" s="196" t="str">
        <f t="shared" si="275"/>
        <v/>
      </c>
      <c r="K987" s="196" t="str">
        <f t="shared" si="264"/>
        <v/>
      </c>
      <c r="L987" s="196" t="str">
        <f t="shared" si="272"/>
        <v/>
      </c>
      <c r="M987" s="235" t="str">
        <f t="shared" si="265"/>
        <v/>
      </c>
      <c r="N987" s="217" t="str">
        <f t="shared" si="273"/>
        <v/>
      </c>
      <c r="O987" s="219"/>
      <c r="Q987" s="177" t="e">
        <f t="shared" si="266"/>
        <v>#NUM!</v>
      </c>
      <c r="R987" s="177" t="e">
        <f t="shared" si="259"/>
        <v>#NUM!</v>
      </c>
      <c r="S987" s="177" t="e">
        <f t="shared" si="267"/>
        <v>#NUM!</v>
      </c>
      <c r="T987" s="177" t="e">
        <f t="shared" si="260"/>
        <v>#NUM!</v>
      </c>
      <c r="AB987" s="177" t="str">
        <f t="shared" si="268"/>
        <v/>
      </c>
      <c r="AC987" s="177" t="str">
        <f t="shared" si="269"/>
        <v/>
      </c>
      <c r="AD987" s="218" t="str">
        <f t="shared" si="270"/>
        <v/>
      </c>
      <c r="AE987" s="218" t="str">
        <f t="shared" si="271"/>
        <v/>
      </c>
    </row>
    <row r="988" spans="1:31" ht="27.95" customHeight="1" x14ac:dyDescent="0.2">
      <c r="A988" s="192"/>
      <c r="B988" s="192"/>
      <c r="C988" s="193"/>
      <c r="D988" s="194"/>
      <c r="E988" s="194"/>
      <c r="F988" s="208" t="str">
        <f t="shared" si="261"/>
        <v/>
      </c>
      <c r="G988" s="208" t="str">
        <f t="shared" si="262"/>
        <v/>
      </c>
      <c r="H988" s="195" t="str">
        <f t="shared" si="263"/>
        <v/>
      </c>
      <c r="I988" s="217" t="str">
        <f t="shared" si="274"/>
        <v>Bitte Auswahl treffen! Neu- oder Folgeantrag?</v>
      </c>
      <c r="J988" s="196" t="str">
        <f t="shared" si="275"/>
        <v/>
      </c>
      <c r="K988" s="196" t="str">
        <f t="shared" si="264"/>
        <v/>
      </c>
      <c r="L988" s="196" t="str">
        <f t="shared" si="272"/>
        <v/>
      </c>
      <c r="M988" s="235" t="str">
        <f t="shared" si="265"/>
        <v/>
      </c>
      <c r="N988" s="217" t="str">
        <f t="shared" si="273"/>
        <v/>
      </c>
      <c r="O988" s="219"/>
      <c r="Q988" s="177" t="e">
        <f t="shared" si="266"/>
        <v>#NUM!</v>
      </c>
      <c r="R988" s="177" t="e">
        <f t="shared" si="259"/>
        <v>#NUM!</v>
      </c>
      <c r="S988" s="177" t="e">
        <f t="shared" si="267"/>
        <v>#NUM!</v>
      </c>
      <c r="T988" s="177" t="e">
        <f t="shared" si="260"/>
        <v>#NUM!</v>
      </c>
      <c r="AB988" s="177" t="str">
        <f t="shared" si="268"/>
        <v/>
      </c>
      <c r="AC988" s="177" t="str">
        <f t="shared" si="269"/>
        <v/>
      </c>
      <c r="AD988" s="218" t="str">
        <f t="shared" si="270"/>
        <v/>
      </c>
      <c r="AE988" s="218" t="str">
        <f t="shared" si="271"/>
        <v/>
      </c>
    </row>
    <row r="989" spans="1:31" ht="27.95" customHeight="1" x14ac:dyDescent="0.2">
      <c r="A989" s="192"/>
      <c r="B989" s="192"/>
      <c r="C989" s="193"/>
      <c r="D989" s="194"/>
      <c r="E989" s="194"/>
      <c r="F989" s="208" t="str">
        <f t="shared" si="261"/>
        <v/>
      </c>
      <c r="G989" s="208" t="str">
        <f t="shared" si="262"/>
        <v/>
      </c>
      <c r="H989" s="195" t="str">
        <f t="shared" si="263"/>
        <v/>
      </c>
      <c r="I989" s="217" t="str">
        <f t="shared" si="274"/>
        <v>Bitte Auswahl treffen! Neu- oder Folgeantrag?</v>
      </c>
      <c r="J989" s="196" t="str">
        <f t="shared" si="275"/>
        <v/>
      </c>
      <c r="K989" s="196" t="str">
        <f t="shared" si="264"/>
        <v/>
      </c>
      <c r="L989" s="196" t="str">
        <f t="shared" si="272"/>
        <v/>
      </c>
      <c r="M989" s="235" t="str">
        <f t="shared" si="265"/>
        <v/>
      </c>
      <c r="N989" s="217" t="str">
        <f t="shared" si="273"/>
        <v/>
      </c>
      <c r="O989" s="219"/>
      <c r="Q989" s="177" t="e">
        <f t="shared" si="266"/>
        <v>#NUM!</v>
      </c>
      <c r="R989" s="177" t="e">
        <f t="shared" si="259"/>
        <v>#NUM!</v>
      </c>
      <c r="S989" s="177" t="e">
        <f t="shared" si="267"/>
        <v>#NUM!</v>
      </c>
      <c r="T989" s="177" t="e">
        <f t="shared" si="260"/>
        <v>#NUM!</v>
      </c>
      <c r="AB989" s="177" t="str">
        <f t="shared" si="268"/>
        <v/>
      </c>
      <c r="AC989" s="177" t="str">
        <f t="shared" si="269"/>
        <v/>
      </c>
      <c r="AD989" s="218" t="str">
        <f t="shared" si="270"/>
        <v/>
      </c>
      <c r="AE989" s="218" t="str">
        <f t="shared" si="271"/>
        <v/>
      </c>
    </row>
    <row r="990" spans="1:31" ht="27.95" customHeight="1" x14ac:dyDescent="0.2">
      <c r="A990" s="192"/>
      <c r="B990" s="192"/>
      <c r="C990" s="193"/>
      <c r="D990" s="194"/>
      <c r="E990" s="194"/>
      <c r="F990" s="208" t="str">
        <f t="shared" si="261"/>
        <v/>
      </c>
      <c r="G990" s="208" t="str">
        <f t="shared" si="262"/>
        <v/>
      </c>
      <c r="H990" s="195" t="str">
        <f t="shared" si="263"/>
        <v/>
      </c>
      <c r="I990" s="217" t="str">
        <f t="shared" si="274"/>
        <v>Bitte Auswahl treffen! Neu- oder Folgeantrag?</v>
      </c>
      <c r="J990" s="196" t="str">
        <f t="shared" si="275"/>
        <v/>
      </c>
      <c r="K990" s="196" t="str">
        <f t="shared" si="264"/>
        <v/>
      </c>
      <c r="L990" s="196" t="str">
        <f t="shared" si="272"/>
        <v/>
      </c>
      <c r="M990" s="235" t="str">
        <f t="shared" si="265"/>
        <v/>
      </c>
      <c r="N990" s="217" t="str">
        <f t="shared" si="273"/>
        <v/>
      </c>
      <c r="O990" s="219"/>
      <c r="Q990" s="177" t="e">
        <f t="shared" si="266"/>
        <v>#NUM!</v>
      </c>
      <c r="R990" s="177" t="e">
        <f t="shared" si="259"/>
        <v>#NUM!</v>
      </c>
      <c r="S990" s="177" t="e">
        <f t="shared" si="267"/>
        <v>#NUM!</v>
      </c>
      <c r="T990" s="177" t="e">
        <f t="shared" si="260"/>
        <v>#NUM!</v>
      </c>
      <c r="AB990" s="177" t="str">
        <f t="shared" si="268"/>
        <v/>
      </c>
      <c r="AC990" s="177" t="str">
        <f t="shared" si="269"/>
        <v/>
      </c>
      <c r="AD990" s="218" t="str">
        <f t="shared" si="270"/>
        <v/>
      </c>
      <c r="AE990" s="218" t="str">
        <f t="shared" si="271"/>
        <v/>
      </c>
    </row>
    <row r="991" spans="1:31" ht="27.95" customHeight="1" x14ac:dyDescent="0.2">
      <c r="A991" s="192"/>
      <c r="B991" s="192"/>
      <c r="C991" s="193"/>
      <c r="D991" s="194"/>
      <c r="E991" s="194"/>
      <c r="F991" s="208" t="str">
        <f t="shared" si="261"/>
        <v/>
      </c>
      <c r="G991" s="208" t="str">
        <f t="shared" si="262"/>
        <v/>
      </c>
      <c r="H991" s="195" t="str">
        <f t="shared" si="263"/>
        <v/>
      </c>
      <c r="I991" s="217" t="str">
        <f t="shared" si="274"/>
        <v>Bitte Auswahl treffen! Neu- oder Folgeantrag?</v>
      </c>
      <c r="J991" s="196" t="str">
        <f t="shared" si="275"/>
        <v/>
      </c>
      <c r="K991" s="196" t="str">
        <f t="shared" si="264"/>
        <v/>
      </c>
      <c r="L991" s="196" t="str">
        <f t="shared" si="272"/>
        <v/>
      </c>
      <c r="M991" s="235" t="str">
        <f t="shared" si="265"/>
        <v/>
      </c>
      <c r="N991" s="217" t="str">
        <f t="shared" si="273"/>
        <v/>
      </c>
      <c r="O991" s="219"/>
      <c r="Q991" s="177" t="e">
        <f t="shared" si="266"/>
        <v>#NUM!</v>
      </c>
      <c r="R991" s="177" t="e">
        <f t="shared" si="259"/>
        <v>#NUM!</v>
      </c>
      <c r="S991" s="177" t="e">
        <f t="shared" si="267"/>
        <v>#NUM!</v>
      </c>
      <c r="T991" s="177" t="e">
        <f t="shared" si="260"/>
        <v>#NUM!</v>
      </c>
      <c r="AB991" s="177" t="str">
        <f t="shared" si="268"/>
        <v/>
      </c>
      <c r="AC991" s="177" t="str">
        <f t="shared" si="269"/>
        <v/>
      </c>
      <c r="AD991" s="218" t="str">
        <f t="shared" si="270"/>
        <v/>
      </c>
      <c r="AE991" s="218" t="str">
        <f t="shared" si="271"/>
        <v/>
      </c>
    </row>
    <row r="992" spans="1:31" ht="27.95" customHeight="1" x14ac:dyDescent="0.2">
      <c r="A992" s="192"/>
      <c r="B992" s="192"/>
      <c r="C992" s="193"/>
      <c r="D992" s="194"/>
      <c r="E992" s="194"/>
      <c r="F992" s="208" t="str">
        <f t="shared" si="261"/>
        <v/>
      </c>
      <c r="G992" s="208" t="str">
        <f t="shared" si="262"/>
        <v/>
      </c>
      <c r="H992" s="195" t="str">
        <f t="shared" si="263"/>
        <v/>
      </c>
      <c r="I992" s="217" t="str">
        <f t="shared" si="274"/>
        <v>Bitte Auswahl treffen! Neu- oder Folgeantrag?</v>
      </c>
      <c r="J992" s="196" t="str">
        <f t="shared" si="275"/>
        <v/>
      </c>
      <c r="K992" s="196" t="str">
        <f t="shared" si="264"/>
        <v/>
      </c>
      <c r="L992" s="196" t="str">
        <f t="shared" si="272"/>
        <v/>
      </c>
      <c r="M992" s="235" t="str">
        <f t="shared" si="265"/>
        <v/>
      </c>
      <c r="N992" s="217" t="str">
        <f t="shared" si="273"/>
        <v/>
      </c>
      <c r="O992" s="219"/>
      <c r="Q992" s="177" t="e">
        <f t="shared" si="266"/>
        <v>#NUM!</v>
      </c>
      <c r="R992" s="177" t="e">
        <f t="shared" si="259"/>
        <v>#NUM!</v>
      </c>
      <c r="S992" s="177" t="e">
        <f t="shared" si="267"/>
        <v>#NUM!</v>
      </c>
      <c r="T992" s="177" t="e">
        <f t="shared" si="260"/>
        <v>#NUM!</v>
      </c>
      <c r="AB992" s="177" t="str">
        <f t="shared" si="268"/>
        <v/>
      </c>
      <c r="AC992" s="177" t="str">
        <f t="shared" si="269"/>
        <v/>
      </c>
      <c r="AD992" s="218" t="str">
        <f t="shared" si="270"/>
        <v/>
      </c>
      <c r="AE992" s="218" t="str">
        <f t="shared" si="271"/>
        <v/>
      </c>
    </row>
    <row r="993" spans="1:31" ht="27.95" customHeight="1" x14ac:dyDescent="0.2">
      <c r="A993" s="192"/>
      <c r="B993" s="192"/>
      <c r="C993" s="193"/>
      <c r="D993" s="194"/>
      <c r="E993" s="194"/>
      <c r="F993" s="208" t="str">
        <f t="shared" si="261"/>
        <v/>
      </c>
      <c r="G993" s="208" t="str">
        <f t="shared" si="262"/>
        <v/>
      </c>
      <c r="H993" s="195" t="str">
        <f t="shared" si="263"/>
        <v/>
      </c>
      <c r="I993" s="217" t="str">
        <f t="shared" si="274"/>
        <v>Bitte Auswahl treffen! Neu- oder Folgeantrag?</v>
      </c>
      <c r="J993" s="196" t="str">
        <f t="shared" si="275"/>
        <v/>
      </c>
      <c r="K993" s="196" t="str">
        <f t="shared" si="264"/>
        <v/>
      </c>
      <c r="L993" s="196" t="str">
        <f t="shared" si="272"/>
        <v/>
      </c>
      <c r="M993" s="235" t="str">
        <f t="shared" si="265"/>
        <v/>
      </c>
      <c r="N993" s="217" t="str">
        <f t="shared" si="273"/>
        <v/>
      </c>
      <c r="O993" s="219"/>
      <c r="Q993" s="177" t="e">
        <f t="shared" si="266"/>
        <v>#NUM!</v>
      </c>
      <c r="R993" s="177" t="e">
        <f t="shared" ref="R993:R1056" si="276">IF(Q993&lt;=43,"ja","nein")</f>
        <v>#NUM!</v>
      </c>
      <c r="S993" s="177" t="e">
        <f t="shared" si="267"/>
        <v>#NUM!</v>
      </c>
      <c r="T993" s="177" t="e">
        <f t="shared" ref="T993:T1056" si="277">IF(S993&gt;=84,"ja","nein")</f>
        <v>#NUM!</v>
      </c>
      <c r="AB993" s="177" t="str">
        <f t="shared" si="268"/>
        <v/>
      </c>
      <c r="AC993" s="177" t="str">
        <f t="shared" si="269"/>
        <v/>
      </c>
      <c r="AD993" s="218" t="str">
        <f t="shared" si="270"/>
        <v/>
      </c>
      <c r="AE993" s="218" t="str">
        <f t="shared" si="271"/>
        <v/>
      </c>
    </row>
    <row r="994" spans="1:31" ht="27.95" customHeight="1" x14ac:dyDescent="0.2">
      <c r="A994" s="192"/>
      <c r="B994" s="192"/>
      <c r="C994" s="193"/>
      <c r="D994" s="194"/>
      <c r="E994" s="194"/>
      <c r="F994" s="208" t="str">
        <f t="shared" si="261"/>
        <v/>
      </c>
      <c r="G994" s="208" t="str">
        <f t="shared" si="262"/>
        <v/>
      </c>
      <c r="H994" s="195" t="str">
        <f t="shared" si="263"/>
        <v/>
      </c>
      <c r="I994" s="217" t="str">
        <f t="shared" si="274"/>
        <v>Bitte Auswahl treffen! Neu- oder Folgeantrag?</v>
      </c>
      <c r="J994" s="196" t="str">
        <f t="shared" si="275"/>
        <v/>
      </c>
      <c r="K994" s="196" t="str">
        <f t="shared" si="264"/>
        <v/>
      </c>
      <c r="L994" s="196" t="str">
        <f t="shared" si="272"/>
        <v/>
      </c>
      <c r="M994" s="235" t="str">
        <f t="shared" si="265"/>
        <v/>
      </c>
      <c r="N994" s="217" t="str">
        <f t="shared" si="273"/>
        <v/>
      </c>
      <c r="O994" s="219"/>
      <c r="Q994" s="177" t="e">
        <f t="shared" si="266"/>
        <v>#NUM!</v>
      </c>
      <c r="R994" s="177" t="e">
        <f t="shared" si="276"/>
        <v>#NUM!</v>
      </c>
      <c r="S994" s="177" t="e">
        <f t="shared" si="267"/>
        <v>#NUM!</v>
      </c>
      <c r="T994" s="177" t="e">
        <f t="shared" si="277"/>
        <v>#NUM!</v>
      </c>
      <c r="AB994" s="177" t="str">
        <f t="shared" si="268"/>
        <v/>
      </c>
      <c r="AC994" s="177" t="str">
        <f t="shared" si="269"/>
        <v/>
      </c>
      <c r="AD994" s="218" t="str">
        <f t="shared" si="270"/>
        <v/>
      </c>
      <c r="AE994" s="218" t="str">
        <f t="shared" si="271"/>
        <v/>
      </c>
    </row>
    <row r="995" spans="1:31" ht="27.95" customHeight="1" x14ac:dyDescent="0.2">
      <c r="A995" s="192"/>
      <c r="B995" s="192"/>
      <c r="C995" s="193"/>
      <c r="D995" s="194"/>
      <c r="E995" s="194"/>
      <c r="F995" s="208" t="str">
        <f t="shared" ref="F995:F1058" si="278">IF(OR(ISBLANK(C995),(B995="weiblich")),"",C995+42)</f>
        <v/>
      </c>
      <c r="G995" s="208" t="str">
        <f t="shared" ref="G995:G1058" si="279">IF(OR(ISBLANK(C995),(B995="weiblich")),"",C995+83)</f>
        <v/>
      </c>
      <c r="H995" s="195" t="str">
        <f t="shared" si="263"/>
        <v/>
      </c>
      <c r="I995" s="217" t="str">
        <f t="shared" si="274"/>
        <v>Bitte Auswahl treffen! Neu- oder Folgeantrag?</v>
      </c>
      <c r="J995" s="196" t="str">
        <f t="shared" si="275"/>
        <v/>
      </c>
      <c r="K995" s="196" t="str">
        <f t="shared" si="264"/>
        <v/>
      </c>
      <c r="L995" s="196" t="str">
        <f t="shared" si="272"/>
        <v/>
      </c>
      <c r="M995" s="235" t="str">
        <f t="shared" si="265"/>
        <v/>
      </c>
      <c r="N995" s="217" t="str">
        <f t="shared" si="273"/>
        <v/>
      </c>
      <c r="O995" s="219"/>
      <c r="Q995" s="177" t="e">
        <f t="shared" si="266"/>
        <v>#NUM!</v>
      </c>
      <c r="R995" s="177" t="e">
        <f t="shared" si="276"/>
        <v>#NUM!</v>
      </c>
      <c r="S995" s="177" t="e">
        <f t="shared" si="267"/>
        <v>#NUM!</v>
      </c>
      <c r="T995" s="177" t="e">
        <f t="shared" si="277"/>
        <v>#NUM!</v>
      </c>
      <c r="AB995" s="177" t="str">
        <f t="shared" si="268"/>
        <v/>
      </c>
      <c r="AC995" s="177" t="str">
        <f t="shared" si="269"/>
        <v/>
      </c>
      <c r="AD995" s="218" t="str">
        <f t="shared" si="270"/>
        <v/>
      </c>
      <c r="AE995" s="218" t="str">
        <f t="shared" si="271"/>
        <v/>
      </c>
    </row>
    <row r="996" spans="1:31" ht="27.95" customHeight="1" x14ac:dyDescent="0.2">
      <c r="A996" s="192"/>
      <c r="B996" s="192"/>
      <c r="C996" s="193"/>
      <c r="D996" s="194"/>
      <c r="E996" s="194"/>
      <c r="F996" s="208" t="str">
        <f t="shared" si="278"/>
        <v/>
      </c>
      <c r="G996" s="208" t="str">
        <f t="shared" si="279"/>
        <v/>
      </c>
      <c r="H996" s="195" t="str">
        <f t="shared" si="263"/>
        <v/>
      </c>
      <c r="I996" s="217" t="str">
        <f t="shared" si="274"/>
        <v>Bitte Auswahl treffen! Neu- oder Folgeantrag?</v>
      </c>
      <c r="J996" s="196" t="str">
        <f t="shared" si="275"/>
        <v/>
      </c>
      <c r="K996" s="196" t="str">
        <f t="shared" si="264"/>
        <v/>
      </c>
      <c r="L996" s="196" t="str">
        <f t="shared" si="272"/>
        <v/>
      </c>
      <c r="M996" s="235" t="str">
        <f t="shared" si="265"/>
        <v/>
      </c>
      <c r="N996" s="217" t="str">
        <f t="shared" si="273"/>
        <v/>
      </c>
      <c r="O996" s="219"/>
      <c r="Q996" s="177" t="e">
        <f t="shared" si="266"/>
        <v>#NUM!</v>
      </c>
      <c r="R996" s="177" t="e">
        <f t="shared" si="276"/>
        <v>#NUM!</v>
      </c>
      <c r="S996" s="177" t="e">
        <f t="shared" si="267"/>
        <v>#NUM!</v>
      </c>
      <c r="T996" s="177" t="e">
        <f t="shared" si="277"/>
        <v>#NUM!</v>
      </c>
      <c r="AB996" s="177" t="str">
        <f t="shared" si="268"/>
        <v/>
      </c>
      <c r="AC996" s="177" t="str">
        <f t="shared" si="269"/>
        <v/>
      </c>
      <c r="AD996" s="218" t="str">
        <f t="shared" si="270"/>
        <v/>
      </c>
      <c r="AE996" s="218" t="str">
        <f t="shared" si="271"/>
        <v/>
      </c>
    </row>
    <row r="997" spans="1:31" ht="27.95" customHeight="1" x14ac:dyDescent="0.2">
      <c r="A997" s="192"/>
      <c r="B997" s="192"/>
      <c r="C997" s="193"/>
      <c r="D997" s="194"/>
      <c r="E997" s="194"/>
      <c r="F997" s="208" t="str">
        <f t="shared" si="278"/>
        <v/>
      </c>
      <c r="G997" s="208" t="str">
        <f t="shared" si="279"/>
        <v/>
      </c>
      <c r="H997" s="195" t="str">
        <f t="shared" si="263"/>
        <v/>
      </c>
      <c r="I997" s="217" t="str">
        <f t="shared" si="274"/>
        <v>Bitte Auswahl treffen! Neu- oder Folgeantrag?</v>
      </c>
      <c r="J997" s="196" t="str">
        <f t="shared" si="275"/>
        <v/>
      </c>
      <c r="K997" s="196" t="str">
        <f t="shared" si="264"/>
        <v/>
      </c>
      <c r="L997" s="196" t="str">
        <f t="shared" si="272"/>
        <v/>
      </c>
      <c r="M997" s="235" t="str">
        <f t="shared" si="265"/>
        <v/>
      </c>
      <c r="N997" s="217" t="str">
        <f t="shared" si="273"/>
        <v/>
      </c>
      <c r="O997" s="219"/>
      <c r="Q997" s="177" t="e">
        <f t="shared" si="266"/>
        <v>#NUM!</v>
      </c>
      <c r="R997" s="177" t="e">
        <f t="shared" si="276"/>
        <v>#NUM!</v>
      </c>
      <c r="S997" s="177" t="e">
        <f t="shared" si="267"/>
        <v>#NUM!</v>
      </c>
      <c r="T997" s="177" t="e">
        <f t="shared" si="277"/>
        <v>#NUM!</v>
      </c>
      <c r="AB997" s="177" t="str">
        <f t="shared" si="268"/>
        <v/>
      </c>
      <c r="AC997" s="177" t="str">
        <f t="shared" si="269"/>
        <v/>
      </c>
      <c r="AD997" s="218" t="str">
        <f t="shared" si="270"/>
        <v/>
      </c>
      <c r="AE997" s="218" t="str">
        <f t="shared" si="271"/>
        <v/>
      </c>
    </row>
    <row r="998" spans="1:31" ht="27.95" customHeight="1" x14ac:dyDescent="0.2">
      <c r="A998" s="192"/>
      <c r="B998" s="192"/>
      <c r="C998" s="193"/>
      <c r="D998" s="194"/>
      <c r="E998" s="194"/>
      <c r="F998" s="208" t="str">
        <f t="shared" si="278"/>
        <v/>
      </c>
      <c r="G998" s="208" t="str">
        <f t="shared" si="279"/>
        <v/>
      </c>
      <c r="H998" s="195" t="str">
        <f t="shared" si="263"/>
        <v/>
      </c>
      <c r="I998" s="217" t="str">
        <f t="shared" si="274"/>
        <v>Bitte Auswahl treffen! Neu- oder Folgeantrag?</v>
      </c>
      <c r="J998" s="196" t="str">
        <f t="shared" si="275"/>
        <v/>
      </c>
      <c r="K998" s="196" t="str">
        <f t="shared" si="264"/>
        <v/>
      </c>
      <c r="L998" s="196" t="str">
        <f t="shared" si="272"/>
        <v/>
      </c>
      <c r="M998" s="235" t="str">
        <f t="shared" si="265"/>
        <v/>
      </c>
      <c r="N998" s="217" t="str">
        <f t="shared" si="273"/>
        <v/>
      </c>
      <c r="O998" s="219"/>
      <c r="Q998" s="177" t="e">
        <f t="shared" si="266"/>
        <v>#NUM!</v>
      </c>
      <c r="R998" s="177" t="e">
        <f t="shared" si="276"/>
        <v>#NUM!</v>
      </c>
      <c r="S998" s="177" t="e">
        <f t="shared" si="267"/>
        <v>#NUM!</v>
      </c>
      <c r="T998" s="177" t="e">
        <f t="shared" si="277"/>
        <v>#NUM!</v>
      </c>
      <c r="AB998" s="177" t="str">
        <f t="shared" si="268"/>
        <v/>
      </c>
      <c r="AC998" s="177" t="str">
        <f t="shared" si="269"/>
        <v/>
      </c>
      <c r="AD998" s="218" t="str">
        <f t="shared" si="270"/>
        <v/>
      </c>
      <c r="AE998" s="218" t="str">
        <f t="shared" si="271"/>
        <v/>
      </c>
    </row>
    <row r="999" spans="1:31" ht="27.95" customHeight="1" x14ac:dyDescent="0.2">
      <c r="A999" s="192"/>
      <c r="B999" s="192"/>
      <c r="C999" s="193"/>
      <c r="D999" s="194"/>
      <c r="E999" s="194"/>
      <c r="F999" s="208" t="str">
        <f t="shared" si="278"/>
        <v/>
      </c>
      <c r="G999" s="208" t="str">
        <f t="shared" si="279"/>
        <v/>
      </c>
      <c r="H999" s="195" t="str">
        <f t="shared" si="263"/>
        <v/>
      </c>
      <c r="I999" s="217" t="str">
        <f t="shared" si="274"/>
        <v>Bitte Auswahl treffen! Neu- oder Folgeantrag?</v>
      </c>
      <c r="J999" s="196" t="str">
        <f t="shared" si="275"/>
        <v/>
      </c>
      <c r="K999" s="196" t="str">
        <f t="shared" si="264"/>
        <v/>
      </c>
      <c r="L999" s="196" t="str">
        <f t="shared" si="272"/>
        <v/>
      </c>
      <c r="M999" s="235" t="str">
        <f t="shared" si="265"/>
        <v/>
      </c>
      <c r="N999" s="217" t="str">
        <f t="shared" si="273"/>
        <v/>
      </c>
      <c r="O999" s="219"/>
      <c r="Q999" s="177" t="e">
        <f t="shared" si="266"/>
        <v>#NUM!</v>
      </c>
      <c r="R999" s="177" t="e">
        <f t="shared" si="276"/>
        <v>#NUM!</v>
      </c>
      <c r="S999" s="177" t="e">
        <f t="shared" si="267"/>
        <v>#NUM!</v>
      </c>
      <c r="T999" s="177" t="e">
        <f t="shared" si="277"/>
        <v>#NUM!</v>
      </c>
      <c r="AB999" s="177" t="str">
        <f t="shared" si="268"/>
        <v/>
      </c>
      <c r="AC999" s="177" t="str">
        <f t="shared" si="269"/>
        <v/>
      </c>
      <c r="AD999" s="218" t="str">
        <f t="shared" si="270"/>
        <v/>
      </c>
      <c r="AE999" s="218" t="str">
        <f t="shared" si="271"/>
        <v/>
      </c>
    </row>
    <row r="1000" spans="1:31" ht="27.95" customHeight="1" x14ac:dyDescent="0.2">
      <c r="A1000" s="192"/>
      <c r="B1000" s="192"/>
      <c r="C1000" s="193"/>
      <c r="D1000" s="194"/>
      <c r="E1000" s="194"/>
      <c r="F1000" s="208" t="str">
        <f t="shared" si="278"/>
        <v/>
      </c>
      <c r="G1000" s="208" t="str">
        <f t="shared" si="279"/>
        <v/>
      </c>
      <c r="H1000" s="195" t="str">
        <f t="shared" si="263"/>
        <v/>
      </c>
      <c r="I1000" s="217" t="str">
        <f t="shared" si="274"/>
        <v>Bitte Auswahl treffen! Neu- oder Folgeantrag?</v>
      </c>
      <c r="J1000" s="196" t="str">
        <f t="shared" si="275"/>
        <v/>
      </c>
      <c r="K1000" s="196" t="str">
        <f t="shared" si="264"/>
        <v/>
      </c>
      <c r="L1000" s="196" t="str">
        <f t="shared" si="272"/>
        <v/>
      </c>
      <c r="M1000" s="235" t="str">
        <f t="shared" si="265"/>
        <v/>
      </c>
      <c r="N1000" s="217" t="str">
        <f t="shared" si="273"/>
        <v/>
      </c>
      <c r="O1000" s="219"/>
      <c r="Q1000" s="177" t="e">
        <f t="shared" si="266"/>
        <v>#NUM!</v>
      </c>
      <c r="R1000" s="177" t="e">
        <f t="shared" si="276"/>
        <v>#NUM!</v>
      </c>
      <c r="S1000" s="177" t="e">
        <f t="shared" si="267"/>
        <v>#NUM!</v>
      </c>
      <c r="T1000" s="177" t="e">
        <f t="shared" si="277"/>
        <v>#NUM!</v>
      </c>
      <c r="AB1000" s="177" t="str">
        <f t="shared" si="268"/>
        <v/>
      </c>
      <c r="AC1000" s="177" t="str">
        <f t="shared" si="269"/>
        <v/>
      </c>
      <c r="AD1000" s="218" t="str">
        <f t="shared" si="270"/>
        <v/>
      </c>
      <c r="AE1000" s="218" t="str">
        <f t="shared" si="271"/>
        <v/>
      </c>
    </row>
    <row r="1001" spans="1:31" ht="27.95" customHeight="1" x14ac:dyDescent="0.2">
      <c r="A1001" s="192"/>
      <c r="B1001" s="192"/>
      <c r="C1001" s="193"/>
      <c r="D1001" s="194"/>
      <c r="E1001" s="194"/>
      <c r="F1001" s="208" t="str">
        <f t="shared" si="278"/>
        <v/>
      </c>
      <c r="G1001" s="208" t="str">
        <f t="shared" si="279"/>
        <v/>
      </c>
      <c r="H1001" s="195" t="str">
        <f t="shared" si="263"/>
        <v/>
      </c>
      <c r="I1001" s="217" t="str">
        <f t="shared" si="274"/>
        <v>Bitte Auswahl treffen! Neu- oder Folgeantrag?</v>
      </c>
      <c r="J1001" s="196" t="str">
        <f t="shared" si="275"/>
        <v/>
      </c>
      <c r="K1001" s="196" t="str">
        <f t="shared" si="264"/>
        <v/>
      </c>
      <c r="L1001" s="196" t="str">
        <f t="shared" si="272"/>
        <v/>
      </c>
      <c r="M1001" s="235" t="str">
        <f t="shared" si="265"/>
        <v/>
      </c>
      <c r="N1001" s="217" t="str">
        <f t="shared" si="273"/>
        <v/>
      </c>
      <c r="O1001" s="219"/>
      <c r="Q1001" s="177" t="e">
        <f t="shared" si="266"/>
        <v>#NUM!</v>
      </c>
      <c r="R1001" s="177" t="e">
        <f t="shared" si="276"/>
        <v>#NUM!</v>
      </c>
      <c r="S1001" s="177" t="e">
        <f t="shared" si="267"/>
        <v>#NUM!</v>
      </c>
      <c r="T1001" s="177" t="e">
        <f t="shared" si="277"/>
        <v>#NUM!</v>
      </c>
      <c r="AB1001" s="177" t="str">
        <f t="shared" si="268"/>
        <v/>
      </c>
      <c r="AC1001" s="177" t="str">
        <f t="shared" si="269"/>
        <v/>
      </c>
      <c r="AD1001" s="218" t="str">
        <f t="shared" si="270"/>
        <v/>
      </c>
      <c r="AE1001" s="218" t="str">
        <f t="shared" si="271"/>
        <v/>
      </c>
    </row>
    <row r="1002" spans="1:31" ht="27.95" customHeight="1" x14ac:dyDescent="0.2">
      <c r="A1002" s="192"/>
      <c r="B1002" s="192"/>
      <c r="C1002" s="193"/>
      <c r="D1002" s="194"/>
      <c r="E1002" s="194"/>
      <c r="F1002" s="208" t="str">
        <f t="shared" si="278"/>
        <v/>
      </c>
      <c r="G1002" s="208" t="str">
        <f t="shared" si="279"/>
        <v/>
      </c>
      <c r="H1002" s="195" t="str">
        <f t="shared" si="263"/>
        <v/>
      </c>
      <c r="I1002" s="217" t="str">
        <f t="shared" si="274"/>
        <v>Bitte Auswahl treffen! Neu- oder Folgeantrag?</v>
      </c>
      <c r="J1002" s="196" t="str">
        <f t="shared" si="275"/>
        <v/>
      </c>
      <c r="K1002" s="196" t="str">
        <f t="shared" si="264"/>
        <v/>
      </c>
      <c r="L1002" s="196" t="str">
        <f t="shared" si="272"/>
        <v/>
      </c>
      <c r="M1002" s="235" t="str">
        <f t="shared" si="265"/>
        <v/>
      </c>
      <c r="N1002" s="217" t="str">
        <f t="shared" si="273"/>
        <v/>
      </c>
      <c r="O1002" s="219"/>
      <c r="Q1002" s="177" t="e">
        <f t="shared" si="266"/>
        <v>#NUM!</v>
      </c>
      <c r="R1002" s="177" t="e">
        <f t="shared" si="276"/>
        <v>#NUM!</v>
      </c>
      <c r="S1002" s="177" t="e">
        <f t="shared" si="267"/>
        <v>#NUM!</v>
      </c>
      <c r="T1002" s="177" t="e">
        <f t="shared" si="277"/>
        <v>#NUM!</v>
      </c>
      <c r="AB1002" s="177" t="str">
        <f t="shared" si="268"/>
        <v/>
      </c>
      <c r="AC1002" s="177" t="str">
        <f t="shared" si="269"/>
        <v/>
      </c>
      <c r="AD1002" s="218" t="str">
        <f t="shared" si="270"/>
        <v/>
      </c>
      <c r="AE1002" s="218" t="str">
        <f t="shared" si="271"/>
        <v/>
      </c>
    </row>
    <row r="1003" spans="1:31" ht="27.95" customHeight="1" x14ac:dyDescent="0.2">
      <c r="A1003" s="192"/>
      <c r="B1003" s="192"/>
      <c r="C1003" s="193"/>
      <c r="D1003" s="194"/>
      <c r="E1003" s="194"/>
      <c r="F1003" s="208" t="str">
        <f t="shared" si="278"/>
        <v/>
      </c>
      <c r="G1003" s="208" t="str">
        <f t="shared" si="279"/>
        <v/>
      </c>
      <c r="H1003" s="195" t="str">
        <f t="shared" si="263"/>
        <v/>
      </c>
      <c r="I1003" s="217" t="str">
        <f t="shared" si="274"/>
        <v>Bitte Auswahl treffen! Neu- oder Folgeantrag?</v>
      </c>
      <c r="J1003" s="196" t="str">
        <f t="shared" si="275"/>
        <v/>
      </c>
      <c r="K1003" s="196" t="str">
        <f t="shared" si="264"/>
        <v/>
      </c>
      <c r="L1003" s="196" t="str">
        <f t="shared" si="272"/>
        <v/>
      </c>
      <c r="M1003" s="235" t="str">
        <f t="shared" si="265"/>
        <v/>
      </c>
      <c r="N1003" s="217" t="str">
        <f t="shared" si="273"/>
        <v/>
      </c>
      <c r="O1003" s="219"/>
      <c r="Q1003" s="177" t="e">
        <f t="shared" si="266"/>
        <v>#NUM!</v>
      </c>
      <c r="R1003" s="177" t="e">
        <f t="shared" si="276"/>
        <v>#NUM!</v>
      </c>
      <c r="S1003" s="177" t="e">
        <f t="shared" si="267"/>
        <v>#NUM!</v>
      </c>
      <c r="T1003" s="177" t="e">
        <f t="shared" si="277"/>
        <v>#NUM!</v>
      </c>
      <c r="AB1003" s="177" t="str">
        <f t="shared" si="268"/>
        <v/>
      </c>
      <c r="AC1003" s="177" t="str">
        <f t="shared" si="269"/>
        <v/>
      </c>
      <c r="AD1003" s="218" t="str">
        <f t="shared" si="270"/>
        <v/>
      </c>
      <c r="AE1003" s="218" t="str">
        <f t="shared" si="271"/>
        <v/>
      </c>
    </row>
    <row r="1004" spans="1:31" ht="27.95" customHeight="1" x14ac:dyDescent="0.2">
      <c r="A1004" s="192"/>
      <c r="B1004" s="192"/>
      <c r="C1004" s="193"/>
      <c r="D1004" s="194"/>
      <c r="E1004" s="194"/>
      <c r="F1004" s="208" t="str">
        <f t="shared" si="278"/>
        <v/>
      </c>
      <c r="G1004" s="208" t="str">
        <f t="shared" si="279"/>
        <v/>
      </c>
      <c r="H1004" s="195" t="str">
        <f t="shared" si="263"/>
        <v/>
      </c>
      <c r="I1004" s="217" t="str">
        <f t="shared" si="274"/>
        <v>Bitte Auswahl treffen! Neu- oder Folgeantrag?</v>
      </c>
      <c r="J1004" s="196" t="str">
        <f t="shared" si="275"/>
        <v/>
      </c>
      <c r="K1004" s="196" t="str">
        <f t="shared" si="264"/>
        <v/>
      </c>
      <c r="L1004" s="196" t="str">
        <f t="shared" si="272"/>
        <v/>
      </c>
      <c r="M1004" s="235" t="str">
        <f t="shared" si="265"/>
        <v/>
      </c>
      <c r="N1004" s="217" t="str">
        <f t="shared" si="273"/>
        <v/>
      </c>
      <c r="O1004" s="219"/>
      <c r="Q1004" s="177" t="e">
        <f t="shared" si="266"/>
        <v>#NUM!</v>
      </c>
      <c r="R1004" s="177" t="e">
        <f t="shared" si="276"/>
        <v>#NUM!</v>
      </c>
      <c r="S1004" s="177" t="e">
        <f t="shared" si="267"/>
        <v>#NUM!</v>
      </c>
      <c r="T1004" s="177" t="e">
        <f t="shared" si="277"/>
        <v>#NUM!</v>
      </c>
      <c r="AB1004" s="177" t="str">
        <f t="shared" si="268"/>
        <v/>
      </c>
      <c r="AC1004" s="177" t="str">
        <f t="shared" si="269"/>
        <v/>
      </c>
      <c r="AD1004" s="218" t="str">
        <f t="shared" si="270"/>
        <v/>
      </c>
      <c r="AE1004" s="218" t="str">
        <f t="shared" si="271"/>
        <v/>
      </c>
    </row>
    <row r="1005" spans="1:31" ht="27.95" customHeight="1" x14ac:dyDescent="0.2">
      <c r="A1005" s="192"/>
      <c r="B1005" s="192"/>
      <c r="C1005" s="193"/>
      <c r="D1005" s="194"/>
      <c r="E1005" s="194"/>
      <c r="F1005" s="208" t="str">
        <f t="shared" si="278"/>
        <v/>
      </c>
      <c r="G1005" s="208" t="str">
        <f t="shared" si="279"/>
        <v/>
      </c>
      <c r="H1005" s="195" t="str">
        <f t="shared" si="263"/>
        <v/>
      </c>
      <c r="I1005" s="217" t="str">
        <f t="shared" si="274"/>
        <v>Bitte Auswahl treffen! Neu- oder Folgeantrag?</v>
      </c>
      <c r="J1005" s="196" t="str">
        <f t="shared" si="275"/>
        <v/>
      </c>
      <c r="K1005" s="196" t="str">
        <f t="shared" si="264"/>
        <v/>
      </c>
      <c r="L1005" s="196" t="str">
        <f t="shared" si="272"/>
        <v/>
      </c>
      <c r="M1005" s="235" t="str">
        <f t="shared" si="265"/>
        <v/>
      </c>
      <c r="N1005" s="217" t="str">
        <f t="shared" si="273"/>
        <v/>
      </c>
      <c r="O1005" s="219"/>
      <c r="Q1005" s="177" t="e">
        <f t="shared" si="266"/>
        <v>#NUM!</v>
      </c>
      <c r="R1005" s="177" t="e">
        <f t="shared" si="276"/>
        <v>#NUM!</v>
      </c>
      <c r="S1005" s="177" t="e">
        <f t="shared" si="267"/>
        <v>#NUM!</v>
      </c>
      <c r="T1005" s="177" t="e">
        <f t="shared" si="277"/>
        <v>#NUM!</v>
      </c>
      <c r="AB1005" s="177" t="str">
        <f t="shared" si="268"/>
        <v/>
      </c>
      <c r="AC1005" s="177" t="str">
        <f t="shared" si="269"/>
        <v/>
      </c>
      <c r="AD1005" s="218" t="str">
        <f t="shared" si="270"/>
        <v/>
      </c>
      <c r="AE1005" s="218" t="str">
        <f t="shared" si="271"/>
        <v/>
      </c>
    </row>
    <row r="1006" spans="1:31" ht="27.95" customHeight="1" x14ac:dyDescent="0.2">
      <c r="A1006" s="192"/>
      <c r="B1006" s="192"/>
      <c r="C1006" s="193"/>
      <c r="D1006" s="194"/>
      <c r="E1006" s="194"/>
      <c r="F1006" s="208" t="str">
        <f t="shared" si="278"/>
        <v/>
      </c>
      <c r="G1006" s="208" t="str">
        <f t="shared" si="279"/>
        <v/>
      </c>
      <c r="H1006" s="195" t="str">
        <f t="shared" si="263"/>
        <v/>
      </c>
      <c r="I1006" s="217" t="str">
        <f t="shared" si="274"/>
        <v>Bitte Auswahl treffen! Neu- oder Folgeantrag?</v>
      </c>
      <c r="J1006" s="196" t="str">
        <f t="shared" si="275"/>
        <v/>
      </c>
      <c r="K1006" s="196" t="str">
        <f t="shared" si="264"/>
        <v/>
      </c>
      <c r="L1006" s="196" t="str">
        <f t="shared" si="272"/>
        <v/>
      </c>
      <c r="M1006" s="235" t="str">
        <f t="shared" si="265"/>
        <v/>
      </c>
      <c r="N1006" s="217" t="str">
        <f t="shared" si="273"/>
        <v/>
      </c>
      <c r="O1006" s="219"/>
      <c r="Q1006" s="177" t="e">
        <f t="shared" si="266"/>
        <v>#NUM!</v>
      </c>
      <c r="R1006" s="177" t="e">
        <f t="shared" si="276"/>
        <v>#NUM!</v>
      </c>
      <c r="S1006" s="177" t="e">
        <f t="shared" si="267"/>
        <v>#NUM!</v>
      </c>
      <c r="T1006" s="177" t="e">
        <f t="shared" si="277"/>
        <v>#NUM!</v>
      </c>
      <c r="AB1006" s="177" t="str">
        <f t="shared" si="268"/>
        <v/>
      </c>
      <c r="AC1006" s="177" t="str">
        <f t="shared" si="269"/>
        <v/>
      </c>
      <c r="AD1006" s="218" t="str">
        <f t="shared" si="270"/>
        <v/>
      </c>
      <c r="AE1006" s="218" t="str">
        <f t="shared" si="271"/>
        <v/>
      </c>
    </row>
    <row r="1007" spans="1:31" ht="27.95" customHeight="1" x14ac:dyDescent="0.2">
      <c r="A1007" s="192"/>
      <c r="B1007" s="192"/>
      <c r="C1007" s="193"/>
      <c r="D1007" s="194"/>
      <c r="E1007" s="194"/>
      <c r="F1007" s="208" t="str">
        <f t="shared" si="278"/>
        <v/>
      </c>
      <c r="G1007" s="208" t="str">
        <f t="shared" si="279"/>
        <v/>
      </c>
      <c r="H1007" s="195" t="str">
        <f t="shared" si="263"/>
        <v/>
      </c>
      <c r="I1007" s="217" t="str">
        <f t="shared" si="274"/>
        <v>Bitte Auswahl treffen! Neu- oder Folgeantrag?</v>
      </c>
      <c r="J1007" s="196" t="str">
        <f t="shared" si="275"/>
        <v/>
      </c>
      <c r="K1007" s="196" t="str">
        <f t="shared" si="264"/>
        <v/>
      </c>
      <c r="L1007" s="196" t="str">
        <f t="shared" si="272"/>
        <v/>
      </c>
      <c r="M1007" s="235" t="str">
        <f t="shared" si="265"/>
        <v/>
      </c>
      <c r="N1007" s="217" t="str">
        <f t="shared" si="273"/>
        <v/>
      </c>
      <c r="O1007" s="219"/>
      <c r="Q1007" s="177" t="e">
        <f t="shared" si="266"/>
        <v>#NUM!</v>
      </c>
      <c r="R1007" s="177" t="e">
        <f t="shared" si="276"/>
        <v>#NUM!</v>
      </c>
      <c r="S1007" s="177" t="e">
        <f t="shared" si="267"/>
        <v>#NUM!</v>
      </c>
      <c r="T1007" s="177" t="e">
        <f t="shared" si="277"/>
        <v>#NUM!</v>
      </c>
      <c r="AB1007" s="177" t="str">
        <f t="shared" si="268"/>
        <v/>
      </c>
      <c r="AC1007" s="177" t="str">
        <f t="shared" si="269"/>
        <v/>
      </c>
      <c r="AD1007" s="218" t="str">
        <f t="shared" si="270"/>
        <v/>
      </c>
      <c r="AE1007" s="218" t="str">
        <f t="shared" si="271"/>
        <v/>
      </c>
    </row>
    <row r="1008" spans="1:31" ht="27.95" customHeight="1" x14ac:dyDescent="0.2">
      <c r="A1008" s="192"/>
      <c r="B1008" s="192"/>
      <c r="C1008" s="193"/>
      <c r="D1008" s="194"/>
      <c r="E1008" s="194"/>
      <c r="F1008" s="208" t="str">
        <f t="shared" si="278"/>
        <v/>
      </c>
      <c r="G1008" s="208" t="str">
        <f t="shared" si="279"/>
        <v/>
      </c>
      <c r="H1008" s="195" t="str">
        <f t="shared" si="263"/>
        <v/>
      </c>
      <c r="I1008" s="217" t="str">
        <f t="shared" si="274"/>
        <v>Bitte Auswahl treffen! Neu- oder Folgeantrag?</v>
      </c>
      <c r="J1008" s="196" t="str">
        <f t="shared" si="275"/>
        <v/>
      </c>
      <c r="K1008" s="196" t="str">
        <f t="shared" si="264"/>
        <v/>
      </c>
      <c r="L1008" s="196" t="str">
        <f t="shared" si="272"/>
        <v/>
      </c>
      <c r="M1008" s="235" t="str">
        <f t="shared" si="265"/>
        <v/>
      </c>
      <c r="N1008" s="217" t="str">
        <f t="shared" si="273"/>
        <v/>
      </c>
      <c r="O1008" s="219"/>
      <c r="Q1008" s="177" t="e">
        <f t="shared" si="266"/>
        <v>#NUM!</v>
      </c>
      <c r="R1008" s="177" t="e">
        <f t="shared" si="276"/>
        <v>#NUM!</v>
      </c>
      <c r="S1008" s="177" t="e">
        <f t="shared" si="267"/>
        <v>#NUM!</v>
      </c>
      <c r="T1008" s="177" t="e">
        <f t="shared" si="277"/>
        <v>#NUM!</v>
      </c>
      <c r="AB1008" s="177" t="str">
        <f t="shared" si="268"/>
        <v/>
      </c>
      <c r="AC1008" s="177" t="str">
        <f t="shared" si="269"/>
        <v/>
      </c>
      <c r="AD1008" s="218" t="str">
        <f t="shared" si="270"/>
        <v/>
      </c>
      <c r="AE1008" s="218" t="str">
        <f t="shared" si="271"/>
        <v/>
      </c>
    </row>
    <row r="1009" spans="1:31" ht="27.95" customHeight="1" x14ac:dyDescent="0.2">
      <c r="A1009" s="192"/>
      <c r="B1009" s="192"/>
      <c r="C1009" s="193"/>
      <c r="D1009" s="194"/>
      <c r="E1009" s="194"/>
      <c r="F1009" s="208" t="str">
        <f t="shared" si="278"/>
        <v/>
      </c>
      <c r="G1009" s="208" t="str">
        <f t="shared" si="279"/>
        <v/>
      </c>
      <c r="H1009" s="195" t="str">
        <f t="shared" si="263"/>
        <v/>
      </c>
      <c r="I1009" s="217" t="str">
        <f t="shared" si="274"/>
        <v>Bitte Auswahl treffen! Neu- oder Folgeantrag?</v>
      </c>
      <c r="J1009" s="196" t="str">
        <f t="shared" si="275"/>
        <v/>
      </c>
      <c r="K1009" s="196" t="str">
        <f t="shared" si="264"/>
        <v/>
      </c>
      <c r="L1009" s="196" t="str">
        <f t="shared" si="272"/>
        <v/>
      </c>
      <c r="M1009" s="235" t="str">
        <f t="shared" si="265"/>
        <v/>
      </c>
      <c r="N1009" s="217" t="str">
        <f t="shared" si="273"/>
        <v/>
      </c>
      <c r="O1009" s="219"/>
      <c r="Q1009" s="177" t="e">
        <f t="shared" si="266"/>
        <v>#NUM!</v>
      </c>
      <c r="R1009" s="177" t="e">
        <f t="shared" si="276"/>
        <v>#NUM!</v>
      </c>
      <c r="S1009" s="177" t="e">
        <f t="shared" si="267"/>
        <v>#NUM!</v>
      </c>
      <c r="T1009" s="177" t="e">
        <f t="shared" si="277"/>
        <v>#NUM!</v>
      </c>
      <c r="AB1009" s="177" t="str">
        <f t="shared" si="268"/>
        <v/>
      </c>
      <c r="AC1009" s="177" t="str">
        <f t="shared" si="269"/>
        <v/>
      </c>
      <c r="AD1009" s="218" t="str">
        <f t="shared" si="270"/>
        <v/>
      </c>
      <c r="AE1009" s="218" t="str">
        <f t="shared" si="271"/>
        <v/>
      </c>
    </row>
    <row r="1010" spans="1:31" ht="27.95" customHeight="1" x14ac:dyDescent="0.2">
      <c r="A1010" s="192"/>
      <c r="B1010" s="192"/>
      <c r="C1010" s="193"/>
      <c r="D1010" s="194"/>
      <c r="E1010" s="194"/>
      <c r="F1010" s="208" t="str">
        <f t="shared" si="278"/>
        <v/>
      </c>
      <c r="G1010" s="208" t="str">
        <f t="shared" si="279"/>
        <v/>
      </c>
      <c r="H1010" s="195" t="str">
        <f t="shared" si="263"/>
        <v/>
      </c>
      <c r="I1010" s="217" t="str">
        <f t="shared" si="274"/>
        <v>Bitte Auswahl treffen! Neu- oder Folgeantrag?</v>
      </c>
      <c r="J1010" s="196" t="str">
        <f t="shared" si="275"/>
        <v/>
      </c>
      <c r="K1010" s="196" t="str">
        <f t="shared" si="264"/>
        <v/>
      </c>
      <c r="L1010" s="196" t="str">
        <f t="shared" si="272"/>
        <v/>
      </c>
      <c r="M1010" s="235" t="str">
        <f t="shared" si="265"/>
        <v/>
      </c>
      <c r="N1010" s="217" t="str">
        <f t="shared" si="273"/>
        <v/>
      </c>
      <c r="O1010" s="219"/>
      <c r="Q1010" s="177" t="e">
        <f t="shared" si="266"/>
        <v>#NUM!</v>
      </c>
      <c r="R1010" s="177" t="e">
        <f t="shared" si="276"/>
        <v>#NUM!</v>
      </c>
      <c r="S1010" s="177" t="e">
        <f t="shared" si="267"/>
        <v>#NUM!</v>
      </c>
      <c r="T1010" s="177" t="e">
        <f t="shared" si="277"/>
        <v>#NUM!</v>
      </c>
      <c r="AB1010" s="177" t="str">
        <f t="shared" si="268"/>
        <v/>
      </c>
      <c r="AC1010" s="177" t="str">
        <f t="shared" si="269"/>
        <v/>
      </c>
      <c r="AD1010" s="218" t="str">
        <f t="shared" si="270"/>
        <v/>
      </c>
      <c r="AE1010" s="218" t="str">
        <f t="shared" si="271"/>
        <v/>
      </c>
    </row>
    <row r="1011" spans="1:31" ht="27.95" customHeight="1" x14ac:dyDescent="0.2">
      <c r="A1011" s="192"/>
      <c r="B1011" s="192"/>
      <c r="C1011" s="193"/>
      <c r="D1011" s="194"/>
      <c r="E1011" s="194"/>
      <c r="F1011" s="208" t="str">
        <f t="shared" si="278"/>
        <v/>
      </c>
      <c r="G1011" s="208" t="str">
        <f t="shared" si="279"/>
        <v/>
      </c>
      <c r="H1011" s="195" t="str">
        <f t="shared" si="263"/>
        <v/>
      </c>
      <c r="I1011" s="217" t="str">
        <f t="shared" si="274"/>
        <v>Bitte Auswahl treffen! Neu- oder Folgeantrag?</v>
      </c>
      <c r="J1011" s="196" t="str">
        <f t="shared" si="275"/>
        <v/>
      </c>
      <c r="K1011" s="196" t="str">
        <f t="shared" si="264"/>
        <v/>
      </c>
      <c r="L1011" s="196" t="str">
        <f t="shared" si="272"/>
        <v/>
      </c>
      <c r="M1011" s="235" t="str">
        <f t="shared" si="265"/>
        <v/>
      </c>
      <c r="N1011" s="217" t="str">
        <f t="shared" si="273"/>
        <v/>
      </c>
      <c r="O1011" s="219"/>
      <c r="Q1011" s="177" t="e">
        <f t="shared" si="266"/>
        <v>#NUM!</v>
      </c>
      <c r="R1011" s="177" t="e">
        <f t="shared" si="276"/>
        <v>#NUM!</v>
      </c>
      <c r="S1011" s="177" t="e">
        <f t="shared" si="267"/>
        <v>#NUM!</v>
      </c>
      <c r="T1011" s="177" t="e">
        <f t="shared" si="277"/>
        <v>#NUM!</v>
      </c>
      <c r="AB1011" s="177" t="str">
        <f t="shared" si="268"/>
        <v/>
      </c>
      <c r="AC1011" s="177" t="str">
        <f t="shared" si="269"/>
        <v/>
      </c>
      <c r="AD1011" s="218" t="str">
        <f t="shared" si="270"/>
        <v/>
      </c>
      <c r="AE1011" s="218" t="str">
        <f t="shared" si="271"/>
        <v/>
      </c>
    </row>
    <row r="1012" spans="1:31" ht="27.95" customHeight="1" x14ac:dyDescent="0.2">
      <c r="A1012" s="192"/>
      <c r="B1012" s="192"/>
      <c r="C1012" s="193"/>
      <c r="D1012" s="194"/>
      <c r="E1012" s="194"/>
      <c r="F1012" s="208" t="str">
        <f t="shared" si="278"/>
        <v/>
      </c>
      <c r="G1012" s="208" t="str">
        <f t="shared" si="279"/>
        <v/>
      </c>
      <c r="H1012" s="195" t="str">
        <f t="shared" si="263"/>
        <v/>
      </c>
      <c r="I1012" s="217" t="str">
        <f t="shared" si="274"/>
        <v>Bitte Auswahl treffen! Neu- oder Folgeantrag?</v>
      </c>
      <c r="J1012" s="196" t="str">
        <f t="shared" si="275"/>
        <v/>
      </c>
      <c r="K1012" s="196" t="str">
        <f t="shared" si="264"/>
        <v/>
      </c>
      <c r="L1012" s="196" t="str">
        <f t="shared" si="272"/>
        <v/>
      </c>
      <c r="M1012" s="235" t="str">
        <f t="shared" si="265"/>
        <v/>
      </c>
      <c r="N1012" s="217" t="str">
        <f t="shared" si="273"/>
        <v/>
      </c>
      <c r="O1012" s="219"/>
      <c r="Q1012" s="177" t="e">
        <f t="shared" si="266"/>
        <v>#NUM!</v>
      </c>
      <c r="R1012" s="177" t="e">
        <f t="shared" si="276"/>
        <v>#NUM!</v>
      </c>
      <c r="S1012" s="177" t="e">
        <f t="shared" si="267"/>
        <v>#NUM!</v>
      </c>
      <c r="T1012" s="177" t="e">
        <f t="shared" si="277"/>
        <v>#NUM!</v>
      </c>
      <c r="AB1012" s="177" t="str">
        <f t="shared" si="268"/>
        <v/>
      </c>
      <c r="AC1012" s="177" t="str">
        <f t="shared" si="269"/>
        <v/>
      </c>
      <c r="AD1012" s="218" t="str">
        <f t="shared" si="270"/>
        <v/>
      </c>
      <c r="AE1012" s="218" t="str">
        <f t="shared" si="271"/>
        <v/>
      </c>
    </row>
    <row r="1013" spans="1:31" ht="27.95" customHeight="1" x14ac:dyDescent="0.2">
      <c r="A1013" s="192"/>
      <c r="B1013" s="192"/>
      <c r="C1013" s="193"/>
      <c r="D1013" s="194"/>
      <c r="E1013" s="194"/>
      <c r="F1013" s="208" t="str">
        <f t="shared" si="278"/>
        <v/>
      </c>
      <c r="G1013" s="208" t="str">
        <f t="shared" si="279"/>
        <v/>
      </c>
      <c r="H1013" s="195" t="str">
        <f t="shared" si="263"/>
        <v/>
      </c>
      <c r="I1013" s="217" t="str">
        <f t="shared" si="274"/>
        <v>Bitte Auswahl treffen! Neu- oder Folgeantrag?</v>
      </c>
      <c r="J1013" s="196" t="str">
        <f t="shared" si="275"/>
        <v/>
      </c>
      <c r="K1013" s="196" t="str">
        <f t="shared" si="264"/>
        <v/>
      </c>
      <c r="L1013" s="196" t="str">
        <f t="shared" si="272"/>
        <v/>
      </c>
      <c r="M1013" s="235" t="str">
        <f t="shared" si="265"/>
        <v/>
      </c>
      <c r="N1013" s="217" t="str">
        <f t="shared" si="273"/>
        <v/>
      </c>
      <c r="O1013" s="219"/>
      <c r="Q1013" s="177" t="e">
        <f t="shared" si="266"/>
        <v>#NUM!</v>
      </c>
      <c r="R1013" s="177" t="e">
        <f t="shared" si="276"/>
        <v>#NUM!</v>
      </c>
      <c r="S1013" s="177" t="e">
        <f t="shared" si="267"/>
        <v>#NUM!</v>
      </c>
      <c r="T1013" s="177" t="e">
        <f t="shared" si="277"/>
        <v>#NUM!</v>
      </c>
      <c r="AB1013" s="177" t="str">
        <f t="shared" si="268"/>
        <v/>
      </c>
      <c r="AC1013" s="177" t="str">
        <f t="shared" si="269"/>
        <v/>
      </c>
      <c r="AD1013" s="218" t="str">
        <f t="shared" si="270"/>
        <v/>
      </c>
      <c r="AE1013" s="218" t="str">
        <f t="shared" si="271"/>
        <v/>
      </c>
    </row>
    <row r="1014" spans="1:31" ht="27.95" customHeight="1" x14ac:dyDescent="0.2">
      <c r="A1014" s="192"/>
      <c r="B1014" s="192"/>
      <c r="C1014" s="193"/>
      <c r="D1014" s="194"/>
      <c r="E1014" s="194"/>
      <c r="F1014" s="208" t="str">
        <f t="shared" si="278"/>
        <v/>
      </c>
      <c r="G1014" s="208" t="str">
        <f t="shared" si="279"/>
        <v/>
      </c>
      <c r="H1014" s="195" t="str">
        <f t="shared" si="263"/>
        <v/>
      </c>
      <c r="I1014" s="217" t="str">
        <f t="shared" si="274"/>
        <v>Bitte Auswahl treffen! Neu- oder Folgeantrag?</v>
      </c>
      <c r="J1014" s="196" t="str">
        <f t="shared" si="275"/>
        <v/>
      </c>
      <c r="K1014" s="196" t="str">
        <f t="shared" si="264"/>
        <v/>
      </c>
      <c r="L1014" s="196" t="str">
        <f t="shared" si="272"/>
        <v/>
      </c>
      <c r="M1014" s="235" t="str">
        <f t="shared" si="265"/>
        <v/>
      </c>
      <c r="N1014" s="217" t="str">
        <f t="shared" si="273"/>
        <v/>
      </c>
      <c r="O1014" s="219"/>
      <c r="Q1014" s="177" t="e">
        <f t="shared" si="266"/>
        <v>#NUM!</v>
      </c>
      <c r="R1014" s="177" t="e">
        <f t="shared" si="276"/>
        <v>#NUM!</v>
      </c>
      <c r="S1014" s="177" t="e">
        <f t="shared" si="267"/>
        <v>#NUM!</v>
      </c>
      <c r="T1014" s="177" t="e">
        <f t="shared" si="277"/>
        <v>#NUM!</v>
      </c>
      <c r="AB1014" s="177" t="str">
        <f t="shared" si="268"/>
        <v/>
      </c>
      <c r="AC1014" s="177" t="str">
        <f t="shared" si="269"/>
        <v/>
      </c>
      <c r="AD1014" s="218" t="str">
        <f t="shared" si="270"/>
        <v/>
      </c>
      <c r="AE1014" s="218" t="str">
        <f t="shared" si="271"/>
        <v/>
      </c>
    </row>
    <row r="1015" spans="1:31" ht="27.95" customHeight="1" x14ac:dyDescent="0.2">
      <c r="A1015" s="192"/>
      <c r="B1015" s="192"/>
      <c r="C1015" s="193"/>
      <c r="D1015" s="194"/>
      <c r="E1015" s="194"/>
      <c r="F1015" s="208" t="str">
        <f t="shared" si="278"/>
        <v/>
      </c>
      <c r="G1015" s="208" t="str">
        <f t="shared" si="279"/>
        <v/>
      </c>
      <c r="H1015" s="195" t="str">
        <f t="shared" si="263"/>
        <v/>
      </c>
      <c r="I1015" s="217" t="str">
        <f t="shared" si="274"/>
        <v>Bitte Auswahl treffen! Neu- oder Folgeantrag?</v>
      </c>
      <c r="J1015" s="196" t="str">
        <f t="shared" si="275"/>
        <v/>
      </c>
      <c r="K1015" s="196" t="str">
        <f t="shared" si="264"/>
        <v/>
      </c>
      <c r="L1015" s="196" t="str">
        <f t="shared" si="272"/>
        <v/>
      </c>
      <c r="M1015" s="235" t="str">
        <f t="shared" si="265"/>
        <v/>
      </c>
      <c r="N1015" s="217" t="str">
        <f t="shared" si="273"/>
        <v/>
      </c>
      <c r="O1015" s="219"/>
      <c r="Q1015" s="177" t="e">
        <f t="shared" si="266"/>
        <v>#NUM!</v>
      </c>
      <c r="R1015" s="177" t="e">
        <f t="shared" si="276"/>
        <v>#NUM!</v>
      </c>
      <c r="S1015" s="177" t="e">
        <f t="shared" si="267"/>
        <v>#NUM!</v>
      </c>
      <c r="T1015" s="177" t="e">
        <f t="shared" si="277"/>
        <v>#NUM!</v>
      </c>
      <c r="AB1015" s="177" t="str">
        <f t="shared" si="268"/>
        <v/>
      </c>
      <c r="AC1015" s="177" t="str">
        <f t="shared" si="269"/>
        <v/>
      </c>
      <c r="AD1015" s="218" t="str">
        <f t="shared" si="270"/>
        <v/>
      </c>
      <c r="AE1015" s="218" t="str">
        <f t="shared" si="271"/>
        <v/>
      </c>
    </row>
    <row r="1016" spans="1:31" ht="27.95" customHeight="1" x14ac:dyDescent="0.2">
      <c r="A1016" s="192"/>
      <c r="B1016" s="192"/>
      <c r="C1016" s="193"/>
      <c r="D1016" s="194"/>
      <c r="E1016" s="194"/>
      <c r="F1016" s="208" t="str">
        <f t="shared" si="278"/>
        <v/>
      </c>
      <c r="G1016" s="208" t="str">
        <f t="shared" si="279"/>
        <v/>
      </c>
      <c r="H1016" s="195" t="str">
        <f t="shared" si="263"/>
        <v/>
      </c>
      <c r="I1016" s="217" t="str">
        <f t="shared" si="274"/>
        <v>Bitte Auswahl treffen! Neu- oder Folgeantrag?</v>
      </c>
      <c r="J1016" s="196" t="str">
        <f t="shared" si="275"/>
        <v/>
      </c>
      <c r="K1016" s="196" t="str">
        <f t="shared" si="264"/>
        <v/>
      </c>
      <c r="L1016" s="196" t="str">
        <f t="shared" si="272"/>
        <v/>
      </c>
      <c r="M1016" s="235" t="str">
        <f t="shared" si="265"/>
        <v/>
      </c>
      <c r="N1016" s="217" t="str">
        <f t="shared" si="273"/>
        <v/>
      </c>
      <c r="O1016" s="219"/>
      <c r="Q1016" s="177" t="e">
        <f t="shared" si="266"/>
        <v>#NUM!</v>
      </c>
      <c r="R1016" s="177" t="e">
        <f t="shared" si="276"/>
        <v>#NUM!</v>
      </c>
      <c r="S1016" s="177" t="e">
        <f t="shared" si="267"/>
        <v>#NUM!</v>
      </c>
      <c r="T1016" s="177" t="e">
        <f t="shared" si="277"/>
        <v>#NUM!</v>
      </c>
      <c r="AB1016" s="177" t="str">
        <f t="shared" si="268"/>
        <v/>
      </c>
      <c r="AC1016" s="177" t="str">
        <f t="shared" si="269"/>
        <v/>
      </c>
      <c r="AD1016" s="218" t="str">
        <f t="shared" si="270"/>
        <v/>
      </c>
      <c r="AE1016" s="218" t="str">
        <f t="shared" si="271"/>
        <v/>
      </c>
    </row>
    <row r="1017" spans="1:31" ht="27.95" customHeight="1" x14ac:dyDescent="0.2">
      <c r="A1017" s="192"/>
      <c r="B1017" s="192"/>
      <c r="C1017" s="193"/>
      <c r="D1017" s="194"/>
      <c r="E1017" s="194"/>
      <c r="F1017" s="208" t="str">
        <f t="shared" si="278"/>
        <v/>
      </c>
      <c r="G1017" s="208" t="str">
        <f t="shared" si="279"/>
        <v/>
      </c>
      <c r="H1017" s="195" t="str">
        <f t="shared" si="263"/>
        <v/>
      </c>
      <c r="I1017" s="217" t="str">
        <f t="shared" si="274"/>
        <v>Bitte Auswahl treffen! Neu- oder Folgeantrag?</v>
      </c>
      <c r="J1017" s="196" t="str">
        <f t="shared" si="275"/>
        <v/>
      </c>
      <c r="K1017" s="196" t="str">
        <f t="shared" si="264"/>
        <v/>
      </c>
      <c r="L1017" s="196" t="str">
        <f t="shared" si="272"/>
        <v/>
      </c>
      <c r="M1017" s="235" t="str">
        <f t="shared" si="265"/>
        <v/>
      </c>
      <c r="N1017" s="217" t="str">
        <f t="shared" si="273"/>
        <v/>
      </c>
      <c r="O1017" s="219"/>
      <c r="Q1017" s="177" t="e">
        <f t="shared" si="266"/>
        <v>#NUM!</v>
      </c>
      <c r="R1017" s="177" t="e">
        <f t="shared" si="276"/>
        <v>#NUM!</v>
      </c>
      <c r="S1017" s="177" t="e">
        <f t="shared" si="267"/>
        <v>#NUM!</v>
      </c>
      <c r="T1017" s="177" t="e">
        <f t="shared" si="277"/>
        <v>#NUM!</v>
      </c>
      <c r="AB1017" s="177" t="str">
        <f t="shared" si="268"/>
        <v/>
      </c>
      <c r="AC1017" s="177" t="str">
        <f t="shared" si="269"/>
        <v/>
      </c>
      <c r="AD1017" s="218" t="str">
        <f t="shared" si="270"/>
        <v/>
      </c>
      <c r="AE1017" s="218" t="str">
        <f t="shared" si="271"/>
        <v/>
      </c>
    </row>
    <row r="1018" spans="1:31" ht="27.95" customHeight="1" x14ac:dyDescent="0.2">
      <c r="A1018" s="192"/>
      <c r="B1018" s="192"/>
      <c r="C1018" s="193"/>
      <c r="D1018" s="194"/>
      <c r="E1018" s="194"/>
      <c r="F1018" s="208" t="str">
        <f t="shared" si="278"/>
        <v/>
      </c>
      <c r="G1018" s="208" t="str">
        <f t="shared" si="279"/>
        <v/>
      </c>
      <c r="H1018" s="195" t="str">
        <f t="shared" si="263"/>
        <v/>
      </c>
      <c r="I1018" s="217" t="str">
        <f t="shared" si="274"/>
        <v>Bitte Auswahl treffen! Neu- oder Folgeantrag?</v>
      </c>
      <c r="J1018" s="196" t="str">
        <f t="shared" si="275"/>
        <v/>
      </c>
      <c r="K1018" s="196" t="str">
        <f t="shared" si="264"/>
        <v/>
      </c>
      <c r="L1018" s="196" t="str">
        <f t="shared" si="272"/>
        <v/>
      </c>
      <c r="M1018" s="235" t="str">
        <f t="shared" si="265"/>
        <v/>
      </c>
      <c r="N1018" s="217" t="str">
        <f t="shared" si="273"/>
        <v/>
      </c>
      <c r="O1018" s="219"/>
      <c r="Q1018" s="177" t="e">
        <f t="shared" si="266"/>
        <v>#NUM!</v>
      </c>
      <c r="R1018" s="177" t="e">
        <f t="shared" si="276"/>
        <v>#NUM!</v>
      </c>
      <c r="S1018" s="177" t="e">
        <f t="shared" si="267"/>
        <v>#NUM!</v>
      </c>
      <c r="T1018" s="177" t="e">
        <f t="shared" si="277"/>
        <v>#NUM!</v>
      </c>
      <c r="AB1018" s="177" t="str">
        <f t="shared" si="268"/>
        <v/>
      </c>
      <c r="AC1018" s="177" t="str">
        <f t="shared" si="269"/>
        <v/>
      </c>
      <c r="AD1018" s="218" t="str">
        <f t="shared" si="270"/>
        <v/>
      </c>
      <c r="AE1018" s="218" t="str">
        <f t="shared" si="271"/>
        <v/>
      </c>
    </row>
    <row r="1019" spans="1:31" ht="27.95" customHeight="1" x14ac:dyDescent="0.2">
      <c r="A1019" s="192"/>
      <c r="B1019" s="192"/>
      <c r="C1019" s="193"/>
      <c r="D1019" s="194"/>
      <c r="E1019" s="194"/>
      <c r="F1019" s="208" t="str">
        <f t="shared" si="278"/>
        <v/>
      </c>
      <c r="G1019" s="208" t="str">
        <f t="shared" si="279"/>
        <v/>
      </c>
      <c r="H1019" s="195" t="str">
        <f t="shared" si="263"/>
        <v/>
      </c>
      <c r="I1019" s="217" t="str">
        <f t="shared" si="274"/>
        <v>Bitte Auswahl treffen! Neu- oder Folgeantrag?</v>
      </c>
      <c r="J1019" s="196" t="str">
        <f t="shared" si="275"/>
        <v/>
      </c>
      <c r="K1019" s="196" t="str">
        <f t="shared" si="264"/>
        <v/>
      </c>
      <c r="L1019" s="196" t="str">
        <f t="shared" si="272"/>
        <v/>
      </c>
      <c r="M1019" s="235" t="str">
        <f t="shared" si="265"/>
        <v/>
      </c>
      <c r="N1019" s="217" t="str">
        <f t="shared" si="273"/>
        <v/>
      </c>
      <c r="O1019" s="219"/>
      <c r="Q1019" s="177" t="e">
        <f t="shared" si="266"/>
        <v>#NUM!</v>
      </c>
      <c r="R1019" s="177" t="e">
        <f t="shared" si="276"/>
        <v>#NUM!</v>
      </c>
      <c r="S1019" s="177" t="e">
        <f t="shared" si="267"/>
        <v>#NUM!</v>
      </c>
      <c r="T1019" s="177" t="e">
        <f t="shared" si="277"/>
        <v>#NUM!</v>
      </c>
      <c r="AB1019" s="177" t="str">
        <f t="shared" si="268"/>
        <v/>
      </c>
      <c r="AC1019" s="177" t="str">
        <f t="shared" si="269"/>
        <v/>
      </c>
      <c r="AD1019" s="218" t="str">
        <f t="shared" si="270"/>
        <v/>
      </c>
      <c r="AE1019" s="218" t="str">
        <f t="shared" si="271"/>
        <v/>
      </c>
    </row>
    <row r="1020" spans="1:31" ht="27.95" customHeight="1" x14ac:dyDescent="0.2">
      <c r="A1020" s="192"/>
      <c r="B1020" s="192"/>
      <c r="C1020" s="193"/>
      <c r="D1020" s="194"/>
      <c r="E1020" s="194"/>
      <c r="F1020" s="208" t="str">
        <f t="shared" si="278"/>
        <v/>
      </c>
      <c r="G1020" s="208" t="str">
        <f t="shared" si="279"/>
        <v/>
      </c>
      <c r="H1020" s="195" t="str">
        <f t="shared" si="263"/>
        <v/>
      </c>
      <c r="I1020" s="217" t="str">
        <f t="shared" si="274"/>
        <v>Bitte Auswahl treffen! Neu- oder Folgeantrag?</v>
      </c>
      <c r="J1020" s="196" t="str">
        <f t="shared" si="275"/>
        <v/>
      </c>
      <c r="K1020" s="196" t="str">
        <f t="shared" si="264"/>
        <v/>
      </c>
      <c r="L1020" s="196" t="str">
        <f t="shared" si="272"/>
        <v/>
      </c>
      <c r="M1020" s="235" t="str">
        <f t="shared" si="265"/>
        <v/>
      </c>
      <c r="N1020" s="217" t="str">
        <f t="shared" si="273"/>
        <v/>
      </c>
      <c r="O1020" s="219"/>
      <c r="Q1020" s="177" t="e">
        <f t="shared" si="266"/>
        <v>#NUM!</v>
      </c>
      <c r="R1020" s="177" t="e">
        <f t="shared" si="276"/>
        <v>#NUM!</v>
      </c>
      <c r="S1020" s="177" t="e">
        <f t="shared" si="267"/>
        <v>#NUM!</v>
      </c>
      <c r="T1020" s="177" t="e">
        <f t="shared" si="277"/>
        <v>#NUM!</v>
      </c>
      <c r="AB1020" s="177" t="str">
        <f t="shared" si="268"/>
        <v/>
      </c>
      <c r="AC1020" s="177" t="str">
        <f t="shared" si="269"/>
        <v/>
      </c>
      <c r="AD1020" s="218" t="str">
        <f t="shared" si="270"/>
        <v/>
      </c>
      <c r="AE1020" s="218" t="str">
        <f t="shared" si="271"/>
        <v/>
      </c>
    </row>
    <row r="1021" spans="1:31" ht="27.95" customHeight="1" x14ac:dyDescent="0.2">
      <c r="A1021" s="192"/>
      <c r="B1021" s="192"/>
      <c r="C1021" s="193"/>
      <c r="D1021" s="194"/>
      <c r="E1021" s="194"/>
      <c r="F1021" s="208" t="str">
        <f t="shared" si="278"/>
        <v/>
      </c>
      <c r="G1021" s="208" t="str">
        <f t="shared" si="279"/>
        <v/>
      </c>
      <c r="H1021" s="195" t="str">
        <f t="shared" si="263"/>
        <v/>
      </c>
      <c r="I1021" s="217" t="str">
        <f t="shared" si="274"/>
        <v>Bitte Auswahl treffen! Neu- oder Folgeantrag?</v>
      </c>
      <c r="J1021" s="196" t="str">
        <f t="shared" si="275"/>
        <v/>
      </c>
      <c r="K1021" s="196" t="str">
        <f t="shared" si="264"/>
        <v/>
      </c>
      <c r="L1021" s="196" t="str">
        <f t="shared" si="272"/>
        <v/>
      </c>
      <c r="M1021" s="235" t="str">
        <f t="shared" si="265"/>
        <v/>
      </c>
      <c r="N1021" s="217" t="str">
        <f t="shared" si="273"/>
        <v/>
      </c>
      <c r="O1021" s="219"/>
      <c r="Q1021" s="177" t="e">
        <f t="shared" si="266"/>
        <v>#NUM!</v>
      </c>
      <c r="R1021" s="177" t="e">
        <f t="shared" si="276"/>
        <v>#NUM!</v>
      </c>
      <c r="S1021" s="177" t="e">
        <f t="shared" si="267"/>
        <v>#NUM!</v>
      </c>
      <c r="T1021" s="177" t="e">
        <f t="shared" si="277"/>
        <v>#NUM!</v>
      </c>
      <c r="AB1021" s="177" t="str">
        <f t="shared" si="268"/>
        <v/>
      </c>
      <c r="AC1021" s="177" t="str">
        <f t="shared" si="269"/>
        <v/>
      </c>
      <c r="AD1021" s="218" t="str">
        <f t="shared" si="270"/>
        <v/>
      </c>
      <c r="AE1021" s="218" t="str">
        <f t="shared" si="271"/>
        <v/>
      </c>
    </row>
    <row r="1022" spans="1:31" ht="27.95" customHeight="1" x14ac:dyDescent="0.2">
      <c r="A1022" s="192"/>
      <c r="B1022" s="192"/>
      <c r="C1022" s="193"/>
      <c r="D1022" s="194"/>
      <c r="E1022" s="194"/>
      <c r="F1022" s="208" t="str">
        <f t="shared" si="278"/>
        <v/>
      </c>
      <c r="G1022" s="208" t="str">
        <f t="shared" si="279"/>
        <v/>
      </c>
      <c r="H1022" s="195" t="str">
        <f t="shared" si="263"/>
        <v/>
      </c>
      <c r="I1022" s="217" t="str">
        <f t="shared" si="274"/>
        <v>Bitte Auswahl treffen! Neu- oder Folgeantrag?</v>
      </c>
      <c r="J1022" s="196" t="str">
        <f t="shared" si="275"/>
        <v/>
      </c>
      <c r="K1022" s="196" t="str">
        <f t="shared" si="264"/>
        <v/>
      </c>
      <c r="L1022" s="196" t="str">
        <f t="shared" si="272"/>
        <v/>
      </c>
      <c r="M1022" s="235" t="str">
        <f t="shared" si="265"/>
        <v/>
      </c>
      <c r="N1022" s="217" t="str">
        <f t="shared" si="273"/>
        <v/>
      </c>
      <c r="O1022" s="219"/>
      <c r="Q1022" s="177" t="e">
        <f t="shared" si="266"/>
        <v>#NUM!</v>
      </c>
      <c r="R1022" s="177" t="e">
        <f t="shared" si="276"/>
        <v>#NUM!</v>
      </c>
      <c r="S1022" s="177" t="e">
        <f t="shared" si="267"/>
        <v>#NUM!</v>
      </c>
      <c r="T1022" s="177" t="e">
        <f t="shared" si="277"/>
        <v>#NUM!</v>
      </c>
      <c r="AB1022" s="177" t="str">
        <f t="shared" si="268"/>
        <v/>
      </c>
      <c r="AC1022" s="177" t="str">
        <f t="shared" si="269"/>
        <v/>
      </c>
      <c r="AD1022" s="218" t="str">
        <f t="shared" si="270"/>
        <v/>
      </c>
      <c r="AE1022" s="218" t="str">
        <f t="shared" si="271"/>
        <v/>
      </c>
    </row>
    <row r="1023" spans="1:31" ht="27.95" customHeight="1" x14ac:dyDescent="0.2">
      <c r="A1023" s="192"/>
      <c r="B1023" s="192"/>
      <c r="C1023" s="193"/>
      <c r="D1023" s="194"/>
      <c r="E1023" s="194"/>
      <c r="F1023" s="208" t="str">
        <f t="shared" si="278"/>
        <v/>
      </c>
      <c r="G1023" s="208" t="str">
        <f t="shared" si="279"/>
        <v/>
      </c>
      <c r="H1023" s="195" t="str">
        <f t="shared" si="263"/>
        <v/>
      </c>
      <c r="I1023" s="217" t="str">
        <f t="shared" si="274"/>
        <v>Bitte Auswahl treffen! Neu- oder Folgeantrag?</v>
      </c>
      <c r="J1023" s="196" t="str">
        <f t="shared" si="275"/>
        <v/>
      </c>
      <c r="K1023" s="196" t="str">
        <f t="shared" si="264"/>
        <v/>
      </c>
      <c r="L1023" s="196" t="str">
        <f t="shared" si="272"/>
        <v/>
      </c>
      <c r="M1023" s="235" t="str">
        <f t="shared" si="265"/>
        <v/>
      </c>
      <c r="N1023" s="217" t="str">
        <f t="shared" si="273"/>
        <v/>
      </c>
      <c r="O1023" s="219"/>
      <c r="Q1023" s="177" t="e">
        <f t="shared" si="266"/>
        <v>#NUM!</v>
      </c>
      <c r="R1023" s="177" t="e">
        <f t="shared" si="276"/>
        <v>#NUM!</v>
      </c>
      <c r="S1023" s="177" t="e">
        <f t="shared" si="267"/>
        <v>#NUM!</v>
      </c>
      <c r="T1023" s="177" t="e">
        <f t="shared" si="277"/>
        <v>#NUM!</v>
      </c>
      <c r="AB1023" s="177" t="str">
        <f t="shared" si="268"/>
        <v/>
      </c>
      <c r="AC1023" s="177" t="str">
        <f t="shared" si="269"/>
        <v/>
      </c>
      <c r="AD1023" s="218" t="str">
        <f t="shared" si="270"/>
        <v/>
      </c>
      <c r="AE1023" s="218" t="str">
        <f t="shared" si="271"/>
        <v/>
      </c>
    </row>
    <row r="1024" spans="1:31" ht="27.95" customHeight="1" x14ac:dyDescent="0.2">
      <c r="A1024" s="192"/>
      <c r="B1024" s="192"/>
      <c r="C1024" s="193"/>
      <c r="D1024" s="194"/>
      <c r="E1024" s="194"/>
      <c r="F1024" s="208" t="str">
        <f t="shared" si="278"/>
        <v/>
      </c>
      <c r="G1024" s="208" t="str">
        <f t="shared" si="279"/>
        <v/>
      </c>
      <c r="H1024" s="195" t="str">
        <f t="shared" si="263"/>
        <v/>
      </c>
      <c r="I1024" s="217" t="str">
        <f t="shared" si="274"/>
        <v>Bitte Auswahl treffen! Neu- oder Folgeantrag?</v>
      </c>
      <c r="J1024" s="196" t="str">
        <f t="shared" si="275"/>
        <v/>
      </c>
      <c r="K1024" s="196" t="str">
        <f t="shared" si="264"/>
        <v/>
      </c>
      <c r="L1024" s="196" t="str">
        <f t="shared" si="272"/>
        <v/>
      </c>
      <c r="M1024" s="235" t="str">
        <f t="shared" si="265"/>
        <v/>
      </c>
      <c r="N1024" s="217" t="str">
        <f t="shared" si="273"/>
        <v/>
      </c>
      <c r="O1024" s="219"/>
      <c r="Q1024" s="177" t="e">
        <f t="shared" si="266"/>
        <v>#NUM!</v>
      </c>
      <c r="R1024" s="177" t="e">
        <f t="shared" si="276"/>
        <v>#NUM!</v>
      </c>
      <c r="S1024" s="177" t="e">
        <f t="shared" si="267"/>
        <v>#NUM!</v>
      </c>
      <c r="T1024" s="177" t="e">
        <f t="shared" si="277"/>
        <v>#NUM!</v>
      </c>
      <c r="AB1024" s="177" t="str">
        <f t="shared" si="268"/>
        <v/>
      </c>
      <c r="AC1024" s="177" t="str">
        <f t="shared" si="269"/>
        <v/>
      </c>
      <c r="AD1024" s="218" t="str">
        <f t="shared" si="270"/>
        <v/>
      </c>
      <c r="AE1024" s="218" t="str">
        <f t="shared" si="271"/>
        <v/>
      </c>
    </row>
    <row r="1025" spans="1:31" ht="27.95" customHeight="1" x14ac:dyDescent="0.2">
      <c r="A1025" s="192"/>
      <c r="B1025" s="192"/>
      <c r="C1025" s="193"/>
      <c r="D1025" s="194"/>
      <c r="E1025" s="194"/>
      <c r="F1025" s="208" t="str">
        <f t="shared" si="278"/>
        <v/>
      </c>
      <c r="G1025" s="208" t="str">
        <f t="shared" si="279"/>
        <v/>
      </c>
      <c r="H1025" s="195" t="str">
        <f t="shared" si="263"/>
        <v/>
      </c>
      <c r="I1025" s="217" t="str">
        <f t="shared" si="274"/>
        <v>Bitte Auswahl treffen! Neu- oder Folgeantrag?</v>
      </c>
      <c r="J1025" s="196" t="str">
        <f t="shared" si="275"/>
        <v/>
      </c>
      <c r="K1025" s="196" t="str">
        <f t="shared" si="264"/>
        <v/>
      </c>
      <c r="L1025" s="196" t="str">
        <f t="shared" si="272"/>
        <v/>
      </c>
      <c r="M1025" s="235" t="str">
        <f t="shared" si="265"/>
        <v/>
      </c>
      <c r="N1025" s="217" t="str">
        <f t="shared" si="273"/>
        <v/>
      </c>
      <c r="O1025" s="219"/>
      <c r="Q1025" s="177" t="e">
        <f t="shared" si="266"/>
        <v>#NUM!</v>
      </c>
      <c r="R1025" s="177" t="e">
        <f t="shared" si="276"/>
        <v>#NUM!</v>
      </c>
      <c r="S1025" s="177" t="e">
        <f t="shared" si="267"/>
        <v>#NUM!</v>
      </c>
      <c r="T1025" s="177" t="e">
        <f t="shared" si="277"/>
        <v>#NUM!</v>
      </c>
      <c r="AB1025" s="177" t="str">
        <f t="shared" si="268"/>
        <v/>
      </c>
      <c r="AC1025" s="177" t="str">
        <f t="shared" si="269"/>
        <v/>
      </c>
      <c r="AD1025" s="218" t="str">
        <f t="shared" si="270"/>
        <v/>
      </c>
      <c r="AE1025" s="218" t="str">
        <f t="shared" si="271"/>
        <v/>
      </c>
    </row>
    <row r="1026" spans="1:31" ht="27.95" customHeight="1" x14ac:dyDescent="0.2">
      <c r="A1026" s="192"/>
      <c r="B1026" s="192"/>
      <c r="C1026" s="193"/>
      <c r="D1026" s="194"/>
      <c r="E1026" s="194"/>
      <c r="F1026" s="208" t="str">
        <f t="shared" si="278"/>
        <v/>
      </c>
      <c r="G1026" s="208" t="str">
        <f t="shared" si="279"/>
        <v/>
      </c>
      <c r="H1026" s="195" t="str">
        <f t="shared" si="263"/>
        <v/>
      </c>
      <c r="I1026" s="217" t="str">
        <f t="shared" si="274"/>
        <v>Bitte Auswahl treffen! Neu- oder Folgeantrag?</v>
      </c>
      <c r="J1026" s="196" t="str">
        <f t="shared" si="275"/>
        <v/>
      </c>
      <c r="K1026" s="196" t="str">
        <f t="shared" si="264"/>
        <v/>
      </c>
      <c r="L1026" s="196" t="str">
        <f t="shared" si="272"/>
        <v/>
      </c>
      <c r="M1026" s="235" t="str">
        <f t="shared" si="265"/>
        <v/>
      </c>
      <c r="N1026" s="217" t="str">
        <f t="shared" si="273"/>
        <v/>
      </c>
      <c r="O1026" s="219"/>
      <c r="Q1026" s="177" t="e">
        <f t="shared" si="266"/>
        <v>#NUM!</v>
      </c>
      <c r="R1026" s="177" t="e">
        <f t="shared" si="276"/>
        <v>#NUM!</v>
      </c>
      <c r="S1026" s="177" t="e">
        <f t="shared" si="267"/>
        <v>#NUM!</v>
      </c>
      <c r="T1026" s="177" t="e">
        <f t="shared" si="277"/>
        <v>#NUM!</v>
      </c>
      <c r="AB1026" s="177" t="str">
        <f t="shared" si="268"/>
        <v/>
      </c>
      <c r="AC1026" s="177" t="str">
        <f t="shared" si="269"/>
        <v/>
      </c>
      <c r="AD1026" s="218" t="str">
        <f t="shared" si="270"/>
        <v/>
      </c>
      <c r="AE1026" s="218" t="str">
        <f t="shared" si="271"/>
        <v/>
      </c>
    </row>
    <row r="1027" spans="1:31" ht="27.95" customHeight="1" x14ac:dyDescent="0.2">
      <c r="A1027" s="192"/>
      <c r="B1027" s="192"/>
      <c r="C1027" s="193"/>
      <c r="D1027" s="194"/>
      <c r="E1027" s="194"/>
      <c r="F1027" s="208" t="str">
        <f t="shared" si="278"/>
        <v/>
      </c>
      <c r="G1027" s="208" t="str">
        <f t="shared" si="279"/>
        <v/>
      </c>
      <c r="H1027" s="195" t="str">
        <f t="shared" si="263"/>
        <v/>
      </c>
      <c r="I1027" s="217" t="str">
        <f t="shared" si="274"/>
        <v>Bitte Auswahl treffen! Neu- oder Folgeantrag?</v>
      </c>
      <c r="J1027" s="196" t="str">
        <f t="shared" si="275"/>
        <v/>
      </c>
      <c r="K1027" s="196" t="str">
        <f t="shared" si="264"/>
        <v/>
      </c>
      <c r="L1027" s="196" t="str">
        <f t="shared" si="272"/>
        <v/>
      </c>
      <c r="M1027" s="235" t="str">
        <f t="shared" si="265"/>
        <v/>
      </c>
      <c r="N1027" s="217" t="str">
        <f t="shared" si="273"/>
        <v/>
      </c>
      <c r="O1027" s="219"/>
      <c r="Q1027" s="177" t="e">
        <f t="shared" si="266"/>
        <v>#NUM!</v>
      </c>
      <c r="R1027" s="177" t="e">
        <f t="shared" si="276"/>
        <v>#NUM!</v>
      </c>
      <c r="S1027" s="177" t="e">
        <f t="shared" si="267"/>
        <v>#NUM!</v>
      </c>
      <c r="T1027" s="177" t="e">
        <f t="shared" si="277"/>
        <v>#NUM!</v>
      </c>
      <c r="AB1027" s="177" t="str">
        <f t="shared" si="268"/>
        <v/>
      </c>
      <c r="AC1027" s="177" t="str">
        <f t="shared" si="269"/>
        <v/>
      </c>
      <c r="AD1027" s="218" t="str">
        <f t="shared" si="270"/>
        <v/>
      </c>
      <c r="AE1027" s="218" t="str">
        <f t="shared" si="271"/>
        <v/>
      </c>
    </row>
    <row r="1028" spans="1:31" ht="27.95" customHeight="1" x14ac:dyDescent="0.2">
      <c r="A1028" s="192"/>
      <c r="B1028" s="192"/>
      <c r="C1028" s="193"/>
      <c r="D1028" s="194"/>
      <c r="E1028" s="194"/>
      <c r="F1028" s="208" t="str">
        <f t="shared" si="278"/>
        <v/>
      </c>
      <c r="G1028" s="208" t="str">
        <f t="shared" si="279"/>
        <v/>
      </c>
      <c r="H1028" s="195" t="str">
        <f t="shared" si="263"/>
        <v/>
      </c>
      <c r="I1028" s="217" t="str">
        <f t="shared" si="274"/>
        <v>Bitte Auswahl treffen! Neu- oder Folgeantrag?</v>
      </c>
      <c r="J1028" s="196" t="str">
        <f t="shared" si="275"/>
        <v/>
      </c>
      <c r="K1028" s="196" t="str">
        <f t="shared" si="264"/>
        <v/>
      </c>
      <c r="L1028" s="196" t="str">
        <f t="shared" si="272"/>
        <v/>
      </c>
      <c r="M1028" s="235" t="str">
        <f t="shared" si="265"/>
        <v/>
      </c>
      <c r="N1028" s="217" t="str">
        <f t="shared" si="273"/>
        <v/>
      </c>
      <c r="O1028" s="219"/>
      <c r="Q1028" s="177" t="e">
        <f t="shared" si="266"/>
        <v>#NUM!</v>
      </c>
      <c r="R1028" s="177" t="e">
        <f t="shared" si="276"/>
        <v>#NUM!</v>
      </c>
      <c r="S1028" s="177" t="e">
        <f t="shared" si="267"/>
        <v>#NUM!</v>
      </c>
      <c r="T1028" s="177" t="e">
        <f t="shared" si="277"/>
        <v>#NUM!</v>
      </c>
      <c r="AB1028" s="177" t="str">
        <f t="shared" si="268"/>
        <v/>
      </c>
      <c r="AC1028" s="177" t="str">
        <f t="shared" si="269"/>
        <v/>
      </c>
      <c r="AD1028" s="218" t="str">
        <f t="shared" si="270"/>
        <v/>
      </c>
      <c r="AE1028" s="218" t="str">
        <f t="shared" si="271"/>
        <v/>
      </c>
    </row>
    <row r="1029" spans="1:31" ht="27.95" customHeight="1" x14ac:dyDescent="0.2">
      <c r="A1029" s="192"/>
      <c r="B1029" s="192"/>
      <c r="C1029" s="193"/>
      <c r="D1029" s="194"/>
      <c r="E1029" s="194"/>
      <c r="F1029" s="208" t="str">
        <f t="shared" si="278"/>
        <v/>
      </c>
      <c r="G1029" s="208" t="str">
        <f t="shared" si="279"/>
        <v/>
      </c>
      <c r="H1029" s="195" t="str">
        <f t="shared" si="263"/>
        <v/>
      </c>
      <c r="I1029" s="217" t="str">
        <f t="shared" si="274"/>
        <v>Bitte Auswahl treffen! Neu- oder Folgeantrag?</v>
      </c>
      <c r="J1029" s="196" t="str">
        <f t="shared" si="275"/>
        <v/>
      </c>
      <c r="K1029" s="196" t="str">
        <f t="shared" si="264"/>
        <v/>
      </c>
      <c r="L1029" s="196" t="str">
        <f t="shared" si="272"/>
        <v/>
      </c>
      <c r="M1029" s="235" t="str">
        <f t="shared" si="265"/>
        <v/>
      </c>
      <c r="N1029" s="217" t="str">
        <f t="shared" si="273"/>
        <v/>
      </c>
      <c r="O1029" s="219"/>
      <c r="Q1029" s="177" t="e">
        <f t="shared" si="266"/>
        <v>#NUM!</v>
      </c>
      <c r="R1029" s="177" t="e">
        <f t="shared" si="276"/>
        <v>#NUM!</v>
      </c>
      <c r="S1029" s="177" t="e">
        <f t="shared" si="267"/>
        <v>#NUM!</v>
      </c>
      <c r="T1029" s="177" t="e">
        <f t="shared" si="277"/>
        <v>#NUM!</v>
      </c>
      <c r="AB1029" s="177" t="str">
        <f t="shared" si="268"/>
        <v/>
      </c>
      <c r="AC1029" s="177" t="str">
        <f t="shared" si="269"/>
        <v/>
      </c>
      <c r="AD1029" s="218" t="str">
        <f t="shared" si="270"/>
        <v/>
      </c>
      <c r="AE1029" s="218" t="str">
        <f t="shared" si="271"/>
        <v/>
      </c>
    </row>
    <row r="1030" spans="1:31" ht="27.95" customHeight="1" x14ac:dyDescent="0.2">
      <c r="A1030" s="192"/>
      <c r="B1030" s="192"/>
      <c r="C1030" s="193"/>
      <c r="D1030" s="194"/>
      <c r="E1030" s="194"/>
      <c r="F1030" s="208" t="str">
        <f t="shared" si="278"/>
        <v/>
      </c>
      <c r="G1030" s="208" t="str">
        <f t="shared" si="279"/>
        <v/>
      </c>
      <c r="H1030" s="195" t="str">
        <f t="shared" si="263"/>
        <v/>
      </c>
      <c r="I1030" s="217" t="str">
        <f t="shared" si="274"/>
        <v>Bitte Auswahl treffen! Neu- oder Folgeantrag?</v>
      </c>
      <c r="J1030" s="196" t="str">
        <f t="shared" si="275"/>
        <v/>
      </c>
      <c r="K1030" s="196" t="str">
        <f t="shared" si="264"/>
        <v/>
      </c>
      <c r="L1030" s="196" t="str">
        <f t="shared" si="272"/>
        <v/>
      </c>
      <c r="M1030" s="235" t="str">
        <f t="shared" si="265"/>
        <v/>
      </c>
      <c r="N1030" s="217" t="str">
        <f t="shared" si="273"/>
        <v/>
      </c>
      <c r="O1030" s="219"/>
      <c r="Q1030" s="177" t="e">
        <f t="shared" si="266"/>
        <v>#NUM!</v>
      </c>
      <c r="R1030" s="177" t="e">
        <f t="shared" si="276"/>
        <v>#NUM!</v>
      </c>
      <c r="S1030" s="177" t="e">
        <f t="shared" si="267"/>
        <v>#NUM!</v>
      </c>
      <c r="T1030" s="177" t="e">
        <f t="shared" si="277"/>
        <v>#NUM!</v>
      </c>
      <c r="AB1030" s="177" t="str">
        <f t="shared" si="268"/>
        <v/>
      </c>
      <c r="AC1030" s="177" t="str">
        <f t="shared" si="269"/>
        <v/>
      </c>
      <c r="AD1030" s="218" t="str">
        <f t="shared" si="270"/>
        <v/>
      </c>
      <c r="AE1030" s="218" t="str">
        <f t="shared" si="271"/>
        <v/>
      </c>
    </row>
    <row r="1031" spans="1:31" ht="27.95" customHeight="1" x14ac:dyDescent="0.2">
      <c r="A1031" s="192"/>
      <c r="B1031" s="192"/>
      <c r="C1031" s="193"/>
      <c r="D1031" s="194"/>
      <c r="E1031" s="194"/>
      <c r="F1031" s="208" t="str">
        <f t="shared" si="278"/>
        <v/>
      </c>
      <c r="G1031" s="208" t="str">
        <f t="shared" si="279"/>
        <v/>
      </c>
      <c r="H1031" s="195" t="str">
        <f t="shared" si="263"/>
        <v/>
      </c>
      <c r="I1031" s="217" t="str">
        <f t="shared" si="274"/>
        <v>Bitte Auswahl treffen! Neu- oder Folgeantrag?</v>
      </c>
      <c r="J1031" s="196" t="str">
        <f t="shared" si="275"/>
        <v/>
      </c>
      <c r="K1031" s="196" t="str">
        <f t="shared" si="264"/>
        <v/>
      </c>
      <c r="L1031" s="196" t="str">
        <f t="shared" si="272"/>
        <v/>
      </c>
      <c r="M1031" s="235" t="str">
        <f t="shared" si="265"/>
        <v/>
      </c>
      <c r="N1031" s="217" t="str">
        <f t="shared" si="273"/>
        <v/>
      </c>
      <c r="O1031" s="219"/>
      <c r="Q1031" s="177" t="e">
        <f t="shared" si="266"/>
        <v>#NUM!</v>
      </c>
      <c r="R1031" s="177" t="e">
        <f t="shared" si="276"/>
        <v>#NUM!</v>
      </c>
      <c r="S1031" s="177" t="e">
        <f t="shared" si="267"/>
        <v>#NUM!</v>
      </c>
      <c r="T1031" s="177" t="e">
        <f t="shared" si="277"/>
        <v>#NUM!</v>
      </c>
      <c r="AB1031" s="177" t="str">
        <f t="shared" si="268"/>
        <v/>
      </c>
      <c r="AC1031" s="177" t="str">
        <f t="shared" si="269"/>
        <v/>
      </c>
      <c r="AD1031" s="218" t="str">
        <f t="shared" si="270"/>
        <v/>
      </c>
      <c r="AE1031" s="218" t="str">
        <f t="shared" si="271"/>
        <v/>
      </c>
    </row>
    <row r="1032" spans="1:31" ht="27.95" customHeight="1" x14ac:dyDescent="0.2">
      <c r="A1032" s="192"/>
      <c r="B1032" s="192"/>
      <c r="C1032" s="193"/>
      <c r="D1032" s="194"/>
      <c r="E1032" s="194"/>
      <c r="F1032" s="208" t="str">
        <f t="shared" si="278"/>
        <v/>
      </c>
      <c r="G1032" s="208" t="str">
        <f t="shared" si="279"/>
        <v/>
      </c>
      <c r="H1032" s="195" t="str">
        <f t="shared" si="263"/>
        <v/>
      </c>
      <c r="I1032" s="217" t="str">
        <f t="shared" si="274"/>
        <v>Bitte Auswahl treffen! Neu- oder Folgeantrag?</v>
      </c>
      <c r="J1032" s="196" t="str">
        <f t="shared" si="275"/>
        <v/>
      </c>
      <c r="K1032" s="196" t="str">
        <f t="shared" si="264"/>
        <v/>
      </c>
      <c r="L1032" s="196" t="str">
        <f t="shared" si="272"/>
        <v/>
      </c>
      <c r="M1032" s="235" t="str">
        <f t="shared" si="265"/>
        <v/>
      </c>
      <c r="N1032" s="217" t="str">
        <f t="shared" si="273"/>
        <v/>
      </c>
      <c r="O1032" s="219"/>
      <c r="Q1032" s="177" t="e">
        <f t="shared" si="266"/>
        <v>#NUM!</v>
      </c>
      <c r="R1032" s="177" t="e">
        <f t="shared" si="276"/>
        <v>#NUM!</v>
      </c>
      <c r="S1032" s="177" t="e">
        <f t="shared" si="267"/>
        <v>#NUM!</v>
      </c>
      <c r="T1032" s="177" t="e">
        <f t="shared" si="277"/>
        <v>#NUM!</v>
      </c>
      <c r="AB1032" s="177" t="str">
        <f t="shared" si="268"/>
        <v/>
      </c>
      <c r="AC1032" s="177" t="str">
        <f t="shared" si="269"/>
        <v/>
      </c>
      <c r="AD1032" s="218" t="str">
        <f t="shared" si="270"/>
        <v/>
      </c>
      <c r="AE1032" s="218" t="str">
        <f t="shared" si="271"/>
        <v/>
      </c>
    </row>
    <row r="1033" spans="1:31" ht="27.95" customHeight="1" x14ac:dyDescent="0.2">
      <c r="A1033" s="192"/>
      <c r="B1033" s="192"/>
      <c r="C1033" s="193"/>
      <c r="D1033" s="194"/>
      <c r="E1033" s="194"/>
      <c r="F1033" s="208" t="str">
        <f t="shared" si="278"/>
        <v/>
      </c>
      <c r="G1033" s="208" t="str">
        <f t="shared" si="279"/>
        <v/>
      </c>
      <c r="H1033" s="195" t="str">
        <f t="shared" si="263"/>
        <v/>
      </c>
      <c r="I1033" s="217" t="str">
        <f t="shared" si="274"/>
        <v>Bitte Auswahl treffen! Neu- oder Folgeantrag?</v>
      </c>
      <c r="J1033" s="196" t="str">
        <f t="shared" si="275"/>
        <v/>
      </c>
      <c r="K1033" s="196" t="str">
        <f t="shared" si="264"/>
        <v/>
      </c>
      <c r="L1033" s="196" t="str">
        <f t="shared" si="272"/>
        <v/>
      </c>
      <c r="M1033" s="235" t="str">
        <f t="shared" si="265"/>
        <v/>
      </c>
      <c r="N1033" s="217" t="str">
        <f t="shared" si="273"/>
        <v/>
      </c>
      <c r="O1033" s="219"/>
      <c r="Q1033" s="177" t="e">
        <f t="shared" si="266"/>
        <v>#NUM!</v>
      </c>
      <c r="R1033" s="177" t="e">
        <f t="shared" si="276"/>
        <v>#NUM!</v>
      </c>
      <c r="S1033" s="177" t="e">
        <f t="shared" si="267"/>
        <v>#NUM!</v>
      </c>
      <c r="T1033" s="177" t="e">
        <f t="shared" si="277"/>
        <v>#NUM!</v>
      </c>
      <c r="AB1033" s="177" t="str">
        <f t="shared" si="268"/>
        <v/>
      </c>
      <c r="AC1033" s="177" t="str">
        <f t="shared" si="269"/>
        <v/>
      </c>
      <c r="AD1033" s="218" t="str">
        <f t="shared" si="270"/>
        <v/>
      </c>
      <c r="AE1033" s="218" t="str">
        <f t="shared" si="271"/>
        <v/>
      </c>
    </row>
    <row r="1034" spans="1:31" ht="27.95" customHeight="1" x14ac:dyDescent="0.2">
      <c r="A1034" s="192"/>
      <c r="B1034" s="192"/>
      <c r="C1034" s="193"/>
      <c r="D1034" s="194"/>
      <c r="E1034" s="194"/>
      <c r="F1034" s="208" t="str">
        <f t="shared" si="278"/>
        <v/>
      </c>
      <c r="G1034" s="208" t="str">
        <f t="shared" si="279"/>
        <v/>
      </c>
      <c r="H1034" s="195" t="str">
        <f t="shared" si="263"/>
        <v/>
      </c>
      <c r="I1034" s="217" t="str">
        <f t="shared" si="274"/>
        <v>Bitte Auswahl treffen! Neu- oder Folgeantrag?</v>
      </c>
      <c r="J1034" s="196" t="str">
        <f t="shared" si="275"/>
        <v/>
      </c>
      <c r="K1034" s="196" t="str">
        <f t="shared" si="264"/>
        <v/>
      </c>
      <c r="L1034" s="196" t="str">
        <f t="shared" si="272"/>
        <v/>
      </c>
      <c r="M1034" s="235" t="str">
        <f t="shared" si="265"/>
        <v/>
      </c>
      <c r="N1034" s="217" t="str">
        <f t="shared" si="273"/>
        <v/>
      </c>
      <c r="O1034" s="219"/>
      <c r="Q1034" s="177" t="e">
        <f t="shared" si="266"/>
        <v>#NUM!</v>
      </c>
      <c r="R1034" s="177" t="e">
        <f t="shared" si="276"/>
        <v>#NUM!</v>
      </c>
      <c r="S1034" s="177" t="e">
        <f t="shared" si="267"/>
        <v>#NUM!</v>
      </c>
      <c r="T1034" s="177" t="e">
        <f t="shared" si="277"/>
        <v>#NUM!</v>
      </c>
      <c r="AB1034" s="177" t="str">
        <f t="shared" si="268"/>
        <v/>
      </c>
      <c r="AC1034" s="177" t="str">
        <f t="shared" si="269"/>
        <v/>
      </c>
      <c r="AD1034" s="218" t="str">
        <f t="shared" si="270"/>
        <v/>
      </c>
      <c r="AE1034" s="218" t="str">
        <f t="shared" si="271"/>
        <v/>
      </c>
    </row>
    <row r="1035" spans="1:31" ht="27.95" customHeight="1" x14ac:dyDescent="0.2">
      <c r="A1035" s="192"/>
      <c r="B1035" s="192"/>
      <c r="C1035" s="193"/>
      <c r="D1035" s="194"/>
      <c r="E1035" s="194"/>
      <c r="F1035" s="208" t="str">
        <f t="shared" si="278"/>
        <v/>
      </c>
      <c r="G1035" s="208" t="str">
        <f t="shared" si="279"/>
        <v/>
      </c>
      <c r="H1035" s="195" t="str">
        <f t="shared" si="263"/>
        <v/>
      </c>
      <c r="I1035" s="217" t="str">
        <f t="shared" si="274"/>
        <v>Bitte Auswahl treffen! Neu- oder Folgeantrag?</v>
      </c>
      <c r="J1035" s="196" t="str">
        <f t="shared" si="275"/>
        <v/>
      </c>
      <c r="K1035" s="196" t="str">
        <f t="shared" si="264"/>
        <v/>
      </c>
      <c r="L1035" s="196" t="str">
        <f t="shared" si="272"/>
        <v/>
      </c>
      <c r="M1035" s="235" t="str">
        <f t="shared" si="265"/>
        <v/>
      </c>
      <c r="N1035" s="217" t="str">
        <f t="shared" si="273"/>
        <v/>
      </c>
      <c r="O1035" s="219"/>
      <c r="Q1035" s="177" t="e">
        <f t="shared" si="266"/>
        <v>#NUM!</v>
      </c>
      <c r="R1035" s="177" t="e">
        <f t="shared" si="276"/>
        <v>#NUM!</v>
      </c>
      <c r="S1035" s="177" t="e">
        <f t="shared" si="267"/>
        <v>#NUM!</v>
      </c>
      <c r="T1035" s="177" t="e">
        <f t="shared" si="277"/>
        <v>#NUM!</v>
      </c>
      <c r="AB1035" s="177" t="str">
        <f t="shared" si="268"/>
        <v/>
      </c>
      <c r="AC1035" s="177" t="str">
        <f t="shared" si="269"/>
        <v/>
      </c>
      <c r="AD1035" s="218" t="str">
        <f t="shared" si="270"/>
        <v/>
      </c>
      <c r="AE1035" s="218" t="str">
        <f t="shared" si="271"/>
        <v/>
      </c>
    </row>
    <row r="1036" spans="1:31" ht="27.95" customHeight="1" x14ac:dyDescent="0.2">
      <c r="A1036" s="192"/>
      <c r="B1036" s="192"/>
      <c r="C1036" s="193"/>
      <c r="D1036" s="194"/>
      <c r="E1036" s="194"/>
      <c r="F1036" s="208" t="str">
        <f t="shared" si="278"/>
        <v/>
      </c>
      <c r="G1036" s="208" t="str">
        <f t="shared" si="279"/>
        <v/>
      </c>
      <c r="H1036" s="195" t="str">
        <f t="shared" si="263"/>
        <v/>
      </c>
      <c r="I1036" s="217" t="str">
        <f t="shared" si="274"/>
        <v>Bitte Auswahl treffen! Neu- oder Folgeantrag?</v>
      </c>
      <c r="J1036" s="196" t="str">
        <f t="shared" si="275"/>
        <v/>
      </c>
      <c r="K1036" s="196" t="str">
        <f t="shared" si="264"/>
        <v/>
      </c>
      <c r="L1036" s="196" t="str">
        <f t="shared" si="272"/>
        <v/>
      </c>
      <c r="M1036" s="235" t="str">
        <f t="shared" si="265"/>
        <v/>
      </c>
      <c r="N1036" s="217" t="str">
        <f t="shared" si="273"/>
        <v/>
      </c>
      <c r="O1036" s="219"/>
      <c r="Q1036" s="177" t="e">
        <f t="shared" si="266"/>
        <v>#NUM!</v>
      </c>
      <c r="R1036" s="177" t="e">
        <f t="shared" si="276"/>
        <v>#NUM!</v>
      </c>
      <c r="S1036" s="177" t="e">
        <f t="shared" si="267"/>
        <v>#NUM!</v>
      </c>
      <c r="T1036" s="177" t="e">
        <f t="shared" si="277"/>
        <v>#NUM!</v>
      </c>
      <c r="AB1036" s="177" t="str">
        <f t="shared" si="268"/>
        <v/>
      </c>
      <c r="AC1036" s="177" t="str">
        <f t="shared" si="269"/>
        <v/>
      </c>
      <c r="AD1036" s="218" t="str">
        <f t="shared" si="270"/>
        <v/>
      </c>
      <c r="AE1036" s="218" t="str">
        <f t="shared" si="271"/>
        <v/>
      </c>
    </row>
    <row r="1037" spans="1:31" ht="27.95" customHeight="1" x14ac:dyDescent="0.2">
      <c r="A1037" s="192"/>
      <c r="B1037" s="192"/>
      <c r="C1037" s="193"/>
      <c r="D1037" s="194"/>
      <c r="E1037" s="194"/>
      <c r="F1037" s="208" t="str">
        <f t="shared" si="278"/>
        <v/>
      </c>
      <c r="G1037" s="208" t="str">
        <f t="shared" si="279"/>
        <v/>
      </c>
      <c r="H1037" s="195" t="str">
        <f t="shared" si="263"/>
        <v/>
      </c>
      <c r="I1037" s="217" t="str">
        <f t="shared" si="274"/>
        <v>Bitte Auswahl treffen! Neu- oder Folgeantrag?</v>
      </c>
      <c r="J1037" s="196" t="str">
        <f t="shared" si="275"/>
        <v/>
      </c>
      <c r="K1037" s="196" t="str">
        <f t="shared" si="264"/>
        <v/>
      </c>
      <c r="L1037" s="196" t="str">
        <f t="shared" si="272"/>
        <v/>
      </c>
      <c r="M1037" s="235" t="str">
        <f t="shared" si="265"/>
        <v/>
      </c>
      <c r="N1037" s="217" t="str">
        <f t="shared" si="273"/>
        <v/>
      </c>
      <c r="O1037" s="219"/>
      <c r="Q1037" s="177" t="e">
        <f t="shared" si="266"/>
        <v>#NUM!</v>
      </c>
      <c r="R1037" s="177" t="e">
        <f t="shared" si="276"/>
        <v>#NUM!</v>
      </c>
      <c r="S1037" s="177" t="e">
        <f t="shared" si="267"/>
        <v>#NUM!</v>
      </c>
      <c r="T1037" s="177" t="e">
        <f t="shared" si="277"/>
        <v>#NUM!</v>
      </c>
      <c r="AB1037" s="177" t="str">
        <f t="shared" si="268"/>
        <v/>
      </c>
      <c r="AC1037" s="177" t="str">
        <f t="shared" si="269"/>
        <v/>
      </c>
      <c r="AD1037" s="218" t="str">
        <f t="shared" si="270"/>
        <v/>
      </c>
      <c r="AE1037" s="218" t="str">
        <f t="shared" si="271"/>
        <v/>
      </c>
    </row>
    <row r="1038" spans="1:31" ht="27.95" customHeight="1" x14ac:dyDescent="0.2">
      <c r="A1038" s="192"/>
      <c r="B1038" s="192"/>
      <c r="C1038" s="193"/>
      <c r="D1038" s="194"/>
      <c r="E1038" s="194"/>
      <c r="F1038" s="208" t="str">
        <f t="shared" si="278"/>
        <v/>
      </c>
      <c r="G1038" s="208" t="str">
        <f t="shared" si="279"/>
        <v/>
      </c>
      <c r="H1038" s="195" t="str">
        <f t="shared" si="263"/>
        <v/>
      </c>
      <c r="I1038" s="217" t="str">
        <f t="shared" si="274"/>
        <v>Bitte Auswahl treffen! Neu- oder Folgeantrag?</v>
      </c>
      <c r="J1038" s="196" t="str">
        <f t="shared" si="275"/>
        <v/>
      </c>
      <c r="K1038" s="196" t="str">
        <f t="shared" si="264"/>
        <v/>
      </c>
      <c r="L1038" s="196" t="str">
        <f t="shared" si="272"/>
        <v/>
      </c>
      <c r="M1038" s="235" t="str">
        <f t="shared" si="265"/>
        <v/>
      </c>
      <c r="N1038" s="217" t="str">
        <f t="shared" si="273"/>
        <v/>
      </c>
      <c r="O1038" s="219"/>
      <c r="Q1038" s="177" t="e">
        <f t="shared" si="266"/>
        <v>#NUM!</v>
      </c>
      <c r="R1038" s="177" t="e">
        <f t="shared" si="276"/>
        <v>#NUM!</v>
      </c>
      <c r="S1038" s="177" t="e">
        <f t="shared" si="267"/>
        <v>#NUM!</v>
      </c>
      <c r="T1038" s="177" t="e">
        <f t="shared" si="277"/>
        <v>#NUM!</v>
      </c>
      <c r="AB1038" s="177" t="str">
        <f t="shared" si="268"/>
        <v/>
      </c>
      <c r="AC1038" s="177" t="str">
        <f t="shared" si="269"/>
        <v/>
      </c>
      <c r="AD1038" s="218" t="str">
        <f t="shared" si="270"/>
        <v/>
      </c>
      <c r="AE1038" s="218" t="str">
        <f t="shared" si="271"/>
        <v/>
      </c>
    </row>
    <row r="1039" spans="1:31" ht="27.95" customHeight="1" x14ac:dyDescent="0.2">
      <c r="A1039" s="192"/>
      <c r="B1039" s="192"/>
      <c r="C1039" s="193"/>
      <c r="D1039" s="194"/>
      <c r="E1039" s="194"/>
      <c r="F1039" s="208" t="str">
        <f t="shared" si="278"/>
        <v/>
      </c>
      <c r="G1039" s="208" t="str">
        <f t="shared" si="279"/>
        <v/>
      </c>
      <c r="H1039" s="195" t="str">
        <f t="shared" si="263"/>
        <v/>
      </c>
      <c r="I1039" s="217" t="str">
        <f t="shared" si="274"/>
        <v>Bitte Auswahl treffen! Neu- oder Folgeantrag?</v>
      </c>
      <c r="J1039" s="196" t="str">
        <f t="shared" si="275"/>
        <v/>
      </c>
      <c r="K1039" s="196" t="str">
        <f t="shared" si="264"/>
        <v/>
      </c>
      <c r="L1039" s="196" t="str">
        <f t="shared" si="272"/>
        <v/>
      </c>
      <c r="M1039" s="235" t="str">
        <f t="shared" si="265"/>
        <v/>
      </c>
      <c r="N1039" s="217" t="str">
        <f t="shared" si="273"/>
        <v/>
      </c>
      <c r="O1039" s="219"/>
      <c r="Q1039" s="177" t="e">
        <f t="shared" si="266"/>
        <v>#NUM!</v>
      </c>
      <c r="R1039" s="177" t="e">
        <f t="shared" si="276"/>
        <v>#NUM!</v>
      </c>
      <c r="S1039" s="177" t="e">
        <f t="shared" si="267"/>
        <v>#NUM!</v>
      </c>
      <c r="T1039" s="177" t="e">
        <f t="shared" si="277"/>
        <v>#NUM!</v>
      </c>
      <c r="AB1039" s="177" t="str">
        <f t="shared" si="268"/>
        <v/>
      </c>
      <c r="AC1039" s="177" t="str">
        <f t="shared" si="269"/>
        <v/>
      </c>
      <c r="AD1039" s="218" t="str">
        <f t="shared" si="270"/>
        <v/>
      </c>
      <c r="AE1039" s="218" t="str">
        <f t="shared" si="271"/>
        <v/>
      </c>
    </row>
    <row r="1040" spans="1:31" ht="27.95" customHeight="1" x14ac:dyDescent="0.2">
      <c r="A1040" s="192"/>
      <c r="B1040" s="192"/>
      <c r="C1040" s="193"/>
      <c r="D1040" s="194"/>
      <c r="E1040" s="194"/>
      <c r="F1040" s="208" t="str">
        <f t="shared" si="278"/>
        <v/>
      </c>
      <c r="G1040" s="208" t="str">
        <f t="shared" si="279"/>
        <v/>
      </c>
      <c r="H1040" s="195" t="str">
        <f t="shared" si="263"/>
        <v/>
      </c>
      <c r="I1040" s="217" t="str">
        <f t="shared" si="274"/>
        <v>Bitte Auswahl treffen! Neu- oder Folgeantrag?</v>
      </c>
      <c r="J1040" s="196" t="str">
        <f t="shared" si="275"/>
        <v/>
      </c>
      <c r="K1040" s="196" t="str">
        <f t="shared" si="264"/>
        <v/>
      </c>
      <c r="L1040" s="196" t="str">
        <f t="shared" si="272"/>
        <v/>
      </c>
      <c r="M1040" s="235" t="str">
        <f t="shared" si="265"/>
        <v/>
      </c>
      <c r="N1040" s="217" t="str">
        <f t="shared" si="273"/>
        <v/>
      </c>
      <c r="O1040" s="219"/>
      <c r="Q1040" s="177" t="e">
        <f t="shared" si="266"/>
        <v>#NUM!</v>
      </c>
      <c r="R1040" s="177" t="e">
        <f t="shared" si="276"/>
        <v>#NUM!</v>
      </c>
      <c r="S1040" s="177" t="e">
        <f t="shared" si="267"/>
        <v>#NUM!</v>
      </c>
      <c r="T1040" s="177" t="e">
        <f t="shared" si="277"/>
        <v>#NUM!</v>
      </c>
      <c r="AB1040" s="177" t="str">
        <f t="shared" si="268"/>
        <v/>
      </c>
      <c r="AC1040" s="177" t="str">
        <f t="shared" si="269"/>
        <v/>
      </c>
      <c r="AD1040" s="218" t="str">
        <f t="shared" si="270"/>
        <v/>
      </c>
      <c r="AE1040" s="218" t="str">
        <f t="shared" si="271"/>
        <v/>
      </c>
    </row>
    <row r="1041" spans="1:31" ht="27.95" customHeight="1" x14ac:dyDescent="0.2">
      <c r="A1041" s="192"/>
      <c r="B1041" s="192"/>
      <c r="C1041" s="193"/>
      <c r="D1041" s="194"/>
      <c r="E1041" s="194"/>
      <c r="F1041" s="208" t="str">
        <f t="shared" si="278"/>
        <v/>
      </c>
      <c r="G1041" s="208" t="str">
        <f t="shared" si="279"/>
        <v/>
      </c>
      <c r="H1041" s="195" t="str">
        <f t="shared" si="263"/>
        <v/>
      </c>
      <c r="I1041" s="217" t="str">
        <f t="shared" si="274"/>
        <v>Bitte Auswahl treffen! Neu- oder Folgeantrag?</v>
      </c>
      <c r="J1041" s="196" t="str">
        <f t="shared" si="275"/>
        <v/>
      </c>
      <c r="K1041" s="196" t="str">
        <f t="shared" si="264"/>
        <v/>
      </c>
      <c r="L1041" s="196" t="str">
        <f t="shared" si="272"/>
        <v/>
      </c>
      <c r="M1041" s="235" t="str">
        <f t="shared" si="265"/>
        <v/>
      </c>
      <c r="N1041" s="217" t="str">
        <f t="shared" si="273"/>
        <v/>
      </c>
      <c r="O1041" s="219"/>
      <c r="Q1041" s="177" t="e">
        <f t="shared" si="266"/>
        <v>#NUM!</v>
      </c>
      <c r="R1041" s="177" t="e">
        <f t="shared" si="276"/>
        <v>#NUM!</v>
      </c>
      <c r="S1041" s="177" t="e">
        <f t="shared" si="267"/>
        <v>#NUM!</v>
      </c>
      <c r="T1041" s="177" t="e">
        <f t="shared" si="277"/>
        <v>#NUM!</v>
      </c>
      <c r="AB1041" s="177" t="str">
        <f t="shared" si="268"/>
        <v/>
      </c>
      <c r="AC1041" s="177" t="str">
        <f t="shared" si="269"/>
        <v/>
      </c>
      <c r="AD1041" s="218" t="str">
        <f t="shared" si="270"/>
        <v/>
      </c>
      <c r="AE1041" s="218" t="str">
        <f t="shared" si="271"/>
        <v/>
      </c>
    </row>
    <row r="1042" spans="1:31" ht="27.95" customHeight="1" x14ac:dyDescent="0.2">
      <c r="A1042" s="192"/>
      <c r="B1042" s="192"/>
      <c r="C1042" s="193"/>
      <c r="D1042" s="194"/>
      <c r="E1042" s="194"/>
      <c r="F1042" s="208" t="str">
        <f t="shared" si="278"/>
        <v/>
      </c>
      <c r="G1042" s="208" t="str">
        <f t="shared" si="279"/>
        <v/>
      </c>
      <c r="H1042" s="195" t="str">
        <f t="shared" si="263"/>
        <v/>
      </c>
      <c r="I1042" s="217" t="str">
        <f t="shared" si="274"/>
        <v>Bitte Auswahl treffen! Neu- oder Folgeantrag?</v>
      </c>
      <c r="J1042" s="196" t="str">
        <f t="shared" si="275"/>
        <v/>
      </c>
      <c r="K1042" s="196" t="str">
        <f t="shared" si="264"/>
        <v/>
      </c>
      <c r="L1042" s="196" t="str">
        <f t="shared" si="272"/>
        <v/>
      </c>
      <c r="M1042" s="235" t="str">
        <f t="shared" si="265"/>
        <v/>
      </c>
      <c r="N1042" s="217" t="str">
        <f t="shared" si="273"/>
        <v/>
      </c>
      <c r="O1042" s="219"/>
      <c r="Q1042" s="177" t="e">
        <f t="shared" si="266"/>
        <v>#NUM!</v>
      </c>
      <c r="R1042" s="177" t="e">
        <f t="shared" si="276"/>
        <v>#NUM!</v>
      </c>
      <c r="S1042" s="177" t="e">
        <f t="shared" si="267"/>
        <v>#NUM!</v>
      </c>
      <c r="T1042" s="177" t="e">
        <f t="shared" si="277"/>
        <v>#NUM!</v>
      </c>
      <c r="AB1042" s="177" t="str">
        <f t="shared" si="268"/>
        <v/>
      </c>
      <c r="AC1042" s="177" t="str">
        <f t="shared" si="269"/>
        <v/>
      </c>
      <c r="AD1042" s="218" t="str">
        <f t="shared" si="270"/>
        <v/>
      </c>
      <c r="AE1042" s="218" t="str">
        <f t="shared" si="271"/>
        <v/>
      </c>
    </row>
    <row r="1043" spans="1:31" ht="27.95" customHeight="1" x14ac:dyDescent="0.2">
      <c r="A1043" s="192"/>
      <c r="B1043" s="192"/>
      <c r="C1043" s="193"/>
      <c r="D1043" s="194"/>
      <c r="E1043" s="194"/>
      <c r="F1043" s="208" t="str">
        <f t="shared" si="278"/>
        <v/>
      </c>
      <c r="G1043" s="208" t="str">
        <f t="shared" si="279"/>
        <v/>
      </c>
      <c r="H1043" s="195" t="str">
        <f t="shared" ref="H1043:H1106" si="280">IF(OR(ISBLANK(D1043),ISBLANK(E1043),ISBLANK(B1043),(B1043="weiblich")),"",IF(AND(R1043="ja",T1043="ja"),"ja","nein"))</f>
        <v/>
      </c>
      <c r="I1043" s="217" t="str">
        <f t="shared" si="274"/>
        <v>Bitte Auswahl treffen! Neu- oder Folgeantrag?</v>
      </c>
      <c r="J1043" s="196" t="str">
        <f t="shared" si="275"/>
        <v/>
      </c>
      <c r="K1043" s="196" t="str">
        <f t="shared" ref="K1043:K1106" si="281">IF(B1043="weiblich","weiblich",IF(AND(B1043="",C1043&lt;&gt;"",D1043&lt;&gt;"",E1043&lt;&gt;""),"Bitte Geschlecht auswählen!",IF(AND($R$8=TRUE,$R$9=FALSE),AD1043,IF(AND($R$8=FALSE,$R$9=TRUE),AE1043,IF(AND($R$8=FALSE,$R$9=FALSE),"",IF(AND($R$8=TRUE,$R$9=TRUE),""))))))</f>
        <v/>
      </c>
      <c r="L1043" s="196" t="str">
        <f t="shared" si="272"/>
        <v/>
      </c>
      <c r="M1043" s="235" t="str">
        <f t="shared" ref="M1043:M1106" si="282">IF(OR(ISBLANK(D1043),ISBLANK(E1043)),"",COUNTIFS($D$19:$D$1603,"&gt;="&amp;D1043,$D$19:$D$1603,"&lt;"&amp;E1043))</f>
        <v/>
      </c>
      <c r="N1043" s="217" t="str">
        <f t="shared" si="273"/>
        <v/>
      </c>
      <c r="O1043" s="219"/>
      <c r="Q1043" s="177" t="e">
        <f t="shared" ref="Q1043:Q1106" si="283">DATEDIF(C1043-1,D1043,"d")</f>
        <v>#NUM!</v>
      </c>
      <c r="R1043" s="177" t="e">
        <f t="shared" si="276"/>
        <v>#NUM!</v>
      </c>
      <c r="S1043" s="177" t="e">
        <f t="shared" ref="S1043:S1106" si="284">DATEDIF(C1043-1,E1043,"d")</f>
        <v>#NUM!</v>
      </c>
      <c r="T1043" s="177" t="e">
        <f t="shared" si="277"/>
        <v>#NUM!</v>
      </c>
      <c r="AB1043" s="177" t="str">
        <f t="shared" ref="AB1043:AB1106" si="285">IF(OR(ISBLANK(C1043),(B1043="weiblich")),"",(IF(AND(H1043="ja",G1043&lt;=$R$4,F1043&gt;=$R$2),"ja","nein")))</f>
        <v/>
      </c>
      <c r="AC1043" s="177" t="str">
        <f t="shared" ref="AC1043:AC1106" si="286">IF(OR(ISBLANK(C1043),(B1043="weiblich")),"",(IF(AND(H1043="ja",G1043&lt;=$R$4,F1043&gt;=$R$6),"ja","nein")))</f>
        <v/>
      </c>
      <c r="AD1043" s="218" t="str">
        <f t="shared" ref="AD1043:AD1106" si="287">IF(OR(ISBLANK(D1043),ISBLANK(E1043),(B1043="weiblich"),AND(F1043&gt;=$R$2,G1043&lt;=$R$4,H1043="ja")),"",IF(F1043&lt;$R$2,"Das Tier ist vor Maßnahmenbeginn 7 Wochen alt",IF(G1043&gt;$R$4,"Das Tier hat das Ende der 12. Lebenswoche erst im Folgejahr erreicht",IF(H1043="nein",""))))</f>
        <v/>
      </c>
      <c r="AE1043" s="218" t="str">
        <f t="shared" ref="AE1043:AE1106" si="288">IF(OR(ISBLANK(D1043),ISBLANK(E1043),(B1043="weiblich"),AND(F1043&gt;=$R$6,G1043&lt;=$R$4,H1043="ja")),"",IF(F1043&lt;$R$6,"Das Tier ist vor Maßnahmenbeginn 7 Wochen alt",IF(G1043&gt;$R$4,"Das Tier hat das Ende der 12. Lebenswoche erst im Folgejahr erreicht",IF(H1043="nein",""))))</f>
        <v/>
      </c>
    </row>
    <row r="1044" spans="1:31" ht="27.95" customHeight="1" x14ac:dyDescent="0.2">
      <c r="A1044" s="192"/>
      <c r="B1044" s="192"/>
      <c r="C1044" s="193"/>
      <c r="D1044" s="194"/>
      <c r="E1044" s="194"/>
      <c r="F1044" s="208" t="str">
        <f t="shared" si="278"/>
        <v/>
      </c>
      <c r="G1044" s="208" t="str">
        <f t="shared" si="279"/>
        <v/>
      </c>
      <c r="H1044" s="195" t="str">
        <f t="shared" si="280"/>
        <v/>
      </c>
      <c r="I1044" s="217" t="str">
        <f t="shared" si="274"/>
        <v>Bitte Auswahl treffen! Neu- oder Folgeantrag?</v>
      </c>
      <c r="J1044" s="196" t="str">
        <f t="shared" si="275"/>
        <v/>
      </c>
      <c r="K1044" s="196" t="str">
        <f t="shared" si="281"/>
        <v/>
      </c>
      <c r="L1044" s="196" t="str">
        <f t="shared" ref="L1044:L1107" si="289">IF(ISBLANK(A1044),"",IF(OR(LEFT(A1044,4)="DE08",(LEFT(A1044,5)="DE 08")),"Tier ist aus BW","Tier ist nicht aus BW"))</f>
        <v/>
      </c>
      <c r="M1044" s="235" t="str">
        <f t="shared" si="282"/>
        <v/>
      </c>
      <c r="N1044" s="217" t="str">
        <f t="shared" ref="N1044:N1107" si="290">IF(OR(ISBLANK(D1044),ISBLANK(E1044)),"",IF(ISTEXT($R$10),"Bitte Iglu/Bucht in Zelle B7 auswählen",IF(M1044&lt;=$R$10,"in Ordnung","Überschreitung")))</f>
        <v/>
      </c>
      <c r="O1044" s="219"/>
      <c r="Q1044" s="177" t="e">
        <f t="shared" si="283"/>
        <v>#NUM!</v>
      </c>
      <c r="R1044" s="177" t="e">
        <f t="shared" si="276"/>
        <v>#NUM!</v>
      </c>
      <c r="S1044" s="177" t="e">
        <f t="shared" si="284"/>
        <v>#NUM!</v>
      </c>
      <c r="T1044" s="177" t="e">
        <f t="shared" si="277"/>
        <v>#NUM!</v>
      </c>
      <c r="AB1044" s="177" t="str">
        <f t="shared" si="285"/>
        <v/>
      </c>
      <c r="AC1044" s="177" t="str">
        <f t="shared" si="286"/>
        <v/>
      </c>
      <c r="AD1044" s="218" t="str">
        <f t="shared" si="287"/>
        <v/>
      </c>
      <c r="AE1044" s="218" t="str">
        <f t="shared" si="288"/>
        <v/>
      </c>
    </row>
    <row r="1045" spans="1:31" ht="27.95" customHeight="1" x14ac:dyDescent="0.2">
      <c r="A1045" s="192"/>
      <c r="B1045" s="192"/>
      <c r="C1045" s="193"/>
      <c r="D1045" s="194"/>
      <c r="E1045" s="194"/>
      <c r="F1045" s="208" t="str">
        <f t="shared" si="278"/>
        <v/>
      </c>
      <c r="G1045" s="208" t="str">
        <f t="shared" si="279"/>
        <v/>
      </c>
      <c r="H1045" s="195" t="str">
        <f t="shared" si="280"/>
        <v/>
      </c>
      <c r="I1045" s="217" t="str">
        <f t="shared" si="274"/>
        <v>Bitte Auswahl treffen! Neu- oder Folgeantrag?</v>
      </c>
      <c r="J1045" s="196" t="str">
        <f t="shared" si="275"/>
        <v/>
      </c>
      <c r="K1045" s="196" t="str">
        <f t="shared" si="281"/>
        <v/>
      </c>
      <c r="L1045" s="196" t="str">
        <f t="shared" si="289"/>
        <v/>
      </c>
      <c r="M1045" s="235" t="str">
        <f t="shared" si="282"/>
        <v/>
      </c>
      <c r="N1045" s="217" t="str">
        <f t="shared" si="290"/>
        <v/>
      </c>
      <c r="O1045" s="219"/>
      <c r="Q1045" s="177" t="e">
        <f t="shared" si="283"/>
        <v>#NUM!</v>
      </c>
      <c r="R1045" s="177" t="e">
        <f t="shared" si="276"/>
        <v>#NUM!</v>
      </c>
      <c r="S1045" s="177" t="e">
        <f t="shared" si="284"/>
        <v>#NUM!</v>
      </c>
      <c r="T1045" s="177" t="e">
        <f t="shared" si="277"/>
        <v>#NUM!</v>
      </c>
      <c r="AB1045" s="177" t="str">
        <f t="shared" si="285"/>
        <v/>
      </c>
      <c r="AC1045" s="177" t="str">
        <f t="shared" si="286"/>
        <v/>
      </c>
      <c r="AD1045" s="218" t="str">
        <f t="shared" si="287"/>
        <v/>
      </c>
      <c r="AE1045" s="218" t="str">
        <f t="shared" si="288"/>
        <v/>
      </c>
    </row>
    <row r="1046" spans="1:31" ht="27.95" customHeight="1" x14ac:dyDescent="0.2">
      <c r="A1046" s="192"/>
      <c r="B1046" s="192"/>
      <c r="C1046" s="193"/>
      <c r="D1046" s="194"/>
      <c r="E1046" s="194"/>
      <c r="F1046" s="208" t="str">
        <f t="shared" si="278"/>
        <v/>
      </c>
      <c r="G1046" s="208" t="str">
        <f t="shared" si="279"/>
        <v/>
      </c>
      <c r="H1046" s="195" t="str">
        <f t="shared" si="280"/>
        <v/>
      </c>
      <c r="I1046" s="217" t="str">
        <f t="shared" si="274"/>
        <v>Bitte Auswahl treffen! Neu- oder Folgeantrag?</v>
      </c>
      <c r="J1046" s="196" t="str">
        <f t="shared" si="275"/>
        <v/>
      </c>
      <c r="K1046" s="196" t="str">
        <f t="shared" si="281"/>
        <v/>
      </c>
      <c r="L1046" s="196" t="str">
        <f t="shared" si="289"/>
        <v/>
      </c>
      <c r="M1046" s="235" t="str">
        <f t="shared" si="282"/>
        <v/>
      </c>
      <c r="N1046" s="217" t="str">
        <f t="shared" si="290"/>
        <v/>
      </c>
      <c r="O1046" s="219"/>
      <c r="Q1046" s="177" t="e">
        <f t="shared" si="283"/>
        <v>#NUM!</v>
      </c>
      <c r="R1046" s="177" t="e">
        <f t="shared" si="276"/>
        <v>#NUM!</v>
      </c>
      <c r="S1046" s="177" t="e">
        <f t="shared" si="284"/>
        <v>#NUM!</v>
      </c>
      <c r="T1046" s="177" t="e">
        <f t="shared" si="277"/>
        <v>#NUM!</v>
      </c>
      <c r="AB1046" s="177" t="str">
        <f t="shared" si="285"/>
        <v/>
      </c>
      <c r="AC1046" s="177" t="str">
        <f t="shared" si="286"/>
        <v/>
      </c>
      <c r="AD1046" s="218" t="str">
        <f t="shared" si="287"/>
        <v/>
      </c>
      <c r="AE1046" s="218" t="str">
        <f t="shared" si="288"/>
        <v/>
      </c>
    </row>
    <row r="1047" spans="1:31" ht="27.95" customHeight="1" x14ac:dyDescent="0.2">
      <c r="A1047" s="192"/>
      <c r="B1047" s="192"/>
      <c r="C1047" s="193"/>
      <c r="D1047" s="194"/>
      <c r="E1047" s="194"/>
      <c r="F1047" s="208" t="str">
        <f t="shared" si="278"/>
        <v/>
      </c>
      <c r="G1047" s="208" t="str">
        <f t="shared" si="279"/>
        <v/>
      </c>
      <c r="H1047" s="195" t="str">
        <f t="shared" si="280"/>
        <v/>
      </c>
      <c r="I1047" s="217" t="str">
        <f t="shared" si="274"/>
        <v>Bitte Auswahl treffen! Neu- oder Folgeantrag?</v>
      </c>
      <c r="J1047" s="196" t="str">
        <f t="shared" si="275"/>
        <v/>
      </c>
      <c r="K1047" s="196" t="str">
        <f t="shared" si="281"/>
        <v/>
      </c>
      <c r="L1047" s="196" t="str">
        <f t="shared" si="289"/>
        <v/>
      </c>
      <c r="M1047" s="235" t="str">
        <f t="shared" si="282"/>
        <v/>
      </c>
      <c r="N1047" s="217" t="str">
        <f t="shared" si="290"/>
        <v/>
      </c>
      <c r="O1047" s="219"/>
      <c r="Q1047" s="177" t="e">
        <f t="shared" si="283"/>
        <v>#NUM!</v>
      </c>
      <c r="R1047" s="177" t="e">
        <f t="shared" si="276"/>
        <v>#NUM!</v>
      </c>
      <c r="S1047" s="177" t="e">
        <f t="shared" si="284"/>
        <v>#NUM!</v>
      </c>
      <c r="T1047" s="177" t="e">
        <f t="shared" si="277"/>
        <v>#NUM!</v>
      </c>
      <c r="AB1047" s="177" t="str">
        <f t="shared" si="285"/>
        <v/>
      </c>
      <c r="AC1047" s="177" t="str">
        <f t="shared" si="286"/>
        <v/>
      </c>
      <c r="AD1047" s="218" t="str">
        <f t="shared" si="287"/>
        <v/>
      </c>
      <c r="AE1047" s="218" t="str">
        <f t="shared" si="288"/>
        <v/>
      </c>
    </row>
    <row r="1048" spans="1:31" ht="27.95" customHeight="1" x14ac:dyDescent="0.2">
      <c r="A1048" s="192"/>
      <c r="B1048" s="192"/>
      <c r="C1048" s="193"/>
      <c r="D1048" s="194"/>
      <c r="E1048" s="194"/>
      <c r="F1048" s="208" t="str">
        <f t="shared" si="278"/>
        <v/>
      </c>
      <c r="G1048" s="208" t="str">
        <f t="shared" si="279"/>
        <v/>
      </c>
      <c r="H1048" s="195" t="str">
        <f t="shared" si="280"/>
        <v/>
      </c>
      <c r="I1048" s="217" t="str">
        <f t="shared" ref="I1048:I1111" si="291">IF(B1048="weiblich","nein",IF(L1048="Tier ist nicht aus BW","nein",IF(AND($R$8=TRUE,$R$9=FALSE),AB1048,IF(AND($R$8=FALSE,$R$9=TRUE),AC1048,IF(AND($R$8=FALSE,$R$9=FALSE),"Bitte Auswahl treffen! Neu- oder Folgeantrag?","Nur eine Auswahl treffen! Neu- oder Folgeantrag?")))))</f>
        <v>Bitte Auswahl treffen! Neu- oder Folgeantrag?</v>
      </c>
      <c r="J1048" s="196" t="str">
        <f t="shared" ref="J1048:J1111" si="292">IF(OR(ISBLANK(D1048),ISBLANK(E1048)),"",IF(AND(R1048="ja",T1048="ja",I1048="ja"),"",IF(AND(R1048="ja",T1048="ja",I1048="nein",K1048="",L1048="Tier ist aus BW"),"Der Haltungszeitraum befindet sich nicht im Antragsjahr",IF(AND(R1048="ja",T1048="ja",I1048="nein",K1048="",L1048="Tier ist nicht aus BW"),"",IF(AND(R1048="ja",T1048="ja",I1048="nein",K1048="weiblich"),"",IF(AND(R1048="nein",T1048="nein"),"Ein- und Ausstalldatum nicht eingehalten",IF(R1048="nein","Einstallung später als zum Beginn der 7. Lebenswoche",IF(T1048="nein","Ausstallung vor Ende der 12. Lebenswoche"))))))))</f>
        <v/>
      </c>
      <c r="K1048" s="196" t="str">
        <f t="shared" si="281"/>
        <v/>
      </c>
      <c r="L1048" s="196" t="str">
        <f t="shared" si="289"/>
        <v/>
      </c>
      <c r="M1048" s="235" t="str">
        <f t="shared" si="282"/>
        <v/>
      </c>
      <c r="N1048" s="217" t="str">
        <f t="shared" si="290"/>
        <v/>
      </c>
      <c r="O1048" s="219"/>
      <c r="Q1048" s="177" t="e">
        <f t="shared" si="283"/>
        <v>#NUM!</v>
      </c>
      <c r="R1048" s="177" t="e">
        <f t="shared" si="276"/>
        <v>#NUM!</v>
      </c>
      <c r="S1048" s="177" t="e">
        <f t="shared" si="284"/>
        <v>#NUM!</v>
      </c>
      <c r="T1048" s="177" t="e">
        <f t="shared" si="277"/>
        <v>#NUM!</v>
      </c>
      <c r="AB1048" s="177" t="str">
        <f t="shared" si="285"/>
        <v/>
      </c>
      <c r="AC1048" s="177" t="str">
        <f t="shared" si="286"/>
        <v/>
      </c>
      <c r="AD1048" s="218" t="str">
        <f t="shared" si="287"/>
        <v/>
      </c>
      <c r="AE1048" s="218" t="str">
        <f t="shared" si="288"/>
        <v/>
      </c>
    </row>
    <row r="1049" spans="1:31" ht="27.95" customHeight="1" x14ac:dyDescent="0.2">
      <c r="A1049" s="192"/>
      <c r="B1049" s="192"/>
      <c r="C1049" s="193"/>
      <c r="D1049" s="194"/>
      <c r="E1049" s="194"/>
      <c r="F1049" s="208" t="str">
        <f t="shared" si="278"/>
        <v/>
      </c>
      <c r="G1049" s="208" t="str">
        <f t="shared" si="279"/>
        <v/>
      </c>
      <c r="H1049" s="195" t="str">
        <f t="shared" si="280"/>
        <v/>
      </c>
      <c r="I1049" s="217" t="str">
        <f t="shared" si="291"/>
        <v>Bitte Auswahl treffen! Neu- oder Folgeantrag?</v>
      </c>
      <c r="J1049" s="196" t="str">
        <f t="shared" si="292"/>
        <v/>
      </c>
      <c r="K1049" s="196" t="str">
        <f t="shared" si="281"/>
        <v/>
      </c>
      <c r="L1049" s="196" t="str">
        <f t="shared" si="289"/>
        <v/>
      </c>
      <c r="M1049" s="235" t="str">
        <f t="shared" si="282"/>
        <v/>
      </c>
      <c r="N1049" s="217" t="str">
        <f t="shared" si="290"/>
        <v/>
      </c>
      <c r="O1049" s="219"/>
      <c r="Q1049" s="177" t="e">
        <f t="shared" si="283"/>
        <v>#NUM!</v>
      </c>
      <c r="R1049" s="177" t="e">
        <f t="shared" si="276"/>
        <v>#NUM!</v>
      </c>
      <c r="S1049" s="177" t="e">
        <f t="shared" si="284"/>
        <v>#NUM!</v>
      </c>
      <c r="T1049" s="177" t="e">
        <f t="shared" si="277"/>
        <v>#NUM!</v>
      </c>
      <c r="AB1049" s="177" t="str">
        <f t="shared" si="285"/>
        <v/>
      </c>
      <c r="AC1049" s="177" t="str">
        <f t="shared" si="286"/>
        <v/>
      </c>
      <c r="AD1049" s="218" t="str">
        <f t="shared" si="287"/>
        <v/>
      </c>
      <c r="AE1049" s="218" t="str">
        <f t="shared" si="288"/>
        <v/>
      </c>
    </row>
    <row r="1050" spans="1:31" ht="27.95" customHeight="1" x14ac:dyDescent="0.2">
      <c r="A1050" s="192"/>
      <c r="B1050" s="192"/>
      <c r="C1050" s="193"/>
      <c r="D1050" s="194"/>
      <c r="E1050" s="194"/>
      <c r="F1050" s="208" t="str">
        <f t="shared" si="278"/>
        <v/>
      </c>
      <c r="G1050" s="208" t="str">
        <f t="shared" si="279"/>
        <v/>
      </c>
      <c r="H1050" s="195" t="str">
        <f t="shared" si="280"/>
        <v/>
      </c>
      <c r="I1050" s="217" t="str">
        <f t="shared" si="291"/>
        <v>Bitte Auswahl treffen! Neu- oder Folgeantrag?</v>
      </c>
      <c r="J1050" s="196" t="str">
        <f t="shared" si="292"/>
        <v/>
      </c>
      <c r="K1050" s="196" t="str">
        <f t="shared" si="281"/>
        <v/>
      </c>
      <c r="L1050" s="196" t="str">
        <f t="shared" si="289"/>
        <v/>
      </c>
      <c r="M1050" s="235" t="str">
        <f t="shared" si="282"/>
        <v/>
      </c>
      <c r="N1050" s="217" t="str">
        <f t="shared" si="290"/>
        <v/>
      </c>
      <c r="O1050" s="219"/>
      <c r="Q1050" s="177" t="e">
        <f t="shared" si="283"/>
        <v>#NUM!</v>
      </c>
      <c r="R1050" s="177" t="e">
        <f t="shared" si="276"/>
        <v>#NUM!</v>
      </c>
      <c r="S1050" s="177" t="e">
        <f t="shared" si="284"/>
        <v>#NUM!</v>
      </c>
      <c r="T1050" s="177" t="e">
        <f t="shared" si="277"/>
        <v>#NUM!</v>
      </c>
      <c r="AB1050" s="177" t="str">
        <f t="shared" si="285"/>
        <v/>
      </c>
      <c r="AC1050" s="177" t="str">
        <f t="shared" si="286"/>
        <v/>
      </c>
      <c r="AD1050" s="218" t="str">
        <f t="shared" si="287"/>
        <v/>
      </c>
      <c r="AE1050" s="218" t="str">
        <f t="shared" si="288"/>
        <v/>
      </c>
    </row>
    <row r="1051" spans="1:31" ht="27.95" customHeight="1" x14ac:dyDescent="0.2">
      <c r="A1051" s="192"/>
      <c r="B1051" s="192"/>
      <c r="C1051" s="193"/>
      <c r="D1051" s="194"/>
      <c r="E1051" s="194"/>
      <c r="F1051" s="208" t="str">
        <f t="shared" si="278"/>
        <v/>
      </c>
      <c r="G1051" s="208" t="str">
        <f t="shared" si="279"/>
        <v/>
      </c>
      <c r="H1051" s="195" t="str">
        <f t="shared" si="280"/>
        <v/>
      </c>
      <c r="I1051" s="217" t="str">
        <f t="shared" si="291"/>
        <v>Bitte Auswahl treffen! Neu- oder Folgeantrag?</v>
      </c>
      <c r="J1051" s="196" t="str">
        <f t="shared" si="292"/>
        <v/>
      </c>
      <c r="K1051" s="196" t="str">
        <f t="shared" si="281"/>
        <v/>
      </c>
      <c r="L1051" s="196" t="str">
        <f t="shared" si="289"/>
        <v/>
      </c>
      <c r="M1051" s="235" t="str">
        <f t="shared" si="282"/>
        <v/>
      </c>
      <c r="N1051" s="217" t="str">
        <f t="shared" si="290"/>
        <v/>
      </c>
      <c r="O1051" s="219"/>
      <c r="Q1051" s="177" t="e">
        <f t="shared" si="283"/>
        <v>#NUM!</v>
      </c>
      <c r="R1051" s="177" t="e">
        <f t="shared" si="276"/>
        <v>#NUM!</v>
      </c>
      <c r="S1051" s="177" t="e">
        <f t="shared" si="284"/>
        <v>#NUM!</v>
      </c>
      <c r="T1051" s="177" t="e">
        <f t="shared" si="277"/>
        <v>#NUM!</v>
      </c>
      <c r="AB1051" s="177" t="str">
        <f t="shared" si="285"/>
        <v/>
      </c>
      <c r="AC1051" s="177" t="str">
        <f t="shared" si="286"/>
        <v/>
      </c>
      <c r="AD1051" s="218" t="str">
        <f t="shared" si="287"/>
        <v/>
      </c>
      <c r="AE1051" s="218" t="str">
        <f t="shared" si="288"/>
        <v/>
      </c>
    </row>
    <row r="1052" spans="1:31" ht="27.95" customHeight="1" x14ac:dyDescent="0.2">
      <c r="A1052" s="192"/>
      <c r="B1052" s="192"/>
      <c r="C1052" s="193"/>
      <c r="D1052" s="194"/>
      <c r="E1052" s="194"/>
      <c r="F1052" s="208" t="str">
        <f t="shared" si="278"/>
        <v/>
      </c>
      <c r="G1052" s="208" t="str">
        <f t="shared" si="279"/>
        <v/>
      </c>
      <c r="H1052" s="195" t="str">
        <f t="shared" si="280"/>
        <v/>
      </c>
      <c r="I1052" s="217" t="str">
        <f t="shared" si="291"/>
        <v>Bitte Auswahl treffen! Neu- oder Folgeantrag?</v>
      </c>
      <c r="J1052" s="196" t="str">
        <f t="shared" si="292"/>
        <v/>
      </c>
      <c r="K1052" s="196" t="str">
        <f t="shared" si="281"/>
        <v/>
      </c>
      <c r="L1052" s="196" t="str">
        <f t="shared" si="289"/>
        <v/>
      </c>
      <c r="M1052" s="235" t="str">
        <f t="shared" si="282"/>
        <v/>
      </c>
      <c r="N1052" s="217" t="str">
        <f t="shared" si="290"/>
        <v/>
      </c>
      <c r="O1052" s="219"/>
      <c r="Q1052" s="177" t="e">
        <f t="shared" si="283"/>
        <v>#NUM!</v>
      </c>
      <c r="R1052" s="177" t="e">
        <f t="shared" si="276"/>
        <v>#NUM!</v>
      </c>
      <c r="S1052" s="177" t="e">
        <f t="shared" si="284"/>
        <v>#NUM!</v>
      </c>
      <c r="T1052" s="177" t="e">
        <f t="shared" si="277"/>
        <v>#NUM!</v>
      </c>
      <c r="AB1052" s="177" t="str">
        <f t="shared" si="285"/>
        <v/>
      </c>
      <c r="AC1052" s="177" t="str">
        <f t="shared" si="286"/>
        <v/>
      </c>
      <c r="AD1052" s="218" t="str">
        <f t="shared" si="287"/>
        <v/>
      </c>
      <c r="AE1052" s="218" t="str">
        <f t="shared" si="288"/>
        <v/>
      </c>
    </row>
    <row r="1053" spans="1:31" ht="27.95" customHeight="1" x14ac:dyDescent="0.2">
      <c r="A1053" s="192"/>
      <c r="B1053" s="192"/>
      <c r="C1053" s="193"/>
      <c r="D1053" s="194"/>
      <c r="E1053" s="194"/>
      <c r="F1053" s="208" t="str">
        <f t="shared" si="278"/>
        <v/>
      </c>
      <c r="G1053" s="208" t="str">
        <f t="shared" si="279"/>
        <v/>
      </c>
      <c r="H1053" s="195" t="str">
        <f t="shared" si="280"/>
        <v/>
      </c>
      <c r="I1053" s="217" t="str">
        <f t="shared" si="291"/>
        <v>Bitte Auswahl treffen! Neu- oder Folgeantrag?</v>
      </c>
      <c r="J1053" s="196" t="str">
        <f t="shared" si="292"/>
        <v/>
      </c>
      <c r="K1053" s="196" t="str">
        <f t="shared" si="281"/>
        <v/>
      </c>
      <c r="L1053" s="196" t="str">
        <f t="shared" si="289"/>
        <v/>
      </c>
      <c r="M1053" s="235" t="str">
        <f t="shared" si="282"/>
        <v/>
      </c>
      <c r="N1053" s="217" t="str">
        <f t="shared" si="290"/>
        <v/>
      </c>
      <c r="O1053" s="219"/>
      <c r="Q1053" s="177" t="e">
        <f t="shared" si="283"/>
        <v>#NUM!</v>
      </c>
      <c r="R1053" s="177" t="e">
        <f t="shared" si="276"/>
        <v>#NUM!</v>
      </c>
      <c r="S1053" s="177" t="e">
        <f t="shared" si="284"/>
        <v>#NUM!</v>
      </c>
      <c r="T1053" s="177" t="e">
        <f t="shared" si="277"/>
        <v>#NUM!</v>
      </c>
      <c r="AB1053" s="177" t="str">
        <f t="shared" si="285"/>
        <v/>
      </c>
      <c r="AC1053" s="177" t="str">
        <f t="shared" si="286"/>
        <v/>
      </c>
      <c r="AD1053" s="218" t="str">
        <f t="shared" si="287"/>
        <v/>
      </c>
      <c r="AE1053" s="218" t="str">
        <f t="shared" si="288"/>
        <v/>
      </c>
    </row>
    <row r="1054" spans="1:31" ht="27.95" customHeight="1" x14ac:dyDescent="0.2">
      <c r="A1054" s="192"/>
      <c r="B1054" s="192"/>
      <c r="C1054" s="193"/>
      <c r="D1054" s="194"/>
      <c r="E1054" s="194"/>
      <c r="F1054" s="208" t="str">
        <f t="shared" si="278"/>
        <v/>
      </c>
      <c r="G1054" s="208" t="str">
        <f t="shared" si="279"/>
        <v/>
      </c>
      <c r="H1054" s="195" t="str">
        <f t="shared" si="280"/>
        <v/>
      </c>
      <c r="I1054" s="217" t="str">
        <f t="shared" si="291"/>
        <v>Bitte Auswahl treffen! Neu- oder Folgeantrag?</v>
      </c>
      <c r="J1054" s="196" t="str">
        <f t="shared" si="292"/>
        <v/>
      </c>
      <c r="K1054" s="196" t="str">
        <f t="shared" si="281"/>
        <v/>
      </c>
      <c r="L1054" s="196" t="str">
        <f t="shared" si="289"/>
        <v/>
      </c>
      <c r="M1054" s="235" t="str">
        <f t="shared" si="282"/>
        <v/>
      </c>
      <c r="N1054" s="217" t="str">
        <f t="shared" si="290"/>
        <v/>
      </c>
      <c r="O1054" s="219"/>
      <c r="Q1054" s="177" t="e">
        <f t="shared" si="283"/>
        <v>#NUM!</v>
      </c>
      <c r="R1054" s="177" t="e">
        <f t="shared" si="276"/>
        <v>#NUM!</v>
      </c>
      <c r="S1054" s="177" t="e">
        <f t="shared" si="284"/>
        <v>#NUM!</v>
      </c>
      <c r="T1054" s="177" t="e">
        <f t="shared" si="277"/>
        <v>#NUM!</v>
      </c>
      <c r="AB1054" s="177" t="str">
        <f t="shared" si="285"/>
        <v/>
      </c>
      <c r="AC1054" s="177" t="str">
        <f t="shared" si="286"/>
        <v/>
      </c>
      <c r="AD1054" s="218" t="str">
        <f t="shared" si="287"/>
        <v/>
      </c>
      <c r="AE1054" s="218" t="str">
        <f t="shared" si="288"/>
        <v/>
      </c>
    </row>
    <row r="1055" spans="1:31" ht="27.95" customHeight="1" x14ac:dyDescent="0.2">
      <c r="A1055" s="192"/>
      <c r="B1055" s="192"/>
      <c r="C1055" s="193"/>
      <c r="D1055" s="194"/>
      <c r="E1055" s="194"/>
      <c r="F1055" s="208" t="str">
        <f t="shared" si="278"/>
        <v/>
      </c>
      <c r="G1055" s="208" t="str">
        <f t="shared" si="279"/>
        <v/>
      </c>
      <c r="H1055" s="195" t="str">
        <f t="shared" si="280"/>
        <v/>
      </c>
      <c r="I1055" s="217" t="str">
        <f t="shared" si="291"/>
        <v>Bitte Auswahl treffen! Neu- oder Folgeantrag?</v>
      </c>
      <c r="J1055" s="196" t="str">
        <f t="shared" si="292"/>
        <v/>
      </c>
      <c r="K1055" s="196" t="str">
        <f t="shared" si="281"/>
        <v/>
      </c>
      <c r="L1055" s="196" t="str">
        <f t="shared" si="289"/>
        <v/>
      </c>
      <c r="M1055" s="235" t="str">
        <f t="shared" si="282"/>
        <v/>
      </c>
      <c r="N1055" s="217" t="str">
        <f t="shared" si="290"/>
        <v/>
      </c>
      <c r="O1055" s="219"/>
      <c r="Q1055" s="177" t="e">
        <f t="shared" si="283"/>
        <v>#NUM!</v>
      </c>
      <c r="R1055" s="177" t="e">
        <f t="shared" si="276"/>
        <v>#NUM!</v>
      </c>
      <c r="S1055" s="177" t="e">
        <f t="shared" si="284"/>
        <v>#NUM!</v>
      </c>
      <c r="T1055" s="177" t="e">
        <f t="shared" si="277"/>
        <v>#NUM!</v>
      </c>
      <c r="AB1055" s="177" t="str">
        <f t="shared" si="285"/>
        <v/>
      </c>
      <c r="AC1055" s="177" t="str">
        <f t="shared" si="286"/>
        <v/>
      </c>
      <c r="AD1055" s="218" t="str">
        <f t="shared" si="287"/>
        <v/>
      </c>
      <c r="AE1055" s="218" t="str">
        <f t="shared" si="288"/>
        <v/>
      </c>
    </row>
    <row r="1056" spans="1:31" ht="27.95" customHeight="1" x14ac:dyDescent="0.2">
      <c r="A1056" s="192"/>
      <c r="B1056" s="192"/>
      <c r="C1056" s="193"/>
      <c r="D1056" s="194"/>
      <c r="E1056" s="194"/>
      <c r="F1056" s="208" t="str">
        <f t="shared" si="278"/>
        <v/>
      </c>
      <c r="G1056" s="208" t="str">
        <f t="shared" si="279"/>
        <v/>
      </c>
      <c r="H1056" s="195" t="str">
        <f t="shared" si="280"/>
        <v/>
      </c>
      <c r="I1056" s="217" t="str">
        <f t="shared" si="291"/>
        <v>Bitte Auswahl treffen! Neu- oder Folgeantrag?</v>
      </c>
      <c r="J1056" s="196" t="str">
        <f t="shared" si="292"/>
        <v/>
      </c>
      <c r="K1056" s="196" t="str">
        <f t="shared" si="281"/>
        <v/>
      </c>
      <c r="L1056" s="196" t="str">
        <f t="shared" si="289"/>
        <v/>
      </c>
      <c r="M1056" s="235" t="str">
        <f t="shared" si="282"/>
        <v/>
      </c>
      <c r="N1056" s="217" t="str">
        <f t="shared" si="290"/>
        <v/>
      </c>
      <c r="O1056" s="219"/>
      <c r="Q1056" s="177" t="e">
        <f t="shared" si="283"/>
        <v>#NUM!</v>
      </c>
      <c r="R1056" s="177" t="e">
        <f t="shared" si="276"/>
        <v>#NUM!</v>
      </c>
      <c r="S1056" s="177" t="e">
        <f t="shared" si="284"/>
        <v>#NUM!</v>
      </c>
      <c r="T1056" s="177" t="e">
        <f t="shared" si="277"/>
        <v>#NUM!</v>
      </c>
      <c r="AB1056" s="177" t="str">
        <f t="shared" si="285"/>
        <v/>
      </c>
      <c r="AC1056" s="177" t="str">
        <f t="shared" si="286"/>
        <v/>
      </c>
      <c r="AD1056" s="218" t="str">
        <f t="shared" si="287"/>
        <v/>
      </c>
      <c r="AE1056" s="218" t="str">
        <f t="shared" si="288"/>
        <v/>
      </c>
    </row>
    <row r="1057" spans="1:31" ht="27.95" customHeight="1" x14ac:dyDescent="0.2">
      <c r="A1057" s="192"/>
      <c r="B1057" s="192"/>
      <c r="C1057" s="193"/>
      <c r="D1057" s="194"/>
      <c r="E1057" s="194"/>
      <c r="F1057" s="208" t="str">
        <f t="shared" si="278"/>
        <v/>
      </c>
      <c r="G1057" s="208" t="str">
        <f t="shared" si="279"/>
        <v/>
      </c>
      <c r="H1057" s="195" t="str">
        <f t="shared" si="280"/>
        <v/>
      </c>
      <c r="I1057" s="217" t="str">
        <f t="shared" si="291"/>
        <v>Bitte Auswahl treffen! Neu- oder Folgeantrag?</v>
      </c>
      <c r="J1057" s="196" t="str">
        <f t="shared" si="292"/>
        <v/>
      </c>
      <c r="K1057" s="196" t="str">
        <f t="shared" si="281"/>
        <v/>
      </c>
      <c r="L1057" s="196" t="str">
        <f t="shared" si="289"/>
        <v/>
      </c>
      <c r="M1057" s="235" t="str">
        <f t="shared" si="282"/>
        <v/>
      </c>
      <c r="N1057" s="217" t="str">
        <f t="shared" si="290"/>
        <v/>
      </c>
      <c r="O1057" s="219"/>
      <c r="Q1057" s="177" t="e">
        <f t="shared" si="283"/>
        <v>#NUM!</v>
      </c>
      <c r="R1057" s="177" t="e">
        <f t="shared" ref="R1057:R1120" si="293">IF(Q1057&lt;=43,"ja","nein")</f>
        <v>#NUM!</v>
      </c>
      <c r="S1057" s="177" t="e">
        <f t="shared" si="284"/>
        <v>#NUM!</v>
      </c>
      <c r="T1057" s="177" t="e">
        <f t="shared" ref="T1057:T1120" si="294">IF(S1057&gt;=84,"ja","nein")</f>
        <v>#NUM!</v>
      </c>
      <c r="AB1057" s="177" t="str">
        <f t="shared" si="285"/>
        <v/>
      </c>
      <c r="AC1057" s="177" t="str">
        <f t="shared" si="286"/>
        <v/>
      </c>
      <c r="AD1057" s="218" t="str">
        <f t="shared" si="287"/>
        <v/>
      </c>
      <c r="AE1057" s="218" t="str">
        <f t="shared" si="288"/>
        <v/>
      </c>
    </row>
    <row r="1058" spans="1:31" ht="27.95" customHeight="1" x14ac:dyDescent="0.2">
      <c r="A1058" s="192"/>
      <c r="B1058" s="192"/>
      <c r="C1058" s="193"/>
      <c r="D1058" s="194"/>
      <c r="E1058" s="194"/>
      <c r="F1058" s="208" t="str">
        <f t="shared" si="278"/>
        <v/>
      </c>
      <c r="G1058" s="208" t="str">
        <f t="shared" si="279"/>
        <v/>
      </c>
      <c r="H1058" s="195" t="str">
        <f t="shared" si="280"/>
        <v/>
      </c>
      <c r="I1058" s="217" t="str">
        <f t="shared" si="291"/>
        <v>Bitte Auswahl treffen! Neu- oder Folgeantrag?</v>
      </c>
      <c r="J1058" s="196" t="str">
        <f t="shared" si="292"/>
        <v/>
      </c>
      <c r="K1058" s="196" t="str">
        <f t="shared" si="281"/>
        <v/>
      </c>
      <c r="L1058" s="196" t="str">
        <f t="shared" si="289"/>
        <v/>
      </c>
      <c r="M1058" s="235" t="str">
        <f t="shared" si="282"/>
        <v/>
      </c>
      <c r="N1058" s="217" t="str">
        <f t="shared" si="290"/>
        <v/>
      </c>
      <c r="O1058" s="219"/>
      <c r="Q1058" s="177" t="e">
        <f t="shared" si="283"/>
        <v>#NUM!</v>
      </c>
      <c r="R1058" s="177" t="e">
        <f t="shared" si="293"/>
        <v>#NUM!</v>
      </c>
      <c r="S1058" s="177" t="e">
        <f t="shared" si="284"/>
        <v>#NUM!</v>
      </c>
      <c r="T1058" s="177" t="e">
        <f t="shared" si="294"/>
        <v>#NUM!</v>
      </c>
      <c r="AB1058" s="177" t="str">
        <f t="shared" si="285"/>
        <v/>
      </c>
      <c r="AC1058" s="177" t="str">
        <f t="shared" si="286"/>
        <v/>
      </c>
      <c r="AD1058" s="218" t="str">
        <f t="shared" si="287"/>
        <v/>
      </c>
      <c r="AE1058" s="218" t="str">
        <f t="shared" si="288"/>
        <v/>
      </c>
    </row>
    <row r="1059" spans="1:31" ht="27.95" customHeight="1" x14ac:dyDescent="0.2">
      <c r="A1059" s="192"/>
      <c r="B1059" s="192"/>
      <c r="C1059" s="193"/>
      <c r="D1059" s="194"/>
      <c r="E1059" s="194"/>
      <c r="F1059" s="208" t="str">
        <f t="shared" ref="F1059:F1122" si="295">IF(OR(ISBLANK(C1059),(B1059="weiblich")),"",C1059+42)</f>
        <v/>
      </c>
      <c r="G1059" s="208" t="str">
        <f t="shared" ref="G1059:G1122" si="296">IF(OR(ISBLANK(C1059),(B1059="weiblich")),"",C1059+83)</f>
        <v/>
      </c>
      <c r="H1059" s="195" t="str">
        <f t="shared" si="280"/>
        <v/>
      </c>
      <c r="I1059" s="217" t="str">
        <f t="shared" si="291"/>
        <v>Bitte Auswahl treffen! Neu- oder Folgeantrag?</v>
      </c>
      <c r="J1059" s="196" t="str">
        <f t="shared" si="292"/>
        <v/>
      </c>
      <c r="K1059" s="196" t="str">
        <f t="shared" si="281"/>
        <v/>
      </c>
      <c r="L1059" s="196" t="str">
        <f t="shared" si="289"/>
        <v/>
      </c>
      <c r="M1059" s="235" t="str">
        <f t="shared" si="282"/>
        <v/>
      </c>
      <c r="N1059" s="217" t="str">
        <f t="shared" si="290"/>
        <v/>
      </c>
      <c r="O1059" s="219"/>
      <c r="Q1059" s="177" t="e">
        <f t="shared" si="283"/>
        <v>#NUM!</v>
      </c>
      <c r="R1059" s="177" t="e">
        <f t="shared" si="293"/>
        <v>#NUM!</v>
      </c>
      <c r="S1059" s="177" t="e">
        <f t="shared" si="284"/>
        <v>#NUM!</v>
      </c>
      <c r="T1059" s="177" t="e">
        <f t="shared" si="294"/>
        <v>#NUM!</v>
      </c>
      <c r="AB1059" s="177" t="str">
        <f t="shared" si="285"/>
        <v/>
      </c>
      <c r="AC1059" s="177" t="str">
        <f t="shared" si="286"/>
        <v/>
      </c>
      <c r="AD1059" s="218" t="str">
        <f t="shared" si="287"/>
        <v/>
      </c>
      <c r="AE1059" s="218" t="str">
        <f t="shared" si="288"/>
        <v/>
      </c>
    </row>
    <row r="1060" spans="1:31" ht="27.95" customHeight="1" x14ac:dyDescent="0.2">
      <c r="A1060" s="192"/>
      <c r="B1060" s="192"/>
      <c r="C1060" s="193"/>
      <c r="D1060" s="194"/>
      <c r="E1060" s="194"/>
      <c r="F1060" s="208" t="str">
        <f t="shared" si="295"/>
        <v/>
      </c>
      <c r="G1060" s="208" t="str">
        <f t="shared" si="296"/>
        <v/>
      </c>
      <c r="H1060" s="195" t="str">
        <f t="shared" si="280"/>
        <v/>
      </c>
      <c r="I1060" s="217" t="str">
        <f t="shared" si="291"/>
        <v>Bitte Auswahl treffen! Neu- oder Folgeantrag?</v>
      </c>
      <c r="J1060" s="196" t="str">
        <f t="shared" si="292"/>
        <v/>
      </c>
      <c r="K1060" s="196" t="str">
        <f t="shared" si="281"/>
        <v/>
      </c>
      <c r="L1060" s="196" t="str">
        <f t="shared" si="289"/>
        <v/>
      </c>
      <c r="M1060" s="235" t="str">
        <f t="shared" si="282"/>
        <v/>
      </c>
      <c r="N1060" s="217" t="str">
        <f t="shared" si="290"/>
        <v/>
      </c>
      <c r="O1060" s="219"/>
      <c r="Q1060" s="177" t="e">
        <f t="shared" si="283"/>
        <v>#NUM!</v>
      </c>
      <c r="R1060" s="177" t="e">
        <f t="shared" si="293"/>
        <v>#NUM!</v>
      </c>
      <c r="S1060" s="177" t="e">
        <f t="shared" si="284"/>
        <v>#NUM!</v>
      </c>
      <c r="T1060" s="177" t="e">
        <f t="shared" si="294"/>
        <v>#NUM!</v>
      </c>
      <c r="AB1060" s="177" t="str">
        <f t="shared" si="285"/>
        <v/>
      </c>
      <c r="AC1060" s="177" t="str">
        <f t="shared" si="286"/>
        <v/>
      </c>
      <c r="AD1060" s="218" t="str">
        <f t="shared" si="287"/>
        <v/>
      </c>
      <c r="AE1060" s="218" t="str">
        <f t="shared" si="288"/>
        <v/>
      </c>
    </row>
    <row r="1061" spans="1:31" ht="27.95" customHeight="1" x14ac:dyDescent="0.2">
      <c r="A1061" s="192"/>
      <c r="B1061" s="192"/>
      <c r="C1061" s="193"/>
      <c r="D1061" s="194"/>
      <c r="E1061" s="194"/>
      <c r="F1061" s="208" t="str">
        <f t="shared" si="295"/>
        <v/>
      </c>
      <c r="G1061" s="208" t="str">
        <f t="shared" si="296"/>
        <v/>
      </c>
      <c r="H1061" s="195" t="str">
        <f t="shared" si="280"/>
        <v/>
      </c>
      <c r="I1061" s="217" t="str">
        <f t="shared" si="291"/>
        <v>Bitte Auswahl treffen! Neu- oder Folgeantrag?</v>
      </c>
      <c r="J1061" s="196" t="str">
        <f t="shared" si="292"/>
        <v/>
      </c>
      <c r="K1061" s="196" t="str">
        <f t="shared" si="281"/>
        <v/>
      </c>
      <c r="L1061" s="196" t="str">
        <f t="shared" si="289"/>
        <v/>
      </c>
      <c r="M1061" s="235" t="str">
        <f t="shared" si="282"/>
        <v/>
      </c>
      <c r="N1061" s="217" t="str">
        <f t="shared" si="290"/>
        <v/>
      </c>
      <c r="O1061" s="219"/>
      <c r="Q1061" s="177" t="e">
        <f t="shared" si="283"/>
        <v>#NUM!</v>
      </c>
      <c r="R1061" s="177" t="e">
        <f t="shared" si="293"/>
        <v>#NUM!</v>
      </c>
      <c r="S1061" s="177" t="e">
        <f t="shared" si="284"/>
        <v>#NUM!</v>
      </c>
      <c r="T1061" s="177" t="e">
        <f t="shared" si="294"/>
        <v>#NUM!</v>
      </c>
      <c r="AB1061" s="177" t="str">
        <f t="shared" si="285"/>
        <v/>
      </c>
      <c r="AC1061" s="177" t="str">
        <f t="shared" si="286"/>
        <v/>
      </c>
      <c r="AD1061" s="218" t="str">
        <f t="shared" si="287"/>
        <v/>
      </c>
      <c r="AE1061" s="218" t="str">
        <f t="shared" si="288"/>
        <v/>
      </c>
    </row>
    <row r="1062" spans="1:31" ht="27.95" customHeight="1" x14ac:dyDescent="0.2">
      <c r="A1062" s="192"/>
      <c r="B1062" s="192"/>
      <c r="C1062" s="193"/>
      <c r="D1062" s="194"/>
      <c r="E1062" s="194"/>
      <c r="F1062" s="208" t="str">
        <f t="shared" si="295"/>
        <v/>
      </c>
      <c r="G1062" s="208" t="str">
        <f t="shared" si="296"/>
        <v/>
      </c>
      <c r="H1062" s="195" t="str">
        <f t="shared" si="280"/>
        <v/>
      </c>
      <c r="I1062" s="217" t="str">
        <f t="shared" si="291"/>
        <v>Bitte Auswahl treffen! Neu- oder Folgeantrag?</v>
      </c>
      <c r="J1062" s="196" t="str">
        <f t="shared" si="292"/>
        <v/>
      </c>
      <c r="K1062" s="196" t="str">
        <f t="shared" si="281"/>
        <v/>
      </c>
      <c r="L1062" s="196" t="str">
        <f t="shared" si="289"/>
        <v/>
      </c>
      <c r="M1062" s="235" t="str">
        <f t="shared" si="282"/>
        <v/>
      </c>
      <c r="N1062" s="217" t="str">
        <f t="shared" si="290"/>
        <v/>
      </c>
      <c r="O1062" s="219"/>
      <c r="Q1062" s="177" t="e">
        <f t="shared" si="283"/>
        <v>#NUM!</v>
      </c>
      <c r="R1062" s="177" t="e">
        <f t="shared" si="293"/>
        <v>#NUM!</v>
      </c>
      <c r="S1062" s="177" t="e">
        <f t="shared" si="284"/>
        <v>#NUM!</v>
      </c>
      <c r="T1062" s="177" t="e">
        <f t="shared" si="294"/>
        <v>#NUM!</v>
      </c>
      <c r="AB1062" s="177" t="str">
        <f t="shared" si="285"/>
        <v/>
      </c>
      <c r="AC1062" s="177" t="str">
        <f t="shared" si="286"/>
        <v/>
      </c>
      <c r="AD1062" s="218" t="str">
        <f t="shared" si="287"/>
        <v/>
      </c>
      <c r="AE1062" s="218" t="str">
        <f t="shared" si="288"/>
        <v/>
      </c>
    </row>
    <row r="1063" spans="1:31" ht="27.95" customHeight="1" x14ac:dyDescent="0.2">
      <c r="A1063" s="192"/>
      <c r="B1063" s="192"/>
      <c r="C1063" s="193"/>
      <c r="D1063" s="194"/>
      <c r="E1063" s="194"/>
      <c r="F1063" s="208" t="str">
        <f t="shared" si="295"/>
        <v/>
      </c>
      <c r="G1063" s="208" t="str">
        <f t="shared" si="296"/>
        <v/>
      </c>
      <c r="H1063" s="195" t="str">
        <f t="shared" si="280"/>
        <v/>
      </c>
      <c r="I1063" s="217" t="str">
        <f t="shared" si="291"/>
        <v>Bitte Auswahl treffen! Neu- oder Folgeantrag?</v>
      </c>
      <c r="J1063" s="196" t="str">
        <f t="shared" si="292"/>
        <v/>
      </c>
      <c r="K1063" s="196" t="str">
        <f t="shared" si="281"/>
        <v/>
      </c>
      <c r="L1063" s="196" t="str">
        <f t="shared" si="289"/>
        <v/>
      </c>
      <c r="M1063" s="235" t="str">
        <f t="shared" si="282"/>
        <v/>
      </c>
      <c r="N1063" s="217" t="str">
        <f t="shared" si="290"/>
        <v/>
      </c>
      <c r="O1063" s="219"/>
      <c r="Q1063" s="177" t="e">
        <f t="shared" si="283"/>
        <v>#NUM!</v>
      </c>
      <c r="R1063" s="177" t="e">
        <f t="shared" si="293"/>
        <v>#NUM!</v>
      </c>
      <c r="S1063" s="177" t="e">
        <f t="shared" si="284"/>
        <v>#NUM!</v>
      </c>
      <c r="T1063" s="177" t="e">
        <f t="shared" si="294"/>
        <v>#NUM!</v>
      </c>
      <c r="AB1063" s="177" t="str">
        <f t="shared" si="285"/>
        <v/>
      </c>
      <c r="AC1063" s="177" t="str">
        <f t="shared" si="286"/>
        <v/>
      </c>
      <c r="AD1063" s="218" t="str">
        <f t="shared" si="287"/>
        <v/>
      </c>
      <c r="AE1063" s="218" t="str">
        <f t="shared" si="288"/>
        <v/>
      </c>
    </row>
    <row r="1064" spans="1:31" ht="27.95" customHeight="1" x14ac:dyDescent="0.2">
      <c r="A1064" s="192"/>
      <c r="B1064" s="192"/>
      <c r="C1064" s="193"/>
      <c r="D1064" s="194"/>
      <c r="E1064" s="194"/>
      <c r="F1064" s="208" t="str">
        <f t="shared" si="295"/>
        <v/>
      </c>
      <c r="G1064" s="208" t="str">
        <f t="shared" si="296"/>
        <v/>
      </c>
      <c r="H1064" s="195" t="str">
        <f t="shared" si="280"/>
        <v/>
      </c>
      <c r="I1064" s="217" t="str">
        <f t="shared" si="291"/>
        <v>Bitte Auswahl treffen! Neu- oder Folgeantrag?</v>
      </c>
      <c r="J1064" s="196" t="str">
        <f t="shared" si="292"/>
        <v/>
      </c>
      <c r="K1064" s="196" t="str">
        <f t="shared" si="281"/>
        <v/>
      </c>
      <c r="L1064" s="196" t="str">
        <f t="shared" si="289"/>
        <v/>
      </c>
      <c r="M1064" s="235" t="str">
        <f t="shared" si="282"/>
        <v/>
      </c>
      <c r="N1064" s="217" t="str">
        <f t="shared" si="290"/>
        <v/>
      </c>
      <c r="O1064" s="219"/>
      <c r="Q1064" s="177" t="e">
        <f t="shared" si="283"/>
        <v>#NUM!</v>
      </c>
      <c r="R1064" s="177" t="e">
        <f t="shared" si="293"/>
        <v>#NUM!</v>
      </c>
      <c r="S1064" s="177" t="e">
        <f t="shared" si="284"/>
        <v>#NUM!</v>
      </c>
      <c r="T1064" s="177" t="e">
        <f t="shared" si="294"/>
        <v>#NUM!</v>
      </c>
      <c r="AB1064" s="177" t="str">
        <f t="shared" si="285"/>
        <v/>
      </c>
      <c r="AC1064" s="177" t="str">
        <f t="shared" si="286"/>
        <v/>
      </c>
      <c r="AD1064" s="218" t="str">
        <f t="shared" si="287"/>
        <v/>
      </c>
      <c r="AE1064" s="218" t="str">
        <f t="shared" si="288"/>
        <v/>
      </c>
    </row>
    <row r="1065" spans="1:31" ht="27.95" customHeight="1" x14ac:dyDescent="0.2">
      <c r="A1065" s="192"/>
      <c r="B1065" s="192"/>
      <c r="C1065" s="193"/>
      <c r="D1065" s="194"/>
      <c r="E1065" s="194"/>
      <c r="F1065" s="208" t="str">
        <f t="shared" si="295"/>
        <v/>
      </c>
      <c r="G1065" s="208" t="str">
        <f t="shared" si="296"/>
        <v/>
      </c>
      <c r="H1065" s="195" t="str">
        <f t="shared" si="280"/>
        <v/>
      </c>
      <c r="I1065" s="217" t="str">
        <f t="shared" si="291"/>
        <v>Bitte Auswahl treffen! Neu- oder Folgeantrag?</v>
      </c>
      <c r="J1065" s="196" t="str">
        <f t="shared" si="292"/>
        <v/>
      </c>
      <c r="K1065" s="196" t="str">
        <f t="shared" si="281"/>
        <v/>
      </c>
      <c r="L1065" s="196" t="str">
        <f t="shared" si="289"/>
        <v/>
      </c>
      <c r="M1065" s="235" t="str">
        <f t="shared" si="282"/>
        <v/>
      </c>
      <c r="N1065" s="217" t="str">
        <f t="shared" si="290"/>
        <v/>
      </c>
      <c r="O1065" s="219"/>
      <c r="Q1065" s="177" t="e">
        <f t="shared" si="283"/>
        <v>#NUM!</v>
      </c>
      <c r="R1065" s="177" t="e">
        <f t="shared" si="293"/>
        <v>#NUM!</v>
      </c>
      <c r="S1065" s="177" t="e">
        <f t="shared" si="284"/>
        <v>#NUM!</v>
      </c>
      <c r="T1065" s="177" t="e">
        <f t="shared" si="294"/>
        <v>#NUM!</v>
      </c>
      <c r="AB1065" s="177" t="str">
        <f t="shared" si="285"/>
        <v/>
      </c>
      <c r="AC1065" s="177" t="str">
        <f t="shared" si="286"/>
        <v/>
      </c>
      <c r="AD1065" s="218" t="str">
        <f t="shared" si="287"/>
        <v/>
      </c>
      <c r="AE1065" s="218" t="str">
        <f t="shared" si="288"/>
        <v/>
      </c>
    </row>
    <row r="1066" spans="1:31" ht="27.95" customHeight="1" x14ac:dyDescent="0.2">
      <c r="A1066" s="192"/>
      <c r="B1066" s="192"/>
      <c r="C1066" s="193"/>
      <c r="D1066" s="194"/>
      <c r="E1066" s="194"/>
      <c r="F1066" s="208" t="str">
        <f t="shared" si="295"/>
        <v/>
      </c>
      <c r="G1066" s="208" t="str">
        <f t="shared" si="296"/>
        <v/>
      </c>
      <c r="H1066" s="195" t="str">
        <f t="shared" si="280"/>
        <v/>
      </c>
      <c r="I1066" s="217" t="str">
        <f t="shared" si="291"/>
        <v>Bitte Auswahl treffen! Neu- oder Folgeantrag?</v>
      </c>
      <c r="J1066" s="196" t="str">
        <f t="shared" si="292"/>
        <v/>
      </c>
      <c r="K1066" s="196" t="str">
        <f t="shared" si="281"/>
        <v/>
      </c>
      <c r="L1066" s="196" t="str">
        <f t="shared" si="289"/>
        <v/>
      </c>
      <c r="M1066" s="235" t="str">
        <f t="shared" si="282"/>
        <v/>
      </c>
      <c r="N1066" s="217" t="str">
        <f t="shared" si="290"/>
        <v/>
      </c>
      <c r="O1066" s="219"/>
      <c r="Q1066" s="177" t="e">
        <f t="shared" si="283"/>
        <v>#NUM!</v>
      </c>
      <c r="R1066" s="177" t="e">
        <f t="shared" si="293"/>
        <v>#NUM!</v>
      </c>
      <c r="S1066" s="177" t="e">
        <f t="shared" si="284"/>
        <v>#NUM!</v>
      </c>
      <c r="T1066" s="177" t="e">
        <f t="shared" si="294"/>
        <v>#NUM!</v>
      </c>
      <c r="AB1066" s="177" t="str">
        <f t="shared" si="285"/>
        <v/>
      </c>
      <c r="AC1066" s="177" t="str">
        <f t="shared" si="286"/>
        <v/>
      </c>
      <c r="AD1066" s="218" t="str">
        <f t="shared" si="287"/>
        <v/>
      </c>
      <c r="AE1066" s="218" t="str">
        <f t="shared" si="288"/>
        <v/>
      </c>
    </row>
    <row r="1067" spans="1:31" ht="27.95" customHeight="1" x14ac:dyDescent="0.2">
      <c r="A1067" s="192"/>
      <c r="B1067" s="192"/>
      <c r="C1067" s="193"/>
      <c r="D1067" s="194"/>
      <c r="E1067" s="194"/>
      <c r="F1067" s="208" t="str">
        <f t="shared" si="295"/>
        <v/>
      </c>
      <c r="G1067" s="208" t="str">
        <f t="shared" si="296"/>
        <v/>
      </c>
      <c r="H1067" s="195" t="str">
        <f t="shared" si="280"/>
        <v/>
      </c>
      <c r="I1067" s="217" t="str">
        <f t="shared" si="291"/>
        <v>Bitte Auswahl treffen! Neu- oder Folgeantrag?</v>
      </c>
      <c r="J1067" s="196" t="str">
        <f t="shared" si="292"/>
        <v/>
      </c>
      <c r="K1067" s="196" t="str">
        <f t="shared" si="281"/>
        <v/>
      </c>
      <c r="L1067" s="196" t="str">
        <f t="shared" si="289"/>
        <v/>
      </c>
      <c r="M1067" s="235" t="str">
        <f t="shared" si="282"/>
        <v/>
      </c>
      <c r="N1067" s="217" t="str">
        <f t="shared" si="290"/>
        <v/>
      </c>
      <c r="O1067" s="219"/>
      <c r="Q1067" s="177" t="e">
        <f t="shared" si="283"/>
        <v>#NUM!</v>
      </c>
      <c r="R1067" s="177" t="e">
        <f t="shared" si="293"/>
        <v>#NUM!</v>
      </c>
      <c r="S1067" s="177" t="e">
        <f t="shared" si="284"/>
        <v>#NUM!</v>
      </c>
      <c r="T1067" s="177" t="e">
        <f t="shared" si="294"/>
        <v>#NUM!</v>
      </c>
      <c r="AB1067" s="177" t="str">
        <f t="shared" si="285"/>
        <v/>
      </c>
      <c r="AC1067" s="177" t="str">
        <f t="shared" si="286"/>
        <v/>
      </c>
      <c r="AD1067" s="218" t="str">
        <f t="shared" si="287"/>
        <v/>
      </c>
      <c r="AE1067" s="218" t="str">
        <f t="shared" si="288"/>
        <v/>
      </c>
    </row>
    <row r="1068" spans="1:31" ht="27.95" customHeight="1" x14ac:dyDescent="0.2">
      <c r="A1068" s="192"/>
      <c r="B1068" s="192"/>
      <c r="C1068" s="193"/>
      <c r="D1068" s="194"/>
      <c r="E1068" s="194"/>
      <c r="F1068" s="208" t="str">
        <f t="shared" si="295"/>
        <v/>
      </c>
      <c r="G1068" s="208" t="str">
        <f t="shared" si="296"/>
        <v/>
      </c>
      <c r="H1068" s="195" t="str">
        <f t="shared" si="280"/>
        <v/>
      </c>
      <c r="I1068" s="217" t="str">
        <f t="shared" si="291"/>
        <v>Bitte Auswahl treffen! Neu- oder Folgeantrag?</v>
      </c>
      <c r="J1068" s="196" t="str">
        <f t="shared" si="292"/>
        <v/>
      </c>
      <c r="K1068" s="196" t="str">
        <f t="shared" si="281"/>
        <v/>
      </c>
      <c r="L1068" s="196" t="str">
        <f t="shared" si="289"/>
        <v/>
      </c>
      <c r="M1068" s="235" t="str">
        <f t="shared" si="282"/>
        <v/>
      </c>
      <c r="N1068" s="217" t="str">
        <f t="shared" si="290"/>
        <v/>
      </c>
      <c r="O1068" s="219"/>
      <c r="Q1068" s="177" t="e">
        <f t="shared" si="283"/>
        <v>#NUM!</v>
      </c>
      <c r="R1068" s="177" t="e">
        <f t="shared" si="293"/>
        <v>#NUM!</v>
      </c>
      <c r="S1068" s="177" t="e">
        <f t="shared" si="284"/>
        <v>#NUM!</v>
      </c>
      <c r="T1068" s="177" t="e">
        <f t="shared" si="294"/>
        <v>#NUM!</v>
      </c>
      <c r="AB1068" s="177" t="str">
        <f t="shared" si="285"/>
        <v/>
      </c>
      <c r="AC1068" s="177" t="str">
        <f t="shared" si="286"/>
        <v/>
      </c>
      <c r="AD1068" s="218" t="str">
        <f t="shared" si="287"/>
        <v/>
      </c>
      <c r="AE1068" s="218" t="str">
        <f t="shared" si="288"/>
        <v/>
      </c>
    </row>
    <row r="1069" spans="1:31" ht="27.95" customHeight="1" x14ac:dyDescent="0.2">
      <c r="A1069" s="192"/>
      <c r="B1069" s="192"/>
      <c r="C1069" s="193"/>
      <c r="D1069" s="194"/>
      <c r="E1069" s="194"/>
      <c r="F1069" s="208" t="str">
        <f t="shared" si="295"/>
        <v/>
      </c>
      <c r="G1069" s="208" t="str">
        <f t="shared" si="296"/>
        <v/>
      </c>
      <c r="H1069" s="195" t="str">
        <f t="shared" si="280"/>
        <v/>
      </c>
      <c r="I1069" s="217" t="str">
        <f t="shared" si="291"/>
        <v>Bitte Auswahl treffen! Neu- oder Folgeantrag?</v>
      </c>
      <c r="J1069" s="196" t="str">
        <f t="shared" si="292"/>
        <v/>
      </c>
      <c r="K1069" s="196" t="str">
        <f t="shared" si="281"/>
        <v/>
      </c>
      <c r="L1069" s="196" t="str">
        <f t="shared" si="289"/>
        <v/>
      </c>
      <c r="M1069" s="235" t="str">
        <f t="shared" si="282"/>
        <v/>
      </c>
      <c r="N1069" s="217" t="str">
        <f t="shared" si="290"/>
        <v/>
      </c>
      <c r="O1069" s="219"/>
      <c r="Q1069" s="177" t="e">
        <f t="shared" si="283"/>
        <v>#NUM!</v>
      </c>
      <c r="R1069" s="177" t="e">
        <f t="shared" si="293"/>
        <v>#NUM!</v>
      </c>
      <c r="S1069" s="177" t="e">
        <f t="shared" si="284"/>
        <v>#NUM!</v>
      </c>
      <c r="T1069" s="177" t="e">
        <f t="shared" si="294"/>
        <v>#NUM!</v>
      </c>
      <c r="AB1069" s="177" t="str">
        <f t="shared" si="285"/>
        <v/>
      </c>
      <c r="AC1069" s="177" t="str">
        <f t="shared" si="286"/>
        <v/>
      </c>
      <c r="AD1069" s="218" t="str">
        <f t="shared" si="287"/>
        <v/>
      </c>
      <c r="AE1069" s="218" t="str">
        <f t="shared" si="288"/>
        <v/>
      </c>
    </row>
    <row r="1070" spans="1:31" ht="27.95" customHeight="1" x14ac:dyDescent="0.2">
      <c r="A1070" s="192"/>
      <c r="B1070" s="192"/>
      <c r="C1070" s="193"/>
      <c r="D1070" s="194"/>
      <c r="E1070" s="194"/>
      <c r="F1070" s="208" t="str">
        <f t="shared" si="295"/>
        <v/>
      </c>
      <c r="G1070" s="208" t="str">
        <f t="shared" si="296"/>
        <v/>
      </c>
      <c r="H1070" s="195" t="str">
        <f t="shared" si="280"/>
        <v/>
      </c>
      <c r="I1070" s="217" t="str">
        <f t="shared" si="291"/>
        <v>Bitte Auswahl treffen! Neu- oder Folgeantrag?</v>
      </c>
      <c r="J1070" s="196" t="str">
        <f t="shared" si="292"/>
        <v/>
      </c>
      <c r="K1070" s="196" t="str">
        <f t="shared" si="281"/>
        <v/>
      </c>
      <c r="L1070" s="196" t="str">
        <f t="shared" si="289"/>
        <v/>
      </c>
      <c r="M1070" s="235" t="str">
        <f t="shared" si="282"/>
        <v/>
      </c>
      <c r="N1070" s="217" t="str">
        <f t="shared" si="290"/>
        <v/>
      </c>
      <c r="O1070" s="219"/>
      <c r="Q1070" s="177" t="e">
        <f t="shared" si="283"/>
        <v>#NUM!</v>
      </c>
      <c r="R1070" s="177" t="e">
        <f t="shared" si="293"/>
        <v>#NUM!</v>
      </c>
      <c r="S1070" s="177" t="e">
        <f t="shared" si="284"/>
        <v>#NUM!</v>
      </c>
      <c r="T1070" s="177" t="e">
        <f t="shared" si="294"/>
        <v>#NUM!</v>
      </c>
      <c r="AB1070" s="177" t="str">
        <f t="shared" si="285"/>
        <v/>
      </c>
      <c r="AC1070" s="177" t="str">
        <f t="shared" si="286"/>
        <v/>
      </c>
      <c r="AD1070" s="218" t="str">
        <f t="shared" si="287"/>
        <v/>
      </c>
      <c r="AE1070" s="218" t="str">
        <f t="shared" si="288"/>
        <v/>
      </c>
    </row>
    <row r="1071" spans="1:31" ht="27.95" customHeight="1" x14ac:dyDescent="0.2">
      <c r="A1071" s="192"/>
      <c r="B1071" s="192"/>
      <c r="C1071" s="193"/>
      <c r="D1071" s="194"/>
      <c r="E1071" s="194"/>
      <c r="F1071" s="208" t="str">
        <f t="shared" si="295"/>
        <v/>
      </c>
      <c r="G1071" s="208" t="str">
        <f t="shared" si="296"/>
        <v/>
      </c>
      <c r="H1071" s="195" t="str">
        <f t="shared" si="280"/>
        <v/>
      </c>
      <c r="I1071" s="217" t="str">
        <f t="shared" si="291"/>
        <v>Bitte Auswahl treffen! Neu- oder Folgeantrag?</v>
      </c>
      <c r="J1071" s="196" t="str">
        <f t="shared" si="292"/>
        <v/>
      </c>
      <c r="K1071" s="196" t="str">
        <f t="shared" si="281"/>
        <v/>
      </c>
      <c r="L1071" s="196" t="str">
        <f t="shared" si="289"/>
        <v/>
      </c>
      <c r="M1071" s="235" t="str">
        <f t="shared" si="282"/>
        <v/>
      </c>
      <c r="N1071" s="217" t="str">
        <f t="shared" si="290"/>
        <v/>
      </c>
      <c r="O1071" s="219"/>
      <c r="Q1071" s="177" t="e">
        <f t="shared" si="283"/>
        <v>#NUM!</v>
      </c>
      <c r="R1071" s="177" t="e">
        <f t="shared" si="293"/>
        <v>#NUM!</v>
      </c>
      <c r="S1071" s="177" t="e">
        <f t="shared" si="284"/>
        <v>#NUM!</v>
      </c>
      <c r="T1071" s="177" t="e">
        <f t="shared" si="294"/>
        <v>#NUM!</v>
      </c>
      <c r="AB1071" s="177" t="str">
        <f t="shared" si="285"/>
        <v/>
      </c>
      <c r="AC1071" s="177" t="str">
        <f t="shared" si="286"/>
        <v/>
      </c>
      <c r="AD1071" s="218" t="str">
        <f t="shared" si="287"/>
        <v/>
      </c>
      <c r="AE1071" s="218" t="str">
        <f t="shared" si="288"/>
        <v/>
      </c>
    </row>
    <row r="1072" spans="1:31" ht="27.95" customHeight="1" x14ac:dyDescent="0.2">
      <c r="A1072" s="192"/>
      <c r="B1072" s="192"/>
      <c r="C1072" s="193"/>
      <c r="D1072" s="194"/>
      <c r="E1072" s="194"/>
      <c r="F1072" s="208" t="str">
        <f t="shared" si="295"/>
        <v/>
      </c>
      <c r="G1072" s="208" t="str">
        <f t="shared" si="296"/>
        <v/>
      </c>
      <c r="H1072" s="195" t="str">
        <f t="shared" si="280"/>
        <v/>
      </c>
      <c r="I1072" s="217" t="str">
        <f t="shared" si="291"/>
        <v>Bitte Auswahl treffen! Neu- oder Folgeantrag?</v>
      </c>
      <c r="J1072" s="196" t="str">
        <f t="shared" si="292"/>
        <v/>
      </c>
      <c r="K1072" s="196" t="str">
        <f t="shared" si="281"/>
        <v/>
      </c>
      <c r="L1072" s="196" t="str">
        <f t="shared" si="289"/>
        <v/>
      </c>
      <c r="M1072" s="235" t="str">
        <f t="shared" si="282"/>
        <v/>
      </c>
      <c r="N1072" s="217" t="str">
        <f t="shared" si="290"/>
        <v/>
      </c>
      <c r="O1072" s="219"/>
      <c r="Q1072" s="177" t="e">
        <f t="shared" si="283"/>
        <v>#NUM!</v>
      </c>
      <c r="R1072" s="177" t="e">
        <f t="shared" si="293"/>
        <v>#NUM!</v>
      </c>
      <c r="S1072" s="177" t="e">
        <f t="shared" si="284"/>
        <v>#NUM!</v>
      </c>
      <c r="T1072" s="177" t="e">
        <f t="shared" si="294"/>
        <v>#NUM!</v>
      </c>
      <c r="AB1072" s="177" t="str">
        <f t="shared" si="285"/>
        <v/>
      </c>
      <c r="AC1072" s="177" t="str">
        <f t="shared" si="286"/>
        <v/>
      </c>
      <c r="AD1072" s="218" t="str">
        <f t="shared" si="287"/>
        <v/>
      </c>
      <c r="AE1072" s="218" t="str">
        <f t="shared" si="288"/>
        <v/>
      </c>
    </row>
    <row r="1073" spans="1:31" ht="27.95" customHeight="1" x14ac:dyDescent="0.2">
      <c r="A1073" s="192"/>
      <c r="B1073" s="192"/>
      <c r="C1073" s="193"/>
      <c r="D1073" s="194"/>
      <c r="E1073" s="194"/>
      <c r="F1073" s="208" t="str">
        <f t="shared" si="295"/>
        <v/>
      </c>
      <c r="G1073" s="208" t="str">
        <f t="shared" si="296"/>
        <v/>
      </c>
      <c r="H1073" s="195" t="str">
        <f t="shared" si="280"/>
        <v/>
      </c>
      <c r="I1073" s="217" t="str">
        <f t="shared" si="291"/>
        <v>Bitte Auswahl treffen! Neu- oder Folgeantrag?</v>
      </c>
      <c r="J1073" s="196" t="str">
        <f t="shared" si="292"/>
        <v/>
      </c>
      <c r="K1073" s="196" t="str">
        <f t="shared" si="281"/>
        <v/>
      </c>
      <c r="L1073" s="196" t="str">
        <f t="shared" si="289"/>
        <v/>
      </c>
      <c r="M1073" s="235" t="str">
        <f t="shared" si="282"/>
        <v/>
      </c>
      <c r="N1073" s="217" t="str">
        <f t="shared" si="290"/>
        <v/>
      </c>
      <c r="O1073" s="219"/>
      <c r="Q1073" s="177" t="e">
        <f t="shared" si="283"/>
        <v>#NUM!</v>
      </c>
      <c r="R1073" s="177" t="e">
        <f t="shared" si="293"/>
        <v>#NUM!</v>
      </c>
      <c r="S1073" s="177" t="e">
        <f t="shared" si="284"/>
        <v>#NUM!</v>
      </c>
      <c r="T1073" s="177" t="e">
        <f t="shared" si="294"/>
        <v>#NUM!</v>
      </c>
      <c r="AB1073" s="177" t="str">
        <f t="shared" si="285"/>
        <v/>
      </c>
      <c r="AC1073" s="177" t="str">
        <f t="shared" si="286"/>
        <v/>
      </c>
      <c r="AD1073" s="218" t="str">
        <f t="shared" si="287"/>
        <v/>
      </c>
      <c r="AE1073" s="218" t="str">
        <f t="shared" si="288"/>
        <v/>
      </c>
    </row>
    <row r="1074" spans="1:31" ht="27.95" customHeight="1" x14ac:dyDescent="0.2">
      <c r="A1074" s="192"/>
      <c r="B1074" s="192"/>
      <c r="C1074" s="193"/>
      <c r="D1074" s="194"/>
      <c r="E1074" s="194"/>
      <c r="F1074" s="208" t="str">
        <f t="shared" si="295"/>
        <v/>
      </c>
      <c r="G1074" s="208" t="str">
        <f t="shared" si="296"/>
        <v/>
      </c>
      <c r="H1074" s="195" t="str">
        <f t="shared" si="280"/>
        <v/>
      </c>
      <c r="I1074" s="217" t="str">
        <f t="shared" si="291"/>
        <v>Bitte Auswahl treffen! Neu- oder Folgeantrag?</v>
      </c>
      <c r="J1074" s="196" t="str">
        <f t="shared" si="292"/>
        <v/>
      </c>
      <c r="K1074" s="196" t="str">
        <f t="shared" si="281"/>
        <v/>
      </c>
      <c r="L1074" s="196" t="str">
        <f t="shared" si="289"/>
        <v/>
      </c>
      <c r="M1074" s="235" t="str">
        <f t="shared" si="282"/>
        <v/>
      </c>
      <c r="N1074" s="217" t="str">
        <f t="shared" si="290"/>
        <v/>
      </c>
      <c r="O1074" s="219"/>
      <c r="Q1074" s="177" t="e">
        <f t="shared" si="283"/>
        <v>#NUM!</v>
      </c>
      <c r="R1074" s="177" t="e">
        <f t="shared" si="293"/>
        <v>#NUM!</v>
      </c>
      <c r="S1074" s="177" t="e">
        <f t="shared" si="284"/>
        <v>#NUM!</v>
      </c>
      <c r="T1074" s="177" t="e">
        <f t="shared" si="294"/>
        <v>#NUM!</v>
      </c>
      <c r="AB1074" s="177" t="str">
        <f t="shared" si="285"/>
        <v/>
      </c>
      <c r="AC1074" s="177" t="str">
        <f t="shared" si="286"/>
        <v/>
      </c>
      <c r="AD1074" s="218" t="str">
        <f t="shared" si="287"/>
        <v/>
      </c>
      <c r="AE1074" s="218" t="str">
        <f t="shared" si="288"/>
        <v/>
      </c>
    </row>
    <row r="1075" spans="1:31" ht="27.95" customHeight="1" x14ac:dyDescent="0.2">
      <c r="A1075" s="192"/>
      <c r="B1075" s="192"/>
      <c r="C1075" s="193"/>
      <c r="D1075" s="194"/>
      <c r="E1075" s="194"/>
      <c r="F1075" s="208" t="str">
        <f t="shared" si="295"/>
        <v/>
      </c>
      <c r="G1075" s="208" t="str">
        <f t="shared" si="296"/>
        <v/>
      </c>
      <c r="H1075" s="195" t="str">
        <f t="shared" si="280"/>
        <v/>
      </c>
      <c r="I1075" s="217" t="str">
        <f t="shared" si="291"/>
        <v>Bitte Auswahl treffen! Neu- oder Folgeantrag?</v>
      </c>
      <c r="J1075" s="196" t="str">
        <f t="shared" si="292"/>
        <v/>
      </c>
      <c r="K1075" s="196" t="str">
        <f t="shared" si="281"/>
        <v/>
      </c>
      <c r="L1075" s="196" t="str">
        <f t="shared" si="289"/>
        <v/>
      </c>
      <c r="M1075" s="235" t="str">
        <f t="shared" si="282"/>
        <v/>
      </c>
      <c r="N1075" s="217" t="str">
        <f t="shared" si="290"/>
        <v/>
      </c>
      <c r="O1075" s="219"/>
      <c r="Q1075" s="177" t="e">
        <f t="shared" si="283"/>
        <v>#NUM!</v>
      </c>
      <c r="R1075" s="177" t="e">
        <f t="shared" si="293"/>
        <v>#NUM!</v>
      </c>
      <c r="S1075" s="177" t="e">
        <f t="shared" si="284"/>
        <v>#NUM!</v>
      </c>
      <c r="T1075" s="177" t="e">
        <f t="shared" si="294"/>
        <v>#NUM!</v>
      </c>
      <c r="AB1075" s="177" t="str">
        <f t="shared" si="285"/>
        <v/>
      </c>
      <c r="AC1075" s="177" t="str">
        <f t="shared" si="286"/>
        <v/>
      </c>
      <c r="AD1075" s="218" t="str">
        <f t="shared" si="287"/>
        <v/>
      </c>
      <c r="AE1075" s="218" t="str">
        <f t="shared" si="288"/>
        <v/>
      </c>
    </row>
    <row r="1076" spans="1:31" ht="27.95" customHeight="1" x14ac:dyDescent="0.2">
      <c r="A1076" s="192"/>
      <c r="B1076" s="192"/>
      <c r="C1076" s="193"/>
      <c r="D1076" s="194"/>
      <c r="E1076" s="194"/>
      <c r="F1076" s="208" t="str">
        <f t="shared" si="295"/>
        <v/>
      </c>
      <c r="G1076" s="208" t="str">
        <f t="shared" si="296"/>
        <v/>
      </c>
      <c r="H1076" s="195" t="str">
        <f t="shared" si="280"/>
        <v/>
      </c>
      <c r="I1076" s="217" t="str">
        <f t="shared" si="291"/>
        <v>Bitte Auswahl treffen! Neu- oder Folgeantrag?</v>
      </c>
      <c r="J1076" s="196" t="str">
        <f t="shared" si="292"/>
        <v/>
      </c>
      <c r="K1076" s="196" t="str">
        <f t="shared" si="281"/>
        <v/>
      </c>
      <c r="L1076" s="196" t="str">
        <f t="shared" si="289"/>
        <v/>
      </c>
      <c r="M1076" s="235" t="str">
        <f t="shared" si="282"/>
        <v/>
      </c>
      <c r="N1076" s="217" t="str">
        <f t="shared" si="290"/>
        <v/>
      </c>
      <c r="O1076" s="219"/>
      <c r="Q1076" s="177" t="e">
        <f t="shared" si="283"/>
        <v>#NUM!</v>
      </c>
      <c r="R1076" s="177" t="e">
        <f t="shared" si="293"/>
        <v>#NUM!</v>
      </c>
      <c r="S1076" s="177" t="e">
        <f t="shared" si="284"/>
        <v>#NUM!</v>
      </c>
      <c r="T1076" s="177" t="e">
        <f t="shared" si="294"/>
        <v>#NUM!</v>
      </c>
      <c r="AB1076" s="177" t="str">
        <f t="shared" si="285"/>
        <v/>
      </c>
      <c r="AC1076" s="177" t="str">
        <f t="shared" si="286"/>
        <v/>
      </c>
      <c r="AD1076" s="218" t="str">
        <f t="shared" si="287"/>
        <v/>
      </c>
      <c r="AE1076" s="218" t="str">
        <f t="shared" si="288"/>
        <v/>
      </c>
    </row>
    <row r="1077" spans="1:31" ht="27.95" customHeight="1" x14ac:dyDescent="0.2">
      <c r="A1077" s="192"/>
      <c r="B1077" s="192"/>
      <c r="C1077" s="193"/>
      <c r="D1077" s="194"/>
      <c r="E1077" s="194"/>
      <c r="F1077" s="208" t="str">
        <f t="shared" si="295"/>
        <v/>
      </c>
      <c r="G1077" s="208" t="str">
        <f t="shared" si="296"/>
        <v/>
      </c>
      <c r="H1077" s="195" t="str">
        <f t="shared" si="280"/>
        <v/>
      </c>
      <c r="I1077" s="217" t="str">
        <f t="shared" si="291"/>
        <v>Bitte Auswahl treffen! Neu- oder Folgeantrag?</v>
      </c>
      <c r="J1077" s="196" t="str">
        <f t="shared" si="292"/>
        <v/>
      </c>
      <c r="K1077" s="196" t="str">
        <f t="shared" si="281"/>
        <v/>
      </c>
      <c r="L1077" s="196" t="str">
        <f t="shared" si="289"/>
        <v/>
      </c>
      <c r="M1077" s="235" t="str">
        <f t="shared" si="282"/>
        <v/>
      </c>
      <c r="N1077" s="217" t="str">
        <f t="shared" si="290"/>
        <v/>
      </c>
      <c r="O1077" s="219"/>
      <c r="Q1077" s="177" t="e">
        <f t="shared" si="283"/>
        <v>#NUM!</v>
      </c>
      <c r="R1077" s="177" t="e">
        <f t="shared" si="293"/>
        <v>#NUM!</v>
      </c>
      <c r="S1077" s="177" t="e">
        <f t="shared" si="284"/>
        <v>#NUM!</v>
      </c>
      <c r="T1077" s="177" t="e">
        <f t="shared" si="294"/>
        <v>#NUM!</v>
      </c>
      <c r="AB1077" s="177" t="str">
        <f t="shared" si="285"/>
        <v/>
      </c>
      <c r="AC1077" s="177" t="str">
        <f t="shared" si="286"/>
        <v/>
      </c>
      <c r="AD1077" s="218" t="str">
        <f t="shared" si="287"/>
        <v/>
      </c>
      <c r="AE1077" s="218" t="str">
        <f t="shared" si="288"/>
        <v/>
      </c>
    </row>
    <row r="1078" spans="1:31" ht="27.95" customHeight="1" x14ac:dyDescent="0.2">
      <c r="A1078" s="192"/>
      <c r="B1078" s="192"/>
      <c r="C1078" s="193"/>
      <c r="D1078" s="194"/>
      <c r="E1078" s="194"/>
      <c r="F1078" s="208" t="str">
        <f t="shared" si="295"/>
        <v/>
      </c>
      <c r="G1078" s="208" t="str">
        <f t="shared" si="296"/>
        <v/>
      </c>
      <c r="H1078" s="195" t="str">
        <f t="shared" si="280"/>
        <v/>
      </c>
      <c r="I1078" s="217" t="str">
        <f t="shared" si="291"/>
        <v>Bitte Auswahl treffen! Neu- oder Folgeantrag?</v>
      </c>
      <c r="J1078" s="196" t="str">
        <f t="shared" si="292"/>
        <v/>
      </c>
      <c r="K1078" s="196" t="str">
        <f t="shared" si="281"/>
        <v/>
      </c>
      <c r="L1078" s="196" t="str">
        <f t="shared" si="289"/>
        <v/>
      </c>
      <c r="M1078" s="235" t="str">
        <f t="shared" si="282"/>
        <v/>
      </c>
      <c r="N1078" s="217" t="str">
        <f t="shared" si="290"/>
        <v/>
      </c>
      <c r="O1078" s="219"/>
      <c r="Q1078" s="177" t="e">
        <f t="shared" si="283"/>
        <v>#NUM!</v>
      </c>
      <c r="R1078" s="177" t="e">
        <f t="shared" si="293"/>
        <v>#NUM!</v>
      </c>
      <c r="S1078" s="177" t="e">
        <f t="shared" si="284"/>
        <v>#NUM!</v>
      </c>
      <c r="T1078" s="177" t="e">
        <f t="shared" si="294"/>
        <v>#NUM!</v>
      </c>
      <c r="AB1078" s="177" t="str">
        <f t="shared" si="285"/>
        <v/>
      </c>
      <c r="AC1078" s="177" t="str">
        <f t="shared" si="286"/>
        <v/>
      </c>
      <c r="AD1078" s="218" t="str">
        <f t="shared" si="287"/>
        <v/>
      </c>
      <c r="AE1078" s="218" t="str">
        <f t="shared" si="288"/>
        <v/>
      </c>
    </row>
    <row r="1079" spans="1:31" ht="27.95" customHeight="1" x14ac:dyDescent="0.2">
      <c r="A1079" s="192"/>
      <c r="B1079" s="192"/>
      <c r="C1079" s="193"/>
      <c r="D1079" s="194"/>
      <c r="E1079" s="194"/>
      <c r="F1079" s="208" t="str">
        <f t="shared" si="295"/>
        <v/>
      </c>
      <c r="G1079" s="208" t="str">
        <f t="shared" si="296"/>
        <v/>
      </c>
      <c r="H1079" s="195" t="str">
        <f t="shared" si="280"/>
        <v/>
      </c>
      <c r="I1079" s="217" t="str">
        <f t="shared" si="291"/>
        <v>Bitte Auswahl treffen! Neu- oder Folgeantrag?</v>
      </c>
      <c r="J1079" s="196" t="str">
        <f t="shared" si="292"/>
        <v/>
      </c>
      <c r="K1079" s="196" t="str">
        <f t="shared" si="281"/>
        <v/>
      </c>
      <c r="L1079" s="196" t="str">
        <f t="shared" si="289"/>
        <v/>
      </c>
      <c r="M1079" s="235" t="str">
        <f t="shared" si="282"/>
        <v/>
      </c>
      <c r="N1079" s="217" t="str">
        <f t="shared" si="290"/>
        <v/>
      </c>
      <c r="O1079" s="219"/>
      <c r="Q1079" s="177" t="e">
        <f t="shared" si="283"/>
        <v>#NUM!</v>
      </c>
      <c r="R1079" s="177" t="e">
        <f t="shared" si="293"/>
        <v>#NUM!</v>
      </c>
      <c r="S1079" s="177" t="e">
        <f t="shared" si="284"/>
        <v>#NUM!</v>
      </c>
      <c r="T1079" s="177" t="e">
        <f t="shared" si="294"/>
        <v>#NUM!</v>
      </c>
      <c r="AB1079" s="177" t="str">
        <f t="shared" si="285"/>
        <v/>
      </c>
      <c r="AC1079" s="177" t="str">
        <f t="shared" si="286"/>
        <v/>
      </c>
      <c r="AD1079" s="218" t="str">
        <f t="shared" si="287"/>
        <v/>
      </c>
      <c r="AE1079" s="218" t="str">
        <f t="shared" si="288"/>
        <v/>
      </c>
    </row>
    <row r="1080" spans="1:31" ht="27.95" customHeight="1" x14ac:dyDescent="0.2">
      <c r="A1080" s="192"/>
      <c r="B1080" s="192"/>
      <c r="C1080" s="193"/>
      <c r="D1080" s="194"/>
      <c r="E1080" s="194"/>
      <c r="F1080" s="208" t="str">
        <f t="shared" si="295"/>
        <v/>
      </c>
      <c r="G1080" s="208" t="str">
        <f t="shared" si="296"/>
        <v/>
      </c>
      <c r="H1080" s="195" t="str">
        <f t="shared" si="280"/>
        <v/>
      </c>
      <c r="I1080" s="217" t="str">
        <f t="shared" si="291"/>
        <v>Bitte Auswahl treffen! Neu- oder Folgeantrag?</v>
      </c>
      <c r="J1080" s="196" t="str">
        <f t="shared" si="292"/>
        <v/>
      </c>
      <c r="K1080" s="196" t="str">
        <f t="shared" si="281"/>
        <v/>
      </c>
      <c r="L1080" s="196" t="str">
        <f t="shared" si="289"/>
        <v/>
      </c>
      <c r="M1080" s="235" t="str">
        <f t="shared" si="282"/>
        <v/>
      </c>
      <c r="N1080" s="217" t="str">
        <f t="shared" si="290"/>
        <v/>
      </c>
      <c r="O1080" s="219"/>
      <c r="Q1080" s="177" t="e">
        <f t="shared" si="283"/>
        <v>#NUM!</v>
      </c>
      <c r="R1080" s="177" t="e">
        <f t="shared" si="293"/>
        <v>#NUM!</v>
      </c>
      <c r="S1080" s="177" t="e">
        <f t="shared" si="284"/>
        <v>#NUM!</v>
      </c>
      <c r="T1080" s="177" t="e">
        <f t="shared" si="294"/>
        <v>#NUM!</v>
      </c>
      <c r="AB1080" s="177" t="str">
        <f t="shared" si="285"/>
        <v/>
      </c>
      <c r="AC1080" s="177" t="str">
        <f t="shared" si="286"/>
        <v/>
      </c>
      <c r="AD1080" s="218" t="str">
        <f t="shared" si="287"/>
        <v/>
      </c>
      <c r="AE1080" s="218" t="str">
        <f t="shared" si="288"/>
        <v/>
      </c>
    </row>
    <row r="1081" spans="1:31" ht="27.95" customHeight="1" x14ac:dyDescent="0.2">
      <c r="A1081" s="192"/>
      <c r="B1081" s="192"/>
      <c r="C1081" s="193"/>
      <c r="D1081" s="194"/>
      <c r="E1081" s="194"/>
      <c r="F1081" s="208" t="str">
        <f t="shared" si="295"/>
        <v/>
      </c>
      <c r="G1081" s="208" t="str">
        <f t="shared" si="296"/>
        <v/>
      </c>
      <c r="H1081" s="195" t="str">
        <f t="shared" si="280"/>
        <v/>
      </c>
      <c r="I1081" s="217" t="str">
        <f t="shared" si="291"/>
        <v>Bitte Auswahl treffen! Neu- oder Folgeantrag?</v>
      </c>
      <c r="J1081" s="196" t="str">
        <f t="shared" si="292"/>
        <v/>
      </c>
      <c r="K1081" s="196" t="str">
        <f t="shared" si="281"/>
        <v/>
      </c>
      <c r="L1081" s="196" t="str">
        <f t="shared" si="289"/>
        <v/>
      </c>
      <c r="M1081" s="235" t="str">
        <f t="shared" si="282"/>
        <v/>
      </c>
      <c r="N1081" s="217" t="str">
        <f t="shared" si="290"/>
        <v/>
      </c>
      <c r="O1081" s="219"/>
      <c r="Q1081" s="177" t="e">
        <f t="shared" si="283"/>
        <v>#NUM!</v>
      </c>
      <c r="R1081" s="177" t="e">
        <f t="shared" si="293"/>
        <v>#NUM!</v>
      </c>
      <c r="S1081" s="177" t="e">
        <f t="shared" si="284"/>
        <v>#NUM!</v>
      </c>
      <c r="T1081" s="177" t="e">
        <f t="shared" si="294"/>
        <v>#NUM!</v>
      </c>
      <c r="AB1081" s="177" t="str">
        <f t="shared" si="285"/>
        <v/>
      </c>
      <c r="AC1081" s="177" t="str">
        <f t="shared" si="286"/>
        <v/>
      </c>
      <c r="AD1081" s="218" t="str">
        <f t="shared" si="287"/>
        <v/>
      </c>
      <c r="AE1081" s="218" t="str">
        <f t="shared" si="288"/>
        <v/>
      </c>
    </row>
    <row r="1082" spans="1:31" ht="27.95" customHeight="1" x14ac:dyDescent="0.2">
      <c r="A1082" s="192"/>
      <c r="B1082" s="192"/>
      <c r="C1082" s="193"/>
      <c r="D1082" s="194"/>
      <c r="E1082" s="194"/>
      <c r="F1082" s="208" t="str">
        <f t="shared" si="295"/>
        <v/>
      </c>
      <c r="G1082" s="208" t="str">
        <f t="shared" si="296"/>
        <v/>
      </c>
      <c r="H1082" s="195" t="str">
        <f t="shared" si="280"/>
        <v/>
      </c>
      <c r="I1082" s="217" t="str">
        <f t="shared" si="291"/>
        <v>Bitte Auswahl treffen! Neu- oder Folgeantrag?</v>
      </c>
      <c r="J1082" s="196" t="str">
        <f t="shared" si="292"/>
        <v/>
      </c>
      <c r="K1082" s="196" t="str">
        <f t="shared" si="281"/>
        <v/>
      </c>
      <c r="L1082" s="196" t="str">
        <f t="shared" si="289"/>
        <v/>
      </c>
      <c r="M1082" s="235" t="str">
        <f t="shared" si="282"/>
        <v/>
      </c>
      <c r="N1082" s="217" t="str">
        <f t="shared" si="290"/>
        <v/>
      </c>
      <c r="O1082" s="219"/>
      <c r="Q1082" s="177" t="e">
        <f t="shared" si="283"/>
        <v>#NUM!</v>
      </c>
      <c r="R1082" s="177" t="e">
        <f t="shared" si="293"/>
        <v>#NUM!</v>
      </c>
      <c r="S1082" s="177" t="e">
        <f t="shared" si="284"/>
        <v>#NUM!</v>
      </c>
      <c r="T1082" s="177" t="e">
        <f t="shared" si="294"/>
        <v>#NUM!</v>
      </c>
      <c r="AB1082" s="177" t="str">
        <f t="shared" si="285"/>
        <v/>
      </c>
      <c r="AC1082" s="177" t="str">
        <f t="shared" si="286"/>
        <v/>
      </c>
      <c r="AD1082" s="218" t="str">
        <f t="shared" si="287"/>
        <v/>
      </c>
      <c r="AE1082" s="218" t="str">
        <f t="shared" si="288"/>
        <v/>
      </c>
    </row>
    <row r="1083" spans="1:31" ht="27.95" customHeight="1" x14ac:dyDescent="0.2">
      <c r="A1083" s="192"/>
      <c r="B1083" s="192"/>
      <c r="C1083" s="193"/>
      <c r="D1083" s="194"/>
      <c r="E1083" s="194"/>
      <c r="F1083" s="208" t="str">
        <f t="shared" si="295"/>
        <v/>
      </c>
      <c r="G1083" s="208" t="str">
        <f t="shared" si="296"/>
        <v/>
      </c>
      <c r="H1083" s="195" t="str">
        <f t="shared" si="280"/>
        <v/>
      </c>
      <c r="I1083" s="217" t="str">
        <f t="shared" si="291"/>
        <v>Bitte Auswahl treffen! Neu- oder Folgeantrag?</v>
      </c>
      <c r="J1083" s="196" t="str">
        <f t="shared" si="292"/>
        <v/>
      </c>
      <c r="K1083" s="196" t="str">
        <f t="shared" si="281"/>
        <v/>
      </c>
      <c r="L1083" s="196" t="str">
        <f t="shared" si="289"/>
        <v/>
      </c>
      <c r="M1083" s="235" t="str">
        <f t="shared" si="282"/>
        <v/>
      </c>
      <c r="N1083" s="217" t="str">
        <f t="shared" si="290"/>
        <v/>
      </c>
      <c r="O1083" s="219"/>
      <c r="Q1083" s="177" t="e">
        <f t="shared" si="283"/>
        <v>#NUM!</v>
      </c>
      <c r="R1083" s="177" t="e">
        <f t="shared" si="293"/>
        <v>#NUM!</v>
      </c>
      <c r="S1083" s="177" t="e">
        <f t="shared" si="284"/>
        <v>#NUM!</v>
      </c>
      <c r="T1083" s="177" t="e">
        <f t="shared" si="294"/>
        <v>#NUM!</v>
      </c>
      <c r="AB1083" s="177" t="str">
        <f t="shared" si="285"/>
        <v/>
      </c>
      <c r="AC1083" s="177" t="str">
        <f t="shared" si="286"/>
        <v/>
      </c>
      <c r="AD1083" s="218" t="str">
        <f t="shared" si="287"/>
        <v/>
      </c>
      <c r="AE1083" s="218" t="str">
        <f t="shared" si="288"/>
        <v/>
      </c>
    </row>
    <row r="1084" spans="1:31" ht="27.95" customHeight="1" x14ac:dyDescent="0.2">
      <c r="A1084" s="192"/>
      <c r="B1084" s="192"/>
      <c r="C1084" s="193"/>
      <c r="D1084" s="194"/>
      <c r="E1084" s="194"/>
      <c r="F1084" s="208" t="str">
        <f t="shared" si="295"/>
        <v/>
      </c>
      <c r="G1084" s="208" t="str">
        <f t="shared" si="296"/>
        <v/>
      </c>
      <c r="H1084" s="195" t="str">
        <f t="shared" si="280"/>
        <v/>
      </c>
      <c r="I1084" s="217" t="str">
        <f t="shared" si="291"/>
        <v>Bitte Auswahl treffen! Neu- oder Folgeantrag?</v>
      </c>
      <c r="J1084" s="196" t="str">
        <f t="shared" si="292"/>
        <v/>
      </c>
      <c r="K1084" s="196" t="str">
        <f t="shared" si="281"/>
        <v/>
      </c>
      <c r="L1084" s="196" t="str">
        <f t="shared" si="289"/>
        <v/>
      </c>
      <c r="M1084" s="235" t="str">
        <f t="shared" si="282"/>
        <v/>
      </c>
      <c r="N1084" s="217" t="str">
        <f t="shared" si="290"/>
        <v/>
      </c>
      <c r="O1084" s="219"/>
      <c r="Q1084" s="177" t="e">
        <f t="shared" si="283"/>
        <v>#NUM!</v>
      </c>
      <c r="R1084" s="177" t="e">
        <f t="shared" si="293"/>
        <v>#NUM!</v>
      </c>
      <c r="S1084" s="177" t="e">
        <f t="shared" si="284"/>
        <v>#NUM!</v>
      </c>
      <c r="T1084" s="177" t="e">
        <f t="shared" si="294"/>
        <v>#NUM!</v>
      </c>
      <c r="AB1084" s="177" t="str">
        <f t="shared" si="285"/>
        <v/>
      </c>
      <c r="AC1084" s="177" t="str">
        <f t="shared" si="286"/>
        <v/>
      </c>
      <c r="AD1084" s="218" t="str">
        <f t="shared" si="287"/>
        <v/>
      </c>
      <c r="AE1084" s="218" t="str">
        <f t="shared" si="288"/>
        <v/>
      </c>
    </row>
    <row r="1085" spans="1:31" ht="27.95" customHeight="1" x14ac:dyDescent="0.2">
      <c r="A1085" s="192"/>
      <c r="B1085" s="192"/>
      <c r="C1085" s="193"/>
      <c r="D1085" s="194"/>
      <c r="E1085" s="194"/>
      <c r="F1085" s="208" t="str">
        <f t="shared" si="295"/>
        <v/>
      </c>
      <c r="G1085" s="208" t="str">
        <f t="shared" si="296"/>
        <v/>
      </c>
      <c r="H1085" s="195" t="str">
        <f t="shared" si="280"/>
        <v/>
      </c>
      <c r="I1085" s="217" t="str">
        <f t="shared" si="291"/>
        <v>Bitte Auswahl treffen! Neu- oder Folgeantrag?</v>
      </c>
      <c r="J1085" s="196" t="str">
        <f t="shared" si="292"/>
        <v/>
      </c>
      <c r="K1085" s="196" t="str">
        <f t="shared" si="281"/>
        <v/>
      </c>
      <c r="L1085" s="196" t="str">
        <f t="shared" si="289"/>
        <v/>
      </c>
      <c r="M1085" s="235" t="str">
        <f t="shared" si="282"/>
        <v/>
      </c>
      <c r="N1085" s="217" t="str">
        <f t="shared" si="290"/>
        <v/>
      </c>
      <c r="O1085" s="219"/>
      <c r="Q1085" s="177" t="e">
        <f t="shared" si="283"/>
        <v>#NUM!</v>
      </c>
      <c r="R1085" s="177" t="e">
        <f t="shared" si="293"/>
        <v>#NUM!</v>
      </c>
      <c r="S1085" s="177" t="e">
        <f t="shared" si="284"/>
        <v>#NUM!</v>
      </c>
      <c r="T1085" s="177" t="e">
        <f t="shared" si="294"/>
        <v>#NUM!</v>
      </c>
      <c r="AB1085" s="177" t="str">
        <f t="shared" si="285"/>
        <v/>
      </c>
      <c r="AC1085" s="177" t="str">
        <f t="shared" si="286"/>
        <v/>
      </c>
      <c r="AD1085" s="218" t="str">
        <f t="shared" si="287"/>
        <v/>
      </c>
      <c r="AE1085" s="218" t="str">
        <f t="shared" si="288"/>
        <v/>
      </c>
    </row>
    <row r="1086" spans="1:31" ht="27.95" customHeight="1" x14ac:dyDescent="0.2">
      <c r="A1086" s="192"/>
      <c r="B1086" s="192"/>
      <c r="C1086" s="193"/>
      <c r="D1086" s="194"/>
      <c r="E1086" s="194"/>
      <c r="F1086" s="208" t="str">
        <f t="shared" si="295"/>
        <v/>
      </c>
      <c r="G1086" s="208" t="str">
        <f t="shared" si="296"/>
        <v/>
      </c>
      <c r="H1086" s="195" t="str">
        <f t="shared" si="280"/>
        <v/>
      </c>
      <c r="I1086" s="217" t="str">
        <f t="shared" si="291"/>
        <v>Bitte Auswahl treffen! Neu- oder Folgeantrag?</v>
      </c>
      <c r="J1086" s="196" t="str">
        <f t="shared" si="292"/>
        <v/>
      </c>
      <c r="K1086" s="196" t="str">
        <f t="shared" si="281"/>
        <v/>
      </c>
      <c r="L1086" s="196" t="str">
        <f t="shared" si="289"/>
        <v/>
      </c>
      <c r="M1086" s="235" t="str">
        <f t="shared" si="282"/>
        <v/>
      </c>
      <c r="N1086" s="217" t="str">
        <f t="shared" si="290"/>
        <v/>
      </c>
      <c r="O1086" s="219"/>
      <c r="Q1086" s="177" t="e">
        <f t="shared" si="283"/>
        <v>#NUM!</v>
      </c>
      <c r="R1086" s="177" t="e">
        <f t="shared" si="293"/>
        <v>#NUM!</v>
      </c>
      <c r="S1086" s="177" t="e">
        <f t="shared" si="284"/>
        <v>#NUM!</v>
      </c>
      <c r="T1086" s="177" t="e">
        <f t="shared" si="294"/>
        <v>#NUM!</v>
      </c>
      <c r="AB1086" s="177" t="str">
        <f t="shared" si="285"/>
        <v/>
      </c>
      <c r="AC1086" s="177" t="str">
        <f t="shared" si="286"/>
        <v/>
      </c>
      <c r="AD1086" s="218" t="str">
        <f t="shared" si="287"/>
        <v/>
      </c>
      <c r="AE1086" s="218" t="str">
        <f t="shared" si="288"/>
        <v/>
      </c>
    </row>
    <row r="1087" spans="1:31" ht="27.95" customHeight="1" x14ac:dyDescent="0.2">
      <c r="A1087" s="192"/>
      <c r="B1087" s="192"/>
      <c r="C1087" s="193"/>
      <c r="D1087" s="194"/>
      <c r="E1087" s="194"/>
      <c r="F1087" s="208" t="str">
        <f t="shared" si="295"/>
        <v/>
      </c>
      <c r="G1087" s="208" t="str">
        <f t="shared" si="296"/>
        <v/>
      </c>
      <c r="H1087" s="195" t="str">
        <f t="shared" si="280"/>
        <v/>
      </c>
      <c r="I1087" s="217" t="str">
        <f t="shared" si="291"/>
        <v>Bitte Auswahl treffen! Neu- oder Folgeantrag?</v>
      </c>
      <c r="J1087" s="196" t="str">
        <f t="shared" si="292"/>
        <v/>
      </c>
      <c r="K1087" s="196" t="str">
        <f t="shared" si="281"/>
        <v/>
      </c>
      <c r="L1087" s="196" t="str">
        <f t="shared" si="289"/>
        <v/>
      </c>
      <c r="M1087" s="235" t="str">
        <f t="shared" si="282"/>
        <v/>
      </c>
      <c r="N1087" s="217" t="str">
        <f t="shared" si="290"/>
        <v/>
      </c>
      <c r="O1087" s="219"/>
      <c r="Q1087" s="177" t="e">
        <f t="shared" si="283"/>
        <v>#NUM!</v>
      </c>
      <c r="R1087" s="177" t="e">
        <f t="shared" si="293"/>
        <v>#NUM!</v>
      </c>
      <c r="S1087" s="177" t="e">
        <f t="shared" si="284"/>
        <v>#NUM!</v>
      </c>
      <c r="T1087" s="177" t="e">
        <f t="shared" si="294"/>
        <v>#NUM!</v>
      </c>
      <c r="AB1087" s="177" t="str">
        <f t="shared" si="285"/>
        <v/>
      </c>
      <c r="AC1087" s="177" t="str">
        <f t="shared" si="286"/>
        <v/>
      </c>
      <c r="AD1087" s="218" t="str">
        <f t="shared" si="287"/>
        <v/>
      </c>
      <c r="AE1087" s="218" t="str">
        <f t="shared" si="288"/>
        <v/>
      </c>
    </row>
    <row r="1088" spans="1:31" ht="27.95" customHeight="1" x14ac:dyDescent="0.2">
      <c r="A1088" s="192"/>
      <c r="B1088" s="192"/>
      <c r="C1088" s="193"/>
      <c r="D1088" s="194"/>
      <c r="E1088" s="194"/>
      <c r="F1088" s="208" t="str">
        <f t="shared" si="295"/>
        <v/>
      </c>
      <c r="G1088" s="208" t="str">
        <f t="shared" si="296"/>
        <v/>
      </c>
      <c r="H1088" s="195" t="str">
        <f t="shared" si="280"/>
        <v/>
      </c>
      <c r="I1088" s="217" t="str">
        <f t="shared" si="291"/>
        <v>Bitte Auswahl treffen! Neu- oder Folgeantrag?</v>
      </c>
      <c r="J1088" s="196" t="str">
        <f t="shared" si="292"/>
        <v/>
      </c>
      <c r="K1088" s="196" t="str">
        <f t="shared" si="281"/>
        <v/>
      </c>
      <c r="L1088" s="196" t="str">
        <f t="shared" si="289"/>
        <v/>
      </c>
      <c r="M1088" s="235" t="str">
        <f t="shared" si="282"/>
        <v/>
      </c>
      <c r="N1088" s="217" t="str">
        <f t="shared" si="290"/>
        <v/>
      </c>
      <c r="O1088" s="219"/>
      <c r="Q1088" s="177" t="e">
        <f t="shared" si="283"/>
        <v>#NUM!</v>
      </c>
      <c r="R1088" s="177" t="e">
        <f t="shared" si="293"/>
        <v>#NUM!</v>
      </c>
      <c r="S1088" s="177" t="e">
        <f t="shared" si="284"/>
        <v>#NUM!</v>
      </c>
      <c r="T1088" s="177" t="e">
        <f t="shared" si="294"/>
        <v>#NUM!</v>
      </c>
      <c r="AB1088" s="177" t="str">
        <f t="shared" si="285"/>
        <v/>
      </c>
      <c r="AC1088" s="177" t="str">
        <f t="shared" si="286"/>
        <v/>
      </c>
      <c r="AD1088" s="218" t="str">
        <f t="shared" si="287"/>
        <v/>
      </c>
      <c r="AE1088" s="218" t="str">
        <f t="shared" si="288"/>
        <v/>
      </c>
    </row>
    <row r="1089" spans="1:31" ht="27.95" customHeight="1" x14ac:dyDescent="0.2">
      <c r="A1089" s="192"/>
      <c r="B1089" s="192"/>
      <c r="C1089" s="193"/>
      <c r="D1089" s="194"/>
      <c r="E1089" s="194"/>
      <c r="F1089" s="208" t="str">
        <f t="shared" si="295"/>
        <v/>
      </c>
      <c r="G1089" s="208" t="str">
        <f t="shared" si="296"/>
        <v/>
      </c>
      <c r="H1089" s="195" t="str">
        <f t="shared" si="280"/>
        <v/>
      </c>
      <c r="I1089" s="217" t="str">
        <f t="shared" si="291"/>
        <v>Bitte Auswahl treffen! Neu- oder Folgeantrag?</v>
      </c>
      <c r="J1089" s="196" t="str">
        <f t="shared" si="292"/>
        <v/>
      </c>
      <c r="K1089" s="196" t="str">
        <f t="shared" si="281"/>
        <v/>
      </c>
      <c r="L1089" s="196" t="str">
        <f t="shared" si="289"/>
        <v/>
      </c>
      <c r="M1089" s="235" t="str">
        <f t="shared" si="282"/>
        <v/>
      </c>
      <c r="N1089" s="217" t="str">
        <f t="shared" si="290"/>
        <v/>
      </c>
      <c r="O1089" s="219"/>
      <c r="Q1089" s="177" t="e">
        <f t="shared" si="283"/>
        <v>#NUM!</v>
      </c>
      <c r="R1089" s="177" t="e">
        <f t="shared" si="293"/>
        <v>#NUM!</v>
      </c>
      <c r="S1089" s="177" t="e">
        <f t="shared" si="284"/>
        <v>#NUM!</v>
      </c>
      <c r="T1089" s="177" t="e">
        <f t="shared" si="294"/>
        <v>#NUM!</v>
      </c>
      <c r="AB1089" s="177" t="str">
        <f t="shared" si="285"/>
        <v/>
      </c>
      <c r="AC1089" s="177" t="str">
        <f t="shared" si="286"/>
        <v/>
      </c>
      <c r="AD1089" s="218" t="str">
        <f t="shared" si="287"/>
        <v/>
      </c>
      <c r="AE1089" s="218" t="str">
        <f t="shared" si="288"/>
        <v/>
      </c>
    </row>
    <row r="1090" spans="1:31" ht="27.95" customHeight="1" x14ac:dyDescent="0.2">
      <c r="A1090" s="192"/>
      <c r="B1090" s="192"/>
      <c r="C1090" s="193"/>
      <c r="D1090" s="194"/>
      <c r="E1090" s="194"/>
      <c r="F1090" s="208" t="str">
        <f t="shared" si="295"/>
        <v/>
      </c>
      <c r="G1090" s="208" t="str">
        <f t="shared" si="296"/>
        <v/>
      </c>
      <c r="H1090" s="195" t="str">
        <f t="shared" si="280"/>
        <v/>
      </c>
      <c r="I1090" s="217" t="str">
        <f t="shared" si="291"/>
        <v>Bitte Auswahl treffen! Neu- oder Folgeantrag?</v>
      </c>
      <c r="J1090" s="196" t="str">
        <f t="shared" si="292"/>
        <v/>
      </c>
      <c r="K1090" s="196" t="str">
        <f t="shared" si="281"/>
        <v/>
      </c>
      <c r="L1090" s="196" t="str">
        <f t="shared" si="289"/>
        <v/>
      </c>
      <c r="M1090" s="235" t="str">
        <f t="shared" si="282"/>
        <v/>
      </c>
      <c r="N1090" s="217" t="str">
        <f t="shared" si="290"/>
        <v/>
      </c>
      <c r="O1090" s="219"/>
      <c r="Q1090" s="177" t="e">
        <f t="shared" si="283"/>
        <v>#NUM!</v>
      </c>
      <c r="R1090" s="177" t="e">
        <f t="shared" si="293"/>
        <v>#NUM!</v>
      </c>
      <c r="S1090" s="177" t="e">
        <f t="shared" si="284"/>
        <v>#NUM!</v>
      </c>
      <c r="T1090" s="177" t="e">
        <f t="shared" si="294"/>
        <v>#NUM!</v>
      </c>
      <c r="AB1090" s="177" t="str">
        <f t="shared" si="285"/>
        <v/>
      </c>
      <c r="AC1090" s="177" t="str">
        <f t="shared" si="286"/>
        <v/>
      </c>
      <c r="AD1090" s="218" t="str">
        <f t="shared" si="287"/>
        <v/>
      </c>
      <c r="AE1090" s="218" t="str">
        <f t="shared" si="288"/>
        <v/>
      </c>
    </row>
    <row r="1091" spans="1:31" ht="27.95" customHeight="1" x14ac:dyDescent="0.2">
      <c r="A1091" s="192"/>
      <c r="B1091" s="192"/>
      <c r="C1091" s="193"/>
      <c r="D1091" s="194"/>
      <c r="E1091" s="194"/>
      <c r="F1091" s="208" t="str">
        <f t="shared" si="295"/>
        <v/>
      </c>
      <c r="G1091" s="208" t="str">
        <f t="shared" si="296"/>
        <v/>
      </c>
      <c r="H1091" s="195" t="str">
        <f t="shared" si="280"/>
        <v/>
      </c>
      <c r="I1091" s="217" t="str">
        <f t="shared" si="291"/>
        <v>Bitte Auswahl treffen! Neu- oder Folgeantrag?</v>
      </c>
      <c r="J1091" s="196" t="str">
        <f t="shared" si="292"/>
        <v/>
      </c>
      <c r="K1091" s="196" t="str">
        <f t="shared" si="281"/>
        <v/>
      </c>
      <c r="L1091" s="196" t="str">
        <f t="shared" si="289"/>
        <v/>
      </c>
      <c r="M1091" s="235" t="str">
        <f t="shared" si="282"/>
        <v/>
      </c>
      <c r="N1091" s="217" t="str">
        <f t="shared" si="290"/>
        <v/>
      </c>
      <c r="O1091" s="219"/>
      <c r="Q1091" s="177" t="e">
        <f t="shared" si="283"/>
        <v>#NUM!</v>
      </c>
      <c r="R1091" s="177" t="e">
        <f t="shared" si="293"/>
        <v>#NUM!</v>
      </c>
      <c r="S1091" s="177" t="e">
        <f t="shared" si="284"/>
        <v>#NUM!</v>
      </c>
      <c r="T1091" s="177" t="e">
        <f t="shared" si="294"/>
        <v>#NUM!</v>
      </c>
      <c r="AB1091" s="177" t="str">
        <f t="shared" si="285"/>
        <v/>
      </c>
      <c r="AC1091" s="177" t="str">
        <f t="shared" si="286"/>
        <v/>
      </c>
      <c r="AD1091" s="218" t="str">
        <f t="shared" si="287"/>
        <v/>
      </c>
      <c r="AE1091" s="218" t="str">
        <f t="shared" si="288"/>
        <v/>
      </c>
    </row>
    <row r="1092" spans="1:31" ht="27.95" customHeight="1" x14ac:dyDescent="0.2">
      <c r="A1092" s="192"/>
      <c r="B1092" s="192"/>
      <c r="C1092" s="193"/>
      <c r="D1092" s="194"/>
      <c r="E1092" s="194"/>
      <c r="F1092" s="208" t="str">
        <f t="shared" si="295"/>
        <v/>
      </c>
      <c r="G1092" s="208" t="str">
        <f t="shared" si="296"/>
        <v/>
      </c>
      <c r="H1092" s="195" t="str">
        <f t="shared" si="280"/>
        <v/>
      </c>
      <c r="I1092" s="217" t="str">
        <f t="shared" si="291"/>
        <v>Bitte Auswahl treffen! Neu- oder Folgeantrag?</v>
      </c>
      <c r="J1092" s="196" t="str">
        <f t="shared" si="292"/>
        <v/>
      </c>
      <c r="K1092" s="196" t="str">
        <f t="shared" si="281"/>
        <v/>
      </c>
      <c r="L1092" s="196" t="str">
        <f t="shared" si="289"/>
        <v/>
      </c>
      <c r="M1092" s="235" t="str">
        <f t="shared" si="282"/>
        <v/>
      </c>
      <c r="N1092" s="217" t="str">
        <f t="shared" si="290"/>
        <v/>
      </c>
      <c r="O1092" s="219"/>
      <c r="Q1092" s="177" t="e">
        <f t="shared" si="283"/>
        <v>#NUM!</v>
      </c>
      <c r="R1092" s="177" t="e">
        <f t="shared" si="293"/>
        <v>#NUM!</v>
      </c>
      <c r="S1092" s="177" t="e">
        <f t="shared" si="284"/>
        <v>#NUM!</v>
      </c>
      <c r="T1092" s="177" t="e">
        <f t="shared" si="294"/>
        <v>#NUM!</v>
      </c>
      <c r="AB1092" s="177" t="str">
        <f t="shared" si="285"/>
        <v/>
      </c>
      <c r="AC1092" s="177" t="str">
        <f t="shared" si="286"/>
        <v/>
      </c>
      <c r="AD1092" s="218" t="str">
        <f t="shared" si="287"/>
        <v/>
      </c>
      <c r="AE1092" s="218" t="str">
        <f t="shared" si="288"/>
        <v/>
      </c>
    </row>
    <row r="1093" spans="1:31" ht="27.95" customHeight="1" x14ac:dyDescent="0.2">
      <c r="A1093" s="192"/>
      <c r="B1093" s="192"/>
      <c r="C1093" s="193"/>
      <c r="D1093" s="194"/>
      <c r="E1093" s="194"/>
      <c r="F1093" s="208" t="str">
        <f t="shared" si="295"/>
        <v/>
      </c>
      <c r="G1093" s="208" t="str">
        <f t="shared" si="296"/>
        <v/>
      </c>
      <c r="H1093" s="195" t="str">
        <f t="shared" si="280"/>
        <v/>
      </c>
      <c r="I1093" s="217" t="str">
        <f t="shared" si="291"/>
        <v>Bitte Auswahl treffen! Neu- oder Folgeantrag?</v>
      </c>
      <c r="J1093" s="196" t="str">
        <f t="shared" si="292"/>
        <v/>
      </c>
      <c r="K1093" s="196" t="str">
        <f t="shared" si="281"/>
        <v/>
      </c>
      <c r="L1093" s="196" t="str">
        <f t="shared" si="289"/>
        <v/>
      </c>
      <c r="M1093" s="235" t="str">
        <f t="shared" si="282"/>
        <v/>
      </c>
      <c r="N1093" s="217" t="str">
        <f t="shared" si="290"/>
        <v/>
      </c>
      <c r="O1093" s="219"/>
      <c r="Q1093" s="177" t="e">
        <f t="shared" si="283"/>
        <v>#NUM!</v>
      </c>
      <c r="R1093" s="177" t="e">
        <f t="shared" si="293"/>
        <v>#NUM!</v>
      </c>
      <c r="S1093" s="177" t="e">
        <f t="shared" si="284"/>
        <v>#NUM!</v>
      </c>
      <c r="T1093" s="177" t="e">
        <f t="shared" si="294"/>
        <v>#NUM!</v>
      </c>
      <c r="AB1093" s="177" t="str">
        <f t="shared" si="285"/>
        <v/>
      </c>
      <c r="AC1093" s="177" t="str">
        <f t="shared" si="286"/>
        <v/>
      </c>
      <c r="AD1093" s="218" t="str">
        <f t="shared" si="287"/>
        <v/>
      </c>
      <c r="AE1093" s="218" t="str">
        <f t="shared" si="288"/>
        <v/>
      </c>
    </row>
    <row r="1094" spans="1:31" ht="27.95" customHeight="1" x14ac:dyDescent="0.2">
      <c r="A1094" s="192"/>
      <c r="B1094" s="192"/>
      <c r="C1094" s="193"/>
      <c r="D1094" s="194"/>
      <c r="E1094" s="194"/>
      <c r="F1094" s="208" t="str">
        <f t="shared" si="295"/>
        <v/>
      </c>
      <c r="G1094" s="208" t="str">
        <f t="shared" si="296"/>
        <v/>
      </c>
      <c r="H1094" s="195" t="str">
        <f t="shared" si="280"/>
        <v/>
      </c>
      <c r="I1094" s="217" t="str">
        <f t="shared" si="291"/>
        <v>Bitte Auswahl treffen! Neu- oder Folgeantrag?</v>
      </c>
      <c r="J1094" s="196" t="str">
        <f t="shared" si="292"/>
        <v/>
      </c>
      <c r="K1094" s="196" t="str">
        <f t="shared" si="281"/>
        <v/>
      </c>
      <c r="L1094" s="196" t="str">
        <f t="shared" si="289"/>
        <v/>
      </c>
      <c r="M1094" s="235" t="str">
        <f t="shared" si="282"/>
        <v/>
      </c>
      <c r="N1094" s="217" t="str">
        <f t="shared" si="290"/>
        <v/>
      </c>
      <c r="O1094" s="219"/>
      <c r="Q1094" s="177" t="e">
        <f t="shared" si="283"/>
        <v>#NUM!</v>
      </c>
      <c r="R1094" s="177" t="e">
        <f t="shared" si="293"/>
        <v>#NUM!</v>
      </c>
      <c r="S1094" s="177" t="e">
        <f t="shared" si="284"/>
        <v>#NUM!</v>
      </c>
      <c r="T1094" s="177" t="e">
        <f t="shared" si="294"/>
        <v>#NUM!</v>
      </c>
      <c r="AB1094" s="177" t="str">
        <f t="shared" si="285"/>
        <v/>
      </c>
      <c r="AC1094" s="177" t="str">
        <f t="shared" si="286"/>
        <v/>
      </c>
      <c r="AD1094" s="218" t="str">
        <f t="shared" si="287"/>
        <v/>
      </c>
      <c r="AE1094" s="218" t="str">
        <f t="shared" si="288"/>
        <v/>
      </c>
    </row>
    <row r="1095" spans="1:31" ht="27.95" customHeight="1" x14ac:dyDescent="0.2">
      <c r="A1095" s="192"/>
      <c r="B1095" s="192"/>
      <c r="C1095" s="193"/>
      <c r="D1095" s="194"/>
      <c r="E1095" s="194"/>
      <c r="F1095" s="208" t="str">
        <f t="shared" si="295"/>
        <v/>
      </c>
      <c r="G1095" s="208" t="str">
        <f t="shared" si="296"/>
        <v/>
      </c>
      <c r="H1095" s="195" t="str">
        <f t="shared" si="280"/>
        <v/>
      </c>
      <c r="I1095" s="217" t="str">
        <f t="shared" si="291"/>
        <v>Bitte Auswahl treffen! Neu- oder Folgeantrag?</v>
      </c>
      <c r="J1095" s="196" t="str">
        <f t="shared" si="292"/>
        <v/>
      </c>
      <c r="K1095" s="196" t="str">
        <f t="shared" si="281"/>
        <v/>
      </c>
      <c r="L1095" s="196" t="str">
        <f t="shared" si="289"/>
        <v/>
      </c>
      <c r="M1095" s="235" t="str">
        <f t="shared" si="282"/>
        <v/>
      </c>
      <c r="N1095" s="217" t="str">
        <f t="shared" si="290"/>
        <v/>
      </c>
      <c r="O1095" s="219"/>
      <c r="Q1095" s="177" t="e">
        <f t="shared" si="283"/>
        <v>#NUM!</v>
      </c>
      <c r="R1095" s="177" t="e">
        <f t="shared" si="293"/>
        <v>#NUM!</v>
      </c>
      <c r="S1095" s="177" t="e">
        <f t="shared" si="284"/>
        <v>#NUM!</v>
      </c>
      <c r="T1095" s="177" t="e">
        <f t="shared" si="294"/>
        <v>#NUM!</v>
      </c>
      <c r="AB1095" s="177" t="str">
        <f t="shared" si="285"/>
        <v/>
      </c>
      <c r="AC1095" s="177" t="str">
        <f t="shared" si="286"/>
        <v/>
      </c>
      <c r="AD1095" s="218" t="str">
        <f t="shared" si="287"/>
        <v/>
      </c>
      <c r="AE1095" s="218" t="str">
        <f t="shared" si="288"/>
        <v/>
      </c>
    </row>
    <row r="1096" spans="1:31" ht="27.95" customHeight="1" x14ac:dyDescent="0.2">
      <c r="A1096" s="192"/>
      <c r="B1096" s="192"/>
      <c r="C1096" s="193"/>
      <c r="D1096" s="194"/>
      <c r="E1096" s="194"/>
      <c r="F1096" s="208" t="str">
        <f t="shared" si="295"/>
        <v/>
      </c>
      <c r="G1096" s="208" t="str">
        <f t="shared" si="296"/>
        <v/>
      </c>
      <c r="H1096" s="195" t="str">
        <f t="shared" si="280"/>
        <v/>
      </c>
      <c r="I1096" s="217" t="str">
        <f t="shared" si="291"/>
        <v>Bitte Auswahl treffen! Neu- oder Folgeantrag?</v>
      </c>
      <c r="J1096" s="196" t="str">
        <f t="shared" si="292"/>
        <v/>
      </c>
      <c r="K1096" s="196" t="str">
        <f t="shared" si="281"/>
        <v/>
      </c>
      <c r="L1096" s="196" t="str">
        <f t="shared" si="289"/>
        <v/>
      </c>
      <c r="M1096" s="235" t="str">
        <f t="shared" si="282"/>
        <v/>
      </c>
      <c r="N1096" s="217" t="str">
        <f t="shared" si="290"/>
        <v/>
      </c>
      <c r="O1096" s="219"/>
      <c r="Q1096" s="177" t="e">
        <f t="shared" si="283"/>
        <v>#NUM!</v>
      </c>
      <c r="R1096" s="177" t="e">
        <f t="shared" si="293"/>
        <v>#NUM!</v>
      </c>
      <c r="S1096" s="177" t="e">
        <f t="shared" si="284"/>
        <v>#NUM!</v>
      </c>
      <c r="T1096" s="177" t="e">
        <f t="shared" si="294"/>
        <v>#NUM!</v>
      </c>
      <c r="AB1096" s="177" t="str">
        <f t="shared" si="285"/>
        <v/>
      </c>
      <c r="AC1096" s="177" t="str">
        <f t="shared" si="286"/>
        <v/>
      </c>
      <c r="AD1096" s="218" t="str">
        <f t="shared" si="287"/>
        <v/>
      </c>
      <c r="AE1096" s="218" t="str">
        <f t="shared" si="288"/>
        <v/>
      </c>
    </row>
    <row r="1097" spans="1:31" ht="27.95" customHeight="1" x14ac:dyDescent="0.2">
      <c r="A1097" s="192"/>
      <c r="B1097" s="192"/>
      <c r="C1097" s="193"/>
      <c r="D1097" s="194"/>
      <c r="E1097" s="194"/>
      <c r="F1097" s="208" t="str">
        <f t="shared" si="295"/>
        <v/>
      </c>
      <c r="G1097" s="208" t="str">
        <f t="shared" si="296"/>
        <v/>
      </c>
      <c r="H1097" s="195" t="str">
        <f t="shared" si="280"/>
        <v/>
      </c>
      <c r="I1097" s="217" t="str">
        <f t="shared" si="291"/>
        <v>Bitte Auswahl treffen! Neu- oder Folgeantrag?</v>
      </c>
      <c r="J1097" s="196" t="str">
        <f t="shared" si="292"/>
        <v/>
      </c>
      <c r="K1097" s="196" t="str">
        <f t="shared" si="281"/>
        <v/>
      </c>
      <c r="L1097" s="196" t="str">
        <f t="shared" si="289"/>
        <v/>
      </c>
      <c r="M1097" s="235" t="str">
        <f t="shared" si="282"/>
        <v/>
      </c>
      <c r="N1097" s="217" t="str">
        <f t="shared" si="290"/>
        <v/>
      </c>
      <c r="O1097" s="219"/>
      <c r="Q1097" s="177" t="e">
        <f t="shared" si="283"/>
        <v>#NUM!</v>
      </c>
      <c r="R1097" s="177" t="e">
        <f t="shared" si="293"/>
        <v>#NUM!</v>
      </c>
      <c r="S1097" s="177" t="e">
        <f t="shared" si="284"/>
        <v>#NUM!</v>
      </c>
      <c r="T1097" s="177" t="e">
        <f t="shared" si="294"/>
        <v>#NUM!</v>
      </c>
      <c r="AB1097" s="177" t="str">
        <f t="shared" si="285"/>
        <v/>
      </c>
      <c r="AC1097" s="177" t="str">
        <f t="shared" si="286"/>
        <v/>
      </c>
      <c r="AD1097" s="218" t="str">
        <f t="shared" si="287"/>
        <v/>
      </c>
      <c r="AE1097" s="218" t="str">
        <f t="shared" si="288"/>
        <v/>
      </c>
    </row>
    <row r="1098" spans="1:31" ht="27.95" customHeight="1" x14ac:dyDescent="0.2">
      <c r="A1098" s="192"/>
      <c r="B1098" s="192"/>
      <c r="C1098" s="193"/>
      <c r="D1098" s="194"/>
      <c r="E1098" s="194"/>
      <c r="F1098" s="208" t="str">
        <f t="shared" si="295"/>
        <v/>
      </c>
      <c r="G1098" s="208" t="str">
        <f t="shared" si="296"/>
        <v/>
      </c>
      <c r="H1098" s="195" t="str">
        <f t="shared" si="280"/>
        <v/>
      </c>
      <c r="I1098" s="217" t="str">
        <f t="shared" si="291"/>
        <v>Bitte Auswahl treffen! Neu- oder Folgeantrag?</v>
      </c>
      <c r="J1098" s="196" t="str">
        <f t="shared" si="292"/>
        <v/>
      </c>
      <c r="K1098" s="196" t="str">
        <f t="shared" si="281"/>
        <v/>
      </c>
      <c r="L1098" s="196" t="str">
        <f t="shared" si="289"/>
        <v/>
      </c>
      <c r="M1098" s="235" t="str">
        <f t="shared" si="282"/>
        <v/>
      </c>
      <c r="N1098" s="217" t="str">
        <f t="shared" si="290"/>
        <v/>
      </c>
      <c r="O1098" s="219"/>
      <c r="Q1098" s="177" t="e">
        <f t="shared" si="283"/>
        <v>#NUM!</v>
      </c>
      <c r="R1098" s="177" t="e">
        <f t="shared" si="293"/>
        <v>#NUM!</v>
      </c>
      <c r="S1098" s="177" t="e">
        <f t="shared" si="284"/>
        <v>#NUM!</v>
      </c>
      <c r="T1098" s="177" t="e">
        <f t="shared" si="294"/>
        <v>#NUM!</v>
      </c>
      <c r="AB1098" s="177" t="str">
        <f t="shared" si="285"/>
        <v/>
      </c>
      <c r="AC1098" s="177" t="str">
        <f t="shared" si="286"/>
        <v/>
      </c>
      <c r="AD1098" s="218" t="str">
        <f t="shared" si="287"/>
        <v/>
      </c>
      <c r="AE1098" s="218" t="str">
        <f t="shared" si="288"/>
        <v/>
      </c>
    </row>
    <row r="1099" spans="1:31" ht="27.95" customHeight="1" x14ac:dyDescent="0.2">
      <c r="A1099" s="192"/>
      <c r="B1099" s="192"/>
      <c r="C1099" s="193"/>
      <c r="D1099" s="194"/>
      <c r="E1099" s="194"/>
      <c r="F1099" s="208" t="str">
        <f t="shared" si="295"/>
        <v/>
      </c>
      <c r="G1099" s="208" t="str">
        <f t="shared" si="296"/>
        <v/>
      </c>
      <c r="H1099" s="195" t="str">
        <f t="shared" si="280"/>
        <v/>
      </c>
      <c r="I1099" s="217" t="str">
        <f t="shared" si="291"/>
        <v>Bitte Auswahl treffen! Neu- oder Folgeantrag?</v>
      </c>
      <c r="J1099" s="196" t="str">
        <f t="shared" si="292"/>
        <v/>
      </c>
      <c r="K1099" s="196" t="str">
        <f t="shared" si="281"/>
        <v/>
      </c>
      <c r="L1099" s="196" t="str">
        <f t="shared" si="289"/>
        <v/>
      </c>
      <c r="M1099" s="235" t="str">
        <f t="shared" si="282"/>
        <v/>
      </c>
      <c r="N1099" s="217" t="str">
        <f t="shared" si="290"/>
        <v/>
      </c>
      <c r="O1099" s="219"/>
      <c r="Q1099" s="177" t="e">
        <f t="shared" si="283"/>
        <v>#NUM!</v>
      </c>
      <c r="R1099" s="177" t="e">
        <f t="shared" si="293"/>
        <v>#NUM!</v>
      </c>
      <c r="S1099" s="177" t="e">
        <f t="shared" si="284"/>
        <v>#NUM!</v>
      </c>
      <c r="T1099" s="177" t="e">
        <f t="shared" si="294"/>
        <v>#NUM!</v>
      </c>
      <c r="AB1099" s="177" t="str">
        <f t="shared" si="285"/>
        <v/>
      </c>
      <c r="AC1099" s="177" t="str">
        <f t="shared" si="286"/>
        <v/>
      </c>
      <c r="AD1099" s="218" t="str">
        <f t="shared" si="287"/>
        <v/>
      </c>
      <c r="AE1099" s="218" t="str">
        <f t="shared" si="288"/>
        <v/>
      </c>
    </row>
    <row r="1100" spans="1:31" ht="27.95" customHeight="1" x14ac:dyDescent="0.2">
      <c r="A1100" s="192"/>
      <c r="B1100" s="192"/>
      <c r="C1100" s="193"/>
      <c r="D1100" s="194"/>
      <c r="E1100" s="194"/>
      <c r="F1100" s="208" t="str">
        <f t="shared" si="295"/>
        <v/>
      </c>
      <c r="G1100" s="208" t="str">
        <f t="shared" si="296"/>
        <v/>
      </c>
      <c r="H1100" s="195" t="str">
        <f t="shared" si="280"/>
        <v/>
      </c>
      <c r="I1100" s="217" t="str">
        <f t="shared" si="291"/>
        <v>Bitte Auswahl treffen! Neu- oder Folgeantrag?</v>
      </c>
      <c r="J1100" s="196" t="str">
        <f t="shared" si="292"/>
        <v/>
      </c>
      <c r="K1100" s="196" t="str">
        <f t="shared" si="281"/>
        <v/>
      </c>
      <c r="L1100" s="196" t="str">
        <f t="shared" si="289"/>
        <v/>
      </c>
      <c r="M1100" s="235" t="str">
        <f t="shared" si="282"/>
        <v/>
      </c>
      <c r="N1100" s="217" t="str">
        <f t="shared" si="290"/>
        <v/>
      </c>
      <c r="O1100" s="219"/>
      <c r="Q1100" s="177" t="e">
        <f t="shared" si="283"/>
        <v>#NUM!</v>
      </c>
      <c r="R1100" s="177" t="e">
        <f t="shared" si="293"/>
        <v>#NUM!</v>
      </c>
      <c r="S1100" s="177" t="e">
        <f t="shared" si="284"/>
        <v>#NUM!</v>
      </c>
      <c r="T1100" s="177" t="e">
        <f t="shared" si="294"/>
        <v>#NUM!</v>
      </c>
      <c r="AB1100" s="177" t="str">
        <f t="shared" si="285"/>
        <v/>
      </c>
      <c r="AC1100" s="177" t="str">
        <f t="shared" si="286"/>
        <v/>
      </c>
      <c r="AD1100" s="218" t="str">
        <f t="shared" si="287"/>
        <v/>
      </c>
      <c r="AE1100" s="218" t="str">
        <f t="shared" si="288"/>
        <v/>
      </c>
    </row>
    <row r="1101" spans="1:31" ht="27.95" customHeight="1" x14ac:dyDescent="0.2">
      <c r="A1101" s="192"/>
      <c r="B1101" s="192"/>
      <c r="C1101" s="193"/>
      <c r="D1101" s="194"/>
      <c r="E1101" s="194"/>
      <c r="F1101" s="208" t="str">
        <f t="shared" si="295"/>
        <v/>
      </c>
      <c r="G1101" s="208" t="str">
        <f t="shared" si="296"/>
        <v/>
      </c>
      <c r="H1101" s="195" t="str">
        <f t="shared" si="280"/>
        <v/>
      </c>
      <c r="I1101" s="217" t="str">
        <f t="shared" si="291"/>
        <v>Bitte Auswahl treffen! Neu- oder Folgeantrag?</v>
      </c>
      <c r="J1101" s="196" t="str">
        <f t="shared" si="292"/>
        <v/>
      </c>
      <c r="K1101" s="196" t="str">
        <f t="shared" si="281"/>
        <v/>
      </c>
      <c r="L1101" s="196" t="str">
        <f t="shared" si="289"/>
        <v/>
      </c>
      <c r="M1101" s="235" t="str">
        <f t="shared" si="282"/>
        <v/>
      </c>
      <c r="N1101" s="217" t="str">
        <f t="shared" si="290"/>
        <v/>
      </c>
      <c r="O1101" s="219"/>
      <c r="Q1101" s="177" t="e">
        <f t="shared" si="283"/>
        <v>#NUM!</v>
      </c>
      <c r="R1101" s="177" t="e">
        <f t="shared" si="293"/>
        <v>#NUM!</v>
      </c>
      <c r="S1101" s="177" t="e">
        <f t="shared" si="284"/>
        <v>#NUM!</v>
      </c>
      <c r="T1101" s="177" t="e">
        <f t="shared" si="294"/>
        <v>#NUM!</v>
      </c>
      <c r="AB1101" s="177" t="str">
        <f t="shared" si="285"/>
        <v/>
      </c>
      <c r="AC1101" s="177" t="str">
        <f t="shared" si="286"/>
        <v/>
      </c>
      <c r="AD1101" s="218" t="str">
        <f t="shared" si="287"/>
        <v/>
      </c>
      <c r="AE1101" s="218" t="str">
        <f t="shared" si="288"/>
        <v/>
      </c>
    </row>
    <row r="1102" spans="1:31" ht="27.95" customHeight="1" x14ac:dyDescent="0.2">
      <c r="A1102" s="192"/>
      <c r="B1102" s="192"/>
      <c r="C1102" s="193"/>
      <c r="D1102" s="194"/>
      <c r="E1102" s="194"/>
      <c r="F1102" s="208" t="str">
        <f t="shared" si="295"/>
        <v/>
      </c>
      <c r="G1102" s="208" t="str">
        <f t="shared" si="296"/>
        <v/>
      </c>
      <c r="H1102" s="195" t="str">
        <f t="shared" si="280"/>
        <v/>
      </c>
      <c r="I1102" s="217" t="str">
        <f t="shared" si="291"/>
        <v>Bitte Auswahl treffen! Neu- oder Folgeantrag?</v>
      </c>
      <c r="J1102" s="196" t="str">
        <f t="shared" si="292"/>
        <v/>
      </c>
      <c r="K1102" s="196" t="str">
        <f t="shared" si="281"/>
        <v/>
      </c>
      <c r="L1102" s="196" t="str">
        <f t="shared" si="289"/>
        <v/>
      </c>
      <c r="M1102" s="235" t="str">
        <f t="shared" si="282"/>
        <v/>
      </c>
      <c r="N1102" s="217" t="str">
        <f t="shared" si="290"/>
        <v/>
      </c>
      <c r="O1102" s="219"/>
      <c r="Q1102" s="177" t="e">
        <f t="shared" si="283"/>
        <v>#NUM!</v>
      </c>
      <c r="R1102" s="177" t="e">
        <f t="shared" si="293"/>
        <v>#NUM!</v>
      </c>
      <c r="S1102" s="177" t="e">
        <f t="shared" si="284"/>
        <v>#NUM!</v>
      </c>
      <c r="T1102" s="177" t="e">
        <f t="shared" si="294"/>
        <v>#NUM!</v>
      </c>
      <c r="AB1102" s="177" t="str">
        <f t="shared" si="285"/>
        <v/>
      </c>
      <c r="AC1102" s="177" t="str">
        <f t="shared" si="286"/>
        <v/>
      </c>
      <c r="AD1102" s="218" t="str">
        <f t="shared" si="287"/>
        <v/>
      </c>
      <c r="AE1102" s="218" t="str">
        <f t="shared" si="288"/>
        <v/>
      </c>
    </row>
    <row r="1103" spans="1:31" ht="27.95" customHeight="1" x14ac:dyDescent="0.2">
      <c r="A1103" s="192"/>
      <c r="B1103" s="192"/>
      <c r="C1103" s="193"/>
      <c r="D1103" s="194"/>
      <c r="E1103" s="194"/>
      <c r="F1103" s="208" t="str">
        <f t="shared" si="295"/>
        <v/>
      </c>
      <c r="G1103" s="208" t="str">
        <f t="shared" si="296"/>
        <v/>
      </c>
      <c r="H1103" s="195" t="str">
        <f t="shared" si="280"/>
        <v/>
      </c>
      <c r="I1103" s="217" t="str">
        <f t="shared" si="291"/>
        <v>Bitte Auswahl treffen! Neu- oder Folgeantrag?</v>
      </c>
      <c r="J1103" s="196" t="str">
        <f t="shared" si="292"/>
        <v/>
      </c>
      <c r="K1103" s="196" t="str">
        <f t="shared" si="281"/>
        <v/>
      </c>
      <c r="L1103" s="196" t="str">
        <f t="shared" si="289"/>
        <v/>
      </c>
      <c r="M1103" s="235" t="str">
        <f t="shared" si="282"/>
        <v/>
      </c>
      <c r="N1103" s="217" t="str">
        <f t="shared" si="290"/>
        <v/>
      </c>
      <c r="O1103" s="219"/>
      <c r="Q1103" s="177" t="e">
        <f t="shared" si="283"/>
        <v>#NUM!</v>
      </c>
      <c r="R1103" s="177" t="e">
        <f t="shared" si="293"/>
        <v>#NUM!</v>
      </c>
      <c r="S1103" s="177" t="e">
        <f t="shared" si="284"/>
        <v>#NUM!</v>
      </c>
      <c r="T1103" s="177" t="e">
        <f t="shared" si="294"/>
        <v>#NUM!</v>
      </c>
      <c r="AB1103" s="177" t="str">
        <f t="shared" si="285"/>
        <v/>
      </c>
      <c r="AC1103" s="177" t="str">
        <f t="shared" si="286"/>
        <v/>
      </c>
      <c r="AD1103" s="218" t="str">
        <f t="shared" si="287"/>
        <v/>
      </c>
      <c r="AE1103" s="218" t="str">
        <f t="shared" si="288"/>
        <v/>
      </c>
    </row>
    <row r="1104" spans="1:31" ht="27.95" customHeight="1" x14ac:dyDescent="0.2">
      <c r="A1104" s="192"/>
      <c r="B1104" s="192"/>
      <c r="C1104" s="193"/>
      <c r="D1104" s="194"/>
      <c r="E1104" s="194"/>
      <c r="F1104" s="208" t="str">
        <f t="shared" si="295"/>
        <v/>
      </c>
      <c r="G1104" s="208" t="str">
        <f t="shared" si="296"/>
        <v/>
      </c>
      <c r="H1104" s="195" t="str">
        <f t="shared" si="280"/>
        <v/>
      </c>
      <c r="I1104" s="217" t="str">
        <f t="shared" si="291"/>
        <v>Bitte Auswahl treffen! Neu- oder Folgeantrag?</v>
      </c>
      <c r="J1104" s="196" t="str">
        <f t="shared" si="292"/>
        <v/>
      </c>
      <c r="K1104" s="196" t="str">
        <f t="shared" si="281"/>
        <v/>
      </c>
      <c r="L1104" s="196" t="str">
        <f t="shared" si="289"/>
        <v/>
      </c>
      <c r="M1104" s="235" t="str">
        <f t="shared" si="282"/>
        <v/>
      </c>
      <c r="N1104" s="217" t="str">
        <f t="shared" si="290"/>
        <v/>
      </c>
      <c r="O1104" s="219"/>
      <c r="Q1104" s="177" t="e">
        <f t="shared" si="283"/>
        <v>#NUM!</v>
      </c>
      <c r="R1104" s="177" t="e">
        <f t="shared" si="293"/>
        <v>#NUM!</v>
      </c>
      <c r="S1104" s="177" t="e">
        <f t="shared" si="284"/>
        <v>#NUM!</v>
      </c>
      <c r="T1104" s="177" t="e">
        <f t="shared" si="294"/>
        <v>#NUM!</v>
      </c>
      <c r="AB1104" s="177" t="str">
        <f t="shared" si="285"/>
        <v/>
      </c>
      <c r="AC1104" s="177" t="str">
        <f t="shared" si="286"/>
        <v/>
      </c>
      <c r="AD1104" s="218" t="str">
        <f t="shared" si="287"/>
        <v/>
      </c>
      <c r="AE1104" s="218" t="str">
        <f t="shared" si="288"/>
        <v/>
      </c>
    </row>
    <row r="1105" spans="1:31" ht="27.95" customHeight="1" x14ac:dyDescent="0.2">
      <c r="A1105" s="192"/>
      <c r="B1105" s="192"/>
      <c r="C1105" s="193"/>
      <c r="D1105" s="194"/>
      <c r="E1105" s="194"/>
      <c r="F1105" s="208" t="str">
        <f t="shared" si="295"/>
        <v/>
      </c>
      <c r="G1105" s="208" t="str">
        <f t="shared" si="296"/>
        <v/>
      </c>
      <c r="H1105" s="195" t="str">
        <f t="shared" si="280"/>
        <v/>
      </c>
      <c r="I1105" s="217" t="str">
        <f t="shared" si="291"/>
        <v>Bitte Auswahl treffen! Neu- oder Folgeantrag?</v>
      </c>
      <c r="J1105" s="196" t="str">
        <f t="shared" si="292"/>
        <v/>
      </c>
      <c r="K1105" s="196" t="str">
        <f t="shared" si="281"/>
        <v/>
      </c>
      <c r="L1105" s="196" t="str">
        <f t="shared" si="289"/>
        <v/>
      </c>
      <c r="M1105" s="235" t="str">
        <f t="shared" si="282"/>
        <v/>
      </c>
      <c r="N1105" s="217" t="str">
        <f t="shared" si="290"/>
        <v/>
      </c>
      <c r="O1105" s="219"/>
      <c r="Q1105" s="177" t="e">
        <f t="shared" si="283"/>
        <v>#NUM!</v>
      </c>
      <c r="R1105" s="177" t="e">
        <f t="shared" si="293"/>
        <v>#NUM!</v>
      </c>
      <c r="S1105" s="177" t="e">
        <f t="shared" si="284"/>
        <v>#NUM!</v>
      </c>
      <c r="T1105" s="177" t="e">
        <f t="shared" si="294"/>
        <v>#NUM!</v>
      </c>
      <c r="AB1105" s="177" t="str">
        <f t="shared" si="285"/>
        <v/>
      </c>
      <c r="AC1105" s="177" t="str">
        <f t="shared" si="286"/>
        <v/>
      </c>
      <c r="AD1105" s="218" t="str">
        <f t="shared" si="287"/>
        <v/>
      </c>
      <c r="AE1105" s="218" t="str">
        <f t="shared" si="288"/>
        <v/>
      </c>
    </row>
    <row r="1106" spans="1:31" ht="27.95" customHeight="1" x14ac:dyDescent="0.2">
      <c r="A1106" s="192"/>
      <c r="B1106" s="192"/>
      <c r="C1106" s="193"/>
      <c r="D1106" s="194"/>
      <c r="E1106" s="194"/>
      <c r="F1106" s="208" t="str">
        <f t="shared" si="295"/>
        <v/>
      </c>
      <c r="G1106" s="208" t="str">
        <f t="shared" si="296"/>
        <v/>
      </c>
      <c r="H1106" s="195" t="str">
        <f t="shared" si="280"/>
        <v/>
      </c>
      <c r="I1106" s="217" t="str">
        <f t="shared" si="291"/>
        <v>Bitte Auswahl treffen! Neu- oder Folgeantrag?</v>
      </c>
      <c r="J1106" s="196" t="str">
        <f t="shared" si="292"/>
        <v/>
      </c>
      <c r="K1106" s="196" t="str">
        <f t="shared" si="281"/>
        <v/>
      </c>
      <c r="L1106" s="196" t="str">
        <f t="shared" si="289"/>
        <v/>
      </c>
      <c r="M1106" s="235" t="str">
        <f t="shared" si="282"/>
        <v/>
      </c>
      <c r="N1106" s="217" t="str">
        <f t="shared" si="290"/>
        <v/>
      </c>
      <c r="O1106" s="219"/>
      <c r="Q1106" s="177" t="e">
        <f t="shared" si="283"/>
        <v>#NUM!</v>
      </c>
      <c r="R1106" s="177" t="e">
        <f t="shared" si="293"/>
        <v>#NUM!</v>
      </c>
      <c r="S1106" s="177" t="e">
        <f t="shared" si="284"/>
        <v>#NUM!</v>
      </c>
      <c r="T1106" s="177" t="e">
        <f t="shared" si="294"/>
        <v>#NUM!</v>
      </c>
      <c r="AB1106" s="177" t="str">
        <f t="shared" si="285"/>
        <v/>
      </c>
      <c r="AC1106" s="177" t="str">
        <f t="shared" si="286"/>
        <v/>
      </c>
      <c r="AD1106" s="218" t="str">
        <f t="shared" si="287"/>
        <v/>
      </c>
      <c r="AE1106" s="218" t="str">
        <f t="shared" si="288"/>
        <v/>
      </c>
    </row>
    <row r="1107" spans="1:31" ht="27.95" customHeight="1" x14ac:dyDescent="0.2">
      <c r="A1107" s="192"/>
      <c r="B1107" s="192"/>
      <c r="C1107" s="193"/>
      <c r="D1107" s="194"/>
      <c r="E1107" s="194"/>
      <c r="F1107" s="208" t="str">
        <f t="shared" si="295"/>
        <v/>
      </c>
      <c r="G1107" s="208" t="str">
        <f t="shared" si="296"/>
        <v/>
      </c>
      <c r="H1107" s="195" t="str">
        <f t="shared" ref="H1107:H1170" si="297">IF(OR(ISBLANK(D1107),ISBLANK(E1107),ISBLANK(B1107),(B1107="weiblich")),"",IF(AND(R1107="ja",T1107="ja"),"ja","nein"))</f>
        <v/>
      </c>
      <c r="I1107" s="217" t="str">
        <f t="shared" si="291"/>
        <v>Bitte Auswahl treffen! Neu- oder Folgeantrag?</v>
      </c>
      <c r="J1107" s="196" t="str">
        <f t="shared" si="292"/>
        <v/>
      </c>
      <c r="K1107" s="196" t="str">
        <f t="shared" ref="K1107:K1170" si="298">IF(B1107="weiblich","weiblich",IF(AND(B1107="",C1107&lt;&gt;"",D1107&lt;&gt;"",E1107&lt;&gt;""),"Bitte Geschlecht auswählen!",IF(AND($R$8=TRUE,$R$9=FALSE),AD1107,IF(AND($R$8=FALSE,$R$9=TRUE),AE1107,IF(AND($R$8=FALSE,$R$9=FALSE),"",IF(AND($R$8=TRUE,$R$9=TRUE),""))))))</f>
        <v/>
      </c>
      <c r="L1107" s="196" t="str">
        <f t="shared" si="289"/>
        <v/>
      </c>
      <c r="M1107" s="235" t="str">
        <f t="shared" ref="M1107:M1170" si="299">IF(OR(ISBLANK(D1107),ISBLANK(E1107)),"",COUNTIFS($D$19:$D$1603,"&gt;="&amp;D1107,$D$19:$D$1603,"&lt;"&amp;E1107))</f>
        <v/>
      </c>
      <c r="N1107" s="217" t="str">
        <f t="shared" si="290"/>
        <v/>
      </c>
      <c r="O1107" s="219"/>
      <c r="Q1107" s="177" t="e">
        <f t="shared" ref="Q1107:Q1170" si="300">DATEDIF(C1107-1,D1107,"d")</f>
        <v>#NUM!</v>
      </c>
      <c r="R1107" s="177" t="e">
        <f t="shared" si="293"/>
        <v>#NUM!</v>
      </c>
      <c r="S1107" s="177" t="e">
        <f t="shared" ref="S1107:S1170" si="301">DATEDIF(C1107-1,E1107,"d")</f>
        <v>#NUM!</v>
      </c>
      <c r="T1107" s="177" t="e">
        <f t="shared" si="294"/>
        <v>#NUM!</v>
      </c>
      <c r="AB1107" s="177" t="str">
        <f t="shared" ref="AB1107:AB1170" si="302">IF(OR(ISBLANK(C1107),(B1107="weiblich")),"",(IF(AND(H1107="ja",G1107&lt;=$R$4,F1107&gt;=$R$2),"ja","nein")))</f>
        <v/>
      </c>
      <c r="AC1107" s="177" t="str">
        <f t="shared" ref="AC1107:AC1170" si="303">IF(OR(ISBLANK(C1107),(B1107="weiblich")),"",(IF(AND(H1107="ja",G1107&lt;=$R$4,F1107&gt;=$R$6),"ja","nein")))</f>
        <v/>
      </c>
      <c r="AD1107" s="218" t="str">
        <f t="shared" ref="AD1107:AD1170" si="304">IF(OR(ISBLANK(D1107),ISBLANK(E1107),(B1107="weiblich"),AND(F1107&gt;=$R$2,G1107&lt;=$R$4,H1107="ja")),"",IF(F1107&lt;$R$2,"Das Tier ist vor Maßnahmenbeginn 7 Wochen alt",IF(G1107&gt;$R$4,"Das Tier hat das Ende der 12. Lebenswoche erst im Folgejahr erreicht",IF(H1107="nein",""))))</f>
        <v/>
      </c>
      <c r="AE1107" s="218" t="str">
        <f t="shared" ref="AE1107:AE1170" si="305">IF(OR(ISBLANK(D1107),ISBLANK(E1107),(B1107="weiblich"),AND(F1107&gt;=$R$6,G1107&lt;=$R$4,H1107="ja")),"",IF(F1107&lt;$R$6,"Das Tier ist vor Maßnahmenbeginn 7 Wochen alt",IF(G1107&gt;$R$4,"Das Tier hat das Ende der 12. Lebenswoche erst im Folgejahr erreicht",IF(H1107="nein",""))))</f>
        <v/>
      </c>
    </row>
    <row r="1108" spans="1:31" ht="27.95" customHeight="1" x14ac:dyDescent="0.2">
      <c r="A1108" s="192"/>
      <c r="B1108" s="192"/>
      <c r="C1108" s="193"/>
      <c r="D1108" s="194"/>
      <c r="E1108" s="194"/>
      <c r="F1108" s="208" t="str">
        <f t="shared" si="295"/>
        <v/>
      </c>
      <c r="G1108" s="208" t="str">
        <f t="shared" si="296"/>
        <v/>
      </c>
      <c r="H1108" s="195" t="str">
        <f t="shared" si="297"/>
        <v/>
      </c>
      <c r="I1108" s="217" t="str">
        <f t="shared" si="291"/>
        <v>Bitte Auswahl treffen! Neu- oder Folgeantrag?</v>
      </c>
      <c r="J1108" s="196" t="str">
        <f t="shared" si="292"/>
        <v/>
      </c>
      <c r="K1108" s="196" t="str">
        <f t="shared" si="298"/>
        <v/>
      </c>
      <c r="L1108" s="196" t="str">
        <f t="shared" ref="L1108:L1171" si="306">IF(ISBLANK(A1108),"",IF(OR(LEFT(A1108,4)="DE08",(LEFT(A1108,5)="DE 08")),"Tier ist aus BW","Tier ist nicht aus BW"))</f>
        <v/>
      </c>
      <c r="M1108" s="235" t="str">
        <f t="shared" si="299"/>
        <v/>
      </c>
      <c r="N1108" s="217" t="str">
        <f t="shared" ref="N1108:N1171" si="307">IF(OR(ISBLANK(D1108),ISBLANK(E1108)),"",IF(ISTEXT($R$10),"Bitte Iglu/Bucht in Zelle B7 auswählen",IF(M1108&lt;=$R$10,"in Ordnung","Überschreitung")))</f>
        <v/>
      </c>
      <c r="O1108" s="219"/>
      <c r="Q1108" s="177" t="e">
        <f t="shared" si="300"/>
        <v>#NUM!</v>
      </c>
      <c r="R1108" s="177" t="e">
        <f t="shared" si="293"/>
        <v>#NUM!</v>
      </c>
      <c r="S1108" s="177" t="e">
        <f t="shared" si="301"/>
        <v>#NUM!</v>
      </c>
      <c r="T1108" s="177" t="e">
        <f t="shared" si="294"/>
        <v>#NUM!</v>
      </c>
      <c r="AB1108" s="177" t="str">
        <f t="shared" si="302"/>
        <v/>
      </c>
      <c r="AC1108" s="177" t="str">
        <f t="shared" si="303"/>
        <v/>
      </c>
      <c r="AD1108" s="218" t="str">
        <f t="shared" si="304"/>
        <v/>
      </c>
      <c r="AE1108" s="218" t="str">
        <f t="shared" si="305"/>
        <v/>
      </c>
    </row>
    <row r="1109" spans="1:31" ht="27.95" customHeight="1" x14ac:dyDescent="0.2">
      <c r="A1109" s="192"/>
      <c r="B1109" s="192"/>
      <c r="C1109" s="193"/>
      <c r="D1109" s="194"/>
      <c r="E1109" s="194"/>
      <c r="F1109" s="208" t="str">
        <f t="shared" si="295"/>
        <v/>
      </c>
      <c r="G1109" s="208" t="str">
        <f t="shared" si="296"/>
        <v/>
      </c>
      <c r="H1109" s="195" t="str">
        <f t="shared" si="297"/>
        <v/>
      </c>
      <c r="I1109" s="217" t="str">
        <f t="shared" si="291"/>
        <v>Bitte Auswahl treffen! Neu- oder Folgeantrag?</v>
      </c>
      <c r="J1109" s="196" t="str">
        <f t="shared" si="292"/>
        <v/>
      </c>
      <c r="K1109" s="196" t="str">
        <f t="shared" si="298"/>
        <v/>
      </c>
      <c r="L1109" s="196" t="str">
        <f t="shared" si="306"/>
        <v/>
      </c>
      <c r="M1109" s="235" t="str">
        <f t="shared" si="299"/>
        <v/>
      </c>
      <c r="N1109" s="217" t="str">
        <f t="shared" si="307"/>
        <v/>
      </c>
      <c r="O1109" s="219"/>
      <c r="Q1109" s="177" t="e">
        <f t="shared" si="300"/>
        <v>#NUM!</v>
      </c>
      <c r="R1109" s="177" t="e">
        <f t="shared" si="293"/>
        <v>#NUM!</v>
      </c>
      <c r="S1109" s="177" t="e">
        <f t="shared" si="301"/>
        <v>#NUM!</v>
      </c>
      <c r="T1109" s="177" t="e">
        <f t="shared" si="294"/>
        <v>#NUM!</v>
      </c>
      <c r="AB1109" s="177" t="str">
        <f t="shared" si="302"/>
        <v/>
      </c>
      <c r="AC1109" s="177" t="str">
        <f t="shared" si="303"/>
        <v/>
      </c>
      <c r="AD1109" s="218" t="str">
        <f t="shared" si="304"/>
        <v/>
      </c>
      <c r="AE1109" s="218" t="str">
        <f t="shared" si="305"/>
        <v/>
      </c>
    </row>
    <row r="1110" spans="1:31" ht="27.95" customHeight="1" x14ac:dyDescent="0.2">
      <c r="A1110" s="192"/>
      <c r="B1110" s="192"/>
      <c r="C1110" s="193"/>
      <c r="D1110" s="194"/>
      <c r="E1110" s="194"/>
      <c r="F1110" s="208" t="str">
        <f t="shared" si="295"/>
        <v/>
      </c>
      <c r="G1110" s="208" t="str">
        <f t="shared" si="296"/>
        <v/>
      </c>
      <c r="H1110" s="195" t="str">
        <f t="shared" si="297"/>
        <v/>
      </c>
      <c r="I1110" s="217" t="str">
        <f t="shared" si="291"/>
        <v>Bitte Auswahl treffen! Neu- oder Folgeantrag?</v>
      </c>
      <c r="J1110" s="196" t="str">
        <f t="shared" si="292"/>
        <v/>
      </c>
      <c r="K1110" s="196" t="str">
        <f t="shared" si="298"/>
        <v/>
      </c>
      <c r="L1110" s="196" t="str">
        <f t="shared" si="306"/>
        <v/>
      </c>
      <c r="M1110" s="235" t="str">
        <f t="shared" si="299"/>
        <v/>
      </c>
      <c r="N1110" s="217" t="str">
        <f t="shared" si="307"/>
        <v/>
      </c>
      <c r="O1110" s="219"/>
      <c r="Q1110" s="177" t="e">
        <f t="shared" si="300"/>
        <v>#NUM!</v>
      </c>
      <c r="R1110" s="177" t="e">
        <f t="shared" si="293"/>
        <v>#NUM!</v>
      </c>
      <c r="S1110" s="177" t="e">
        <f t="shared" si="301"/>
        <v>#NUM!</v>
      </c>
      <c r="T1110" s="177" t="e">
        <f t="shared" si="294"/>
        <v>#NUM!</v>
      </c>
      <c r="AB1110" s="177" t="str">
        <f t="shared" si="302"/>
        <v/>
      </c>
      <c r="AC1110" s="177" t="str">
        <f t="shared" si="303"/>
        <v/>
      </c>
      <c r="AD1110" s="218" t="str">
        <f t="shared" si="304"/>
        <v/>
      </c>
      <c r="AE1110" s="218" t="str">
        <f t="shared" si="305"/>
        <v/>
      </c>
    </row>
    <row r="1111" spans="1:31" ht="27.95" customHeight="1" x14ac:dyDescent="0.2">
      <c r="A1111" s="192"/>
      <c r="B1111" s="192"/>
      <c r="C1111" s="193"/>
      <c r="D1111" s="194"/>
      <c r="E1111" s="194"/>
      <c r="F1111" s="208" t="str">
        <f t="shared" si="295"/>
        <v/>
      </c>
      <c r="G1111" s="208" t="str">
        <f t="shared" si="296"/>
        <v/>
      </c>
      <c r="H1111" s="195" t="str">
        <f t="shared" si="297"/>
        <v/>
      </c>
      <c r="I1111" s="217" t="str">
        <f t="shared" si="291"/>
        <v>Bitte Auswahl treffen! Neu- oder Folgeantrag?</v>
      </c>
      <c r="J1111" s="196" t="str">
        <f t="shared" si="292"/>
        <v/>
      </c>
      <c r="K1111" s="196" t="str">
        <f t="shared" si="298"/>
        <v/>
      </c>
      <c r="L1111" s="196" t="str">
        <f t="shared" si="306"/>
        <v/>
      </c>
      <c r="M1111" s="235" t="str">
        <f t="shared" si="299"/>
        <v/>
      </c>
      <c r="N1111" s="217" t="str">
        <f t="shared" si="307"/>
        <v/>
      </c>
      <c r="O1111" s="219"/>
      <c r="Q1111" s="177" t="e">
        <f t="shared" si="300"/>
        <v>#NUM!</v>
      </c>
      <c r="R1111" s="177" t="e">
        <f t="shared" si="293"/>
        <v>#NUM!</v>
      </c>
      <c r="S1111" s="177" t="e">
        <f t="shared" si="301"/>
        <v>#NUM!</v>
      </c>
      <c r="T1111" s="177" t="e">
        <f t="shared" si="294"/>
        <v>#NUM!</v>
      </c>
      <c r="AB1111" s="177" t="str">
        <f t="shared" si="302"/>
        <v/>
      </c>
      <c r="AC1111" s="177" t="str">
        <f t="shared" si="303"/>
        <v/>
      </c>
      <c r="AD1111" s="218" t="str">
        <f t="shared" si="304"/>
        <v/>
      </c>
      <c r="AE1111" s="218" t="str">
        <f t="shared" si="305"/>
        <v/>
      </c>
    </row>
    <row r="1112" spans="1:31" ht="27.95" customHeight="1" x14ac:dyDescent="0.2">
      <c r="A1112" s="192"/>
      <c r="B1112" s="192"/>
      <c r="C1112" s="193"/>
      <c r="D1112" s="194"/>
      <c r="E1112" s="194"/>
      <c r="F1112" s="208" t="str">
        <f t="shared" si="295"/>
        <v/>
      </c>
      <c r="G1112" s="208" t="str">
        <f t="shared" si="296"/>
        <v/>
      </c>
      <c r="H1112" s="195" t="str">
        <f t="shared" si="297"/>
        <v/>
      </c>
      <c r="I1112" s="217" t="str">
        <f t="shared" ref="I1112:I1175" si="308">IF(B1112="weiblich","nein",IF(L1112="Tier ist nicht aus BW","nein",IF(AND($R$8=TRUE,$R$9=FALSE),AB1112,IF(AND($R$8=FALSE,$R$9=TRUE),AC1112,IF(AND($R$8=FALSE,$R$9=FALSE),"Bitte Auswahl treffen! Neu- oder Folgeantrag?","Nur eine Auswahl treffen! Neu- oder Folgeantrag?")))))</f>
        <v>Bitte Auswahl treffen! Neu- oder Folgeantrag?</v>
      </c>
      <c r="J1112" s="196" t="str">
        <f t="shared" ref="J1112:J1175" si="309">IF(OR(ISBLANK(D1112),ISBLANK(E1112)),"",IF(AND(R1112="ja",T1112="ja",I1112="ja"),"",IF(AND(R1112="ja",T1112="ja",I1112="nein",K1112="",L1112="Tier ist aus BW"),"Der Haltungszeitraum befindet sich nicht im Antragsjahr",IF(AND(R1112="ja",T1112="ja",I1112="nein",K1112="",L1112="Tier ist nicht aus BW"),"",IF(AND(R1112="ja",T1112="ja",I1112="nein",K1112="weiblich"),"",IF(AND(R1112="nein",T1112="nein"),"Ein- und Ausstalldatum nicht eingehalten",IF(R1112="nein","Einstallung später als zum Beginn der 7. Lebenswoche",IF(T1112="nein","Ausstallung vor Ende der 12. Lebenswoche"))))))))</f>
        <v/>
      </c>
      <c r="K1112" s="196" t="str">
        <f t="shared" si="298"/>
        <v/>
      </c>
      <c r="L1112" s="196" t="str">
        <f t="shared" si="306"/>
        <v/>
      </c>
      <c r="M1112" s="235" t="str">
        <f t="shared" si="299"/>
        <v/>
      </c>
      <c r="N1112" s="217" t="str">
        <f t="shared" si="307"/>
        <v/>
      </c>
      <c r="O1112" s="219"/>
      <c r="Q1112" s="177" t="e">
        <f t="shared" si="300"/>
        <v>#NUM!</v>
      </c>
      <c r="R1112" s="177" t="e">
        <f t="shared" si="293"/>
        <v>#NUM!</v>
      </c>
      <c r="S1112" s="177" t="e">
        <f t="shared" si="301"/>
        <v>#NUM!</v>
      </c>
      <c r="T1112" s="177" t="e">
        <f t="shared" si="294"/>
        <v>#NUM!</v>
      </c>
      <c r="AB1112" s="177" t="str">
        <f t="shared" si="302"/>
        <v/>
      </c>
      <c r="AC1112" s="177" t="str">
        <f t="shared" si="303"/>
        <v/>
      </c>
      <c r="AD1112" s="218" t="str">
        <f t="shared" si="304"/>
        <v/>
      </c>
      <c r="AE1112" s="218" t="str">
        <f t="shared" si="305"/>
        <v/>
      </c>
    </row>
    <row r="1113" spans="1:31" ht="27.95" customHeight="1" x14ac:dyDescent="0.2">
      <c r="A1113" s="192"/>
      <c r="B1113" s="192"/>
      <c r="C1113" s="193"/>
      <c r="D1113" s="194"/>
      <c r="E1113" s="194"/>
      <c r="F1113" s="208" t="str">
        <f t="shared" si="295"/>
        <v/>
      </c>
      <c r="G1113" s="208" t="str">
        <f t="shared" si="296"/>
        <v/>
      </c>
      <c r="H1113" s="195" t="str">
        <f t="shared" si="297"/>
        <v/>
      </c>
      <c r="I1113" s="217" t="str">
        <f t="shared" si="308"/>
        <v>Bitte Auswahl treffen! Neu- oder Folgeantrag?</v>
      </c>
      <c r="J1113" s="196" t="str">
        <f t="shared" si="309"/>
        <v/>
      </c>
      <c r="K1113" s="196" t="str">
        <f t="shared" si="298"/>
        <v/>
      </c>
      <c r="L1113" s="196" t="str">
        <f t="shared" si="306"/>
        <v/>
      </c>
      <c r="M1113" s="235" t="str">
        <f t="shared" si="299"/>
        <v/>
      </c>
      <c r="N1113" s="217" t="str">
        <f t="shared" si="307"/>
        <v/>
      </c>
      <c r="O1113" s="219"/>
      <c r="Q1113" s="177" t="e">
        <f t="shared" si="300"/>
        <v>#NUM!</v>
      </c>
      <c r="R1113" s="177" t="e">
        <f t="shared" si="293"/>
        <v>#NUM!</v>
      </c>
      <c r="S1113" s="177" t="e">
        <f t="shared" si="301"/>
        <v>#NUM!</v>
      </c>
      <c r="T1113" s="177" t="e">
        <f t="shared" si="294"/>
        <v>#NUM!</v>
      </c>
      <c r="AB1113" s="177" t="str">
        <f t="shared" si="302"/>
        <v/>
      </c>
      <c r="AC1113" s="177" t="str">
        <f t="shared" si="303"/>
        <v/>
      </c>
      <c r="AD1113" s="218" t="str">
        <f t="shared" si="304"/>
        <v/>
      </c>
      <c r="AE1113" s="218" t="str">
        <f t="shared" si="305"/>
        <v/>
      </c>
    </row>
    <row r="1114" spans="1:31" ht="27.95" customHeight="1" x14ac:dyDescent="0.2">
      <c r="A1114" s="192"/>
      <c r="B1114" s="192"/>
      <c r="C1114" s="193"/>
      <c r="D1114" s="194"/>
      <c r="E1114" s="194"/>
      <c r="F1114" s="208" t="str">
        <f t="shared" si="295"/>
        <v/>
      </c>
      <c r="G1114" s="208" t="str">
        <f t="shared" si="296"/>
        <v/>
      </c>
      <c r="H1114" s="195" t="str">
        <f t="shared" si="297"/>
        <v/>
      </c>
      <c r="I1114" s="217" t="str">
        <f t="shared" si="308"/>
        <v>Bitte Auswahl treffen! Neu- oder Folgeantrag?</v>
      </c>
      <c r="J1114" s="196" t="str">
        <f t="shared" si="309"/>
        <v/>
      </c>
      <c r="K1114" s="196" t="str">
        <f t="shared" si="298"/>
        <v/>
      </c>
      <c r="L1114" s="196" t="str">
        <f t="shared" si="306"/>
        <v/>
      </c>
      <c r="M1114" s="235" t="str">
        <f t="shared" si="299"/>
        <v/>
      </c>
      <c r="N1114" s="217" t="str">
        <f t="shared" si="307"/>
        <v/>
      </c>
      <c r="O1114" s="219"/>
      <c r="Q1114" s="177" t="e">
        <f t="shared" si="300"/>
        <v>#NUM!</v>
      </c>
      <c r="R1114" s="177" t="e">
        <f t="shared" si="293"/>
        <v>#NUM!</v>
      </c>
      <c r="S1114" s="177" t="e">
        <f t="shared" si="301"/>
        <v>#NUM!</v>
      </c>
      <c r="T1114" s="177" t="e">
        <f t="shared" si="294"/>
        <v>#NUM!</v>
      </c>
      <c r="AB1114" s="177" t="str">
        <f t="shared" si="302"/>
        <v/>
      </c>
      <c r="AC1114" s="177" t="str">
        <f t="shared" si="303"/>
        <v/>
      </c>
      <c r="AD1114" s="218" t="str">
        <f t="shared" si="304"/>
        <v/>
      </c>
      <c r="AE1114" s="218" t="str">
        <f t="shared" si="305"/>
        <v/>
      </c>
    </row>
    <row r="1115" spans="1:31" ht="27.95" customHeight="1" x14ac:dyDescent="0.2">
      <c r="A1115" s="192"/>
      <c r="B1115" s="192"/>
      <c r="C1115" s="193"/>
      <c r="D1115" s="194"/>
      <c r="E1115" s="194"/>
      <c r="F1115" s="208" t="str">
        <f t="shared" si="295"/>
        <v/>
      </c>
      <c r="G1115" s="208" t="str">
        <f t="shared" si="296"/>
        <v/>
      </c>
      <c r="H1115" s="195" t="str">
        <f t="shared" si="297"/>
        <v/>
      </c>
      <c r="I1115" s="217" t="str">
        <f t="shared" si="308"/>
        <v>Bitte Auswahl treffen! Neu- oder Folgeantrag?</v>
      </c>
      <c r="J1115" s="196" t="str">
        <f t="shared" si="309"/>
        <v/>
      </c>
      <c r="K1115" s="196" t="str">
        <f t="shared" si="298"/>
        <v/>
      </c>
      <c r="L1115" s="196" t="str">
        <f t="shared" si="306"/>
        <v/>
      </c>
      <c r="M1115" s="235" t="str">
        <f t="shared" si="299"/>
        <v/>
      </c>
      <c r="N1115" s="217" t="str">
        <f t="shared" si="307"/>
        <v/>
      </c>
      <c r="O1115" s="219"/>
      <c r="Q1115" s="177" t="e">
        <f t="shared" si="300"/>
        <v>#NUM!</v>
      </c>
      <c r="R1115" s="177" t="e">
        <f t="shared" si="293"/>
        <v>#NUM!</v>
      </c>
      <c r="S1115" s="177" t="e">
        <f t="shared" si="301"/>
        <v>#NUM!</v>
      </c>
      <c r="T1115" s="177" t="e">
        <f t="shared" si="294"/>
        <v>#NUM!</v>
      </c>
      <c r="AB1115" s="177" t="str">
        <f t="shared" si="302"/>
        <v/>
      </c>
      <c r="AC1115" s="177" t="str">
        <f t="shared" si="303"/>
        <v/>
      </c>
      <c r="AD1115" s="218" t="str">
        <f t="shared" si="304"/>
        <v/>
      </c>
      <c r="AE1115" s="218" t="str">
        <f t="shared" si="305"/>
        <v/>
      </c>
    </row>
    <row r="1116" spans="1:31" ht="27.95" customHeight="1" x14ac:dyDescent="0.2">
      <c r="A1116" s="192"/>
      <c r="B1116" s="192"/>
      <c r="C1116" s="193"/>
      <c r="D1116" s="194"/>
      <c r="E1116" s="194"/>
      <c r="F1116" s="208" t="str">
        <f t="shared" si="295"/>
        <v/>
      </c>
      <c r="G1116" s="208" t="str">
        <f t="shared" si="296"/>
        <v/>
      </c>
      <c r="H1116" s="195" t="str">
        <f t="shared" si="297"/>
        <v/>
      </c>
      <c r="I1116" s="217" t="str">
        <f t="shared" si="308"/>
        <v>Bitte Auswahl treffen! Neu- oder Folgeantrag?</v>
      </c>
      <c r="J1116" s="196" t="str">
        <f t="shared" si="309"/>
        <v/>
      </c>
      <c r="K1116" s="196" t="str">
        <f t="shared" si="298"/>
        <v/>
      </c>
      <c r="L1116" s="196" t="str">
        <f t="shared" si="306"/>
        <v/>
      </c>
      <c r="M1116" s="235" t="str">
        <f t="shared" si="299"/>
        <v/>
      </c>
      <c r="N1116" s="217" t="str">
        <f t="shared" si="307"/>
        <v/>
      </c>
      <c r="O1116" s="219"/>
      <c r="Q1116" s="177" t="e">
        <f t="shared" si="300"/>
        <v>#NUM!</v>
      </c>
      <c r="R1116" s="177" t="e">
        <f t="shared" si="293"/>
        <v>#NUM!</v>
      </c>
      <c r="S1116" s="177" t="e">
        <f t="shared" si="301"/>
        <v>#NUM!</v>
      </c>
      <c r="T1116" s="177" t="e">
        <f t="shared" si="294"/>
        <v>#NUM!</v>
      </c>
      <c r="AB1116" s="177" t="str">
        <f t="shared" si="302"/>
        <v/>
      </c>
      <c r="AC1116" s="177" t="str">
        <f t="shared" si="303"/>
        <v/>
      </c>
      <c r="AD1116" s="218" t="str">
        <f t="shared" si="304"/>
        <v/>
      </c>
      <c r="AE1116" s="218" t="str">
        <f t="shared" si="305"/>
        <v/>
      </c>
    </row>
    <row r="1117" spans="1:31" ht="27.95" customHeight="1" x14ac:dyDescent="0.2">
      <c r="A1117" s="192"/>
      <c r="B1117" s="192"/>
      <c r="C1117" s="193"/>
      <c r="D1117" s="194"/>
      <c r="E1117" s="194"/>
      <c r="F1117" s="208" t="str">
        <f t="shared" si="295"/>
        <v/>
      </c>
      <c r="G1117" s="208" t="str">
        <f t="shared" si="296"/>
        <v/>
      </c>
      <c r="H1117" s="195" t="str">
        <f t="shared" si="297"/>
        <v/>
      </c>
      <c r="I1117" s="217" t="str">
        <f t="shared" si="308"/>
        <v>Bitte Auswahl treffen! Neu- oder Folgeantrag?</v>
      </c>
      <c r="J1117" s="196" t="str">
        <f t="shared" si="309"/>
        <v/>
      </c>
      <c r="K1117" s="196" t="str">
        <f t="shared" si="298"/>
        <v/>
      </c>
      <c r="L1117" s="196" t="str">
        <f t="shared" si="306"/>
        <v/>
      </c>
      <c r="M1117" s="235" t="str">
        <f t="shared" si="299"/>
        <v/>
      </c>
      <c r="N1117" s="217" t="str">
        <f t="shared" si="307"/>
        <v/>
      </c>
      <c r="O1117" s="219"/>
      <c r="Q1117" s="177" t="e">
        <f t="shared" si="300"/>
        <v>#NUM!</v>
      </c>
      <c r="R1117" s="177" t="e">
        <f t="shared" si="293"/>
        <v>#NUM!</v>
      </c>
      <c r="S1117" s="177" t="e">
        <f t="shared" si="301"/>
        <v>#NUM!</v>
      </c>
      <c r="T1117" s="177" t="e">
        <f t="shared" si="294"/>
        <v>#NUM!</v>
      </c>
      <c r="AB1117" s="177" t="str">
        <f t="shared" si="302"/>
        <v/>
      </c>
      <c r="AC1117" s="177" t="str">
        <f t="shared" si="303"/>
        <v/>
      </c>
      <c r="AD1117" s="218" t="str">
        <f t="shared" si="304"/>
        <v/>
      </c>
      <c r="AE1117" s="218" t="str">
        <f t="shared" si="305"/>
        <v/>
      </c>
    </row>
    <row r="1118" spans="1:31" ht="27.95" customHeight="1" x14ac:dyDescent="0.2">
      <c r="A1118" s="192"/>
      <c r="B1118" s="192"/>
      <c r="C1118" s="193"/>
      <c r="D1118" s="194"/>
      <c r="E1118" s="194"/>
      <c r="F1118" s="208" t="str">
        <f t="shared" si="295"/>
        <v/>
      </c>
      <c r="G1118" s="208" t="str">
        <f t="shared" si="296"/>
        <v/>
      </c>
      <c r="H1118" s="195" t="str">
        <f t="shared" si="297"/>
        <v/>
      </c>
      <c r="I1118" s="217" t="str">
        <f t="shared" si="308"/>
        <v>Bitte Auswahl treffen! Neu- oder Folgeantrag?</v>
      </c>
      <c r="J1118" s="196" t="str">
        <f t="shared" si="309"/>
        <v/>
      </c>
      <c r="K1118" s="196" t="str">
        <f t="shared" si="298"/>
        <v/>
      </c>
      <c r="L1118" s="196" t="str">
        <f t="shared" si="306"/>
        <v/>
      </c>
      <c r="M1118" s="235" t="str">
        <f t="shared" si="299"/>
        <v/>
      </c>
      <c r="N1118" s="217" t="str">
        <f t="shared" si="307"/>
        <v/>
      </c>
      <c r="O1118" s="219"/>
      <c r="Q1118" s="177" t="e">
        <f t="shared" si="300"/>
        <v>#NUM!</v>
      </c>
      <c r="R1118" s="177" t="e">
        <f t="shared" si="293"/>
        <v>#NUM!</v>
      </c>
      <c r="S1118" s="177" t="e">
        <f t="shared" si="301"/>
        <v>#NUM!</v>
      </c>
      <c r="T1118" s="177" t="e">
        <f t="shared" si="294"/>
        <v>#NUM!</v>
      </c>
      <c r="AB1118" s="177" t="str">
        <f t="shared" si="302"/>
        <v/>
      </c>
      <c r="AC1118" s="177" t="str">
        <f t="shared" si="303"/>
        <v/>
      </c>
      <c r="AD1118" s="218" t="str">
        <f t="shared" si="304"/>
        <v/>
      </c>
      <c r="AE1118" s="218" t="str">
        <f t="shared" si="305"/>
        <v/>
      </c>
    </row>
    <row r="1119" spans="1:31" ht="27.95" customHeight="1" x14ac:dyDescent="0.2">
      <c r="A1119" s="192"/>
      <c r="B1119" s="192"/>
      <c r="C1119" s="193"/>
      <c r="D1119" s="194"/>
      <c r="E1119" s="194"/>
      <c r="F1119" s="208" t="str">
        <f t="shared" si="295"/>
        <v/>
      </c>
      <c r="G1119" s="208" t="str">
        <f t="shared" si="296"/>
        <v/>
      </c>
      <c r="H1119" s="195" t="str">
        <f t="shared" si="297"/>
        <v/>
      </c>
      <c r="I1119" s="217" t="str">
        <f t="shared" si="308"/>
        <v>Bitte Auswahl treffen! Neu- oder Folgeantrag?</v>
      </c>
      <c r="J1119" s="196" t="str">
        <f t="shared" si="309"/>
        <v/>
      </c>
      <c r="K1119" s="196" t="str">
        <f t="shared" si="298"/>
        <v/>
      </c>
      <c r="L1119" s="196" t="str">
        <f t="shared" si="306"/>
        <v/>
      </c>
      <c r="M1119" s="235" t="str">
        <f t="shared" si="299"/>
        <v/>
      </c>
      <c r="N1119" s="217" t="str">
        <f t="shared" si="307"/>
        <v/>
      </c>
      <c r="O1119" s="219"/>
      <c r="Q1119" s="177" t="e">
        <f t="shared" si="300"/>
        <v>#NUM!</v>
      </c>
      <c r="R1119" s="177" t="e">
        <f t="shared" si="293"/>
        <v>#NUM!</v>
      </c>
      <c r="S1119" s="177" t="e">
        <f t="shared" si="301"/>
        <v>#NUM!</v>
      </c>
      <c r="T1119" s="177" t="e">
        <f t="shared" si="294"/>
        <v>#NUM!</v>
      </c>
      <c r="AB1119" s="177" t="str">
        <f t="shared" si="302"/>
        <v/>
      </c>
      <c r="AC1119" s="177" t="str">
        <f t="shared" si="303"/>
        <v/>
      </c>
      <c r="AD1119" s="218" t="str">
        <f t="shared" si="304"/>
        <v/>
      </c>
      <c r="AE1119" s="218" t="str">
        <f t="shared" si="305"/>
        <v/>
      </c>
    </row>
    <row r="1120" spans="1:31" ht="27.95" customHeight="1" x14ac:dyDescent="0.2">
      <c r="A1120" s="192"/>
      <c r="B1120" s="192"/>
      <c r="C1120" s="193"/>
      <c r="D1120" s="194"/>
      <c r="E1120" s="194"/>
      <c r="F1120" s="208" t="str">
        <f t="shared" si="295"/>
        <v/>
      </c>
      <c r="G1120" s="208" t="str">
        <f t="shared" si="296"/>
        <v/>
      </c>
      <c r="H1120" s="195" t="str">
        <f t="shared" si="297"/>
        <v/>
      </c>
      <c r="I1120" s="217" t="str">
        <f t="shared" si="308"/>
        <v>Bitte Auswahl treffen! Neu- oder Folgeantrag?</v>
      </c>
      <c r="J1120" s="196" t="str">
        <f t="shared" si="309"/>
        <v/>
      </c>
      <c r="K1120" s="196" t="str">
        <f t="shared" si="298"/>
        <v/>
      </c>
      <c r="L1120" s="196" t="str">
        <f t="shared" si="306"/>
        <v/>
      </c>
      <c r="M1120" s="235" t="str">
        <f t="shared" si="299"/>
        <v/>
      </c>
      <c r="N1120" s="217" t="str">
        <f t="shared" si="307"/>
        <v/>
      </c>
      <c r="O1120" s="219"/>
      <c r="Q1120" s="177" t="e">
        <f t="shared" si="300"/>
        <v>#NUM!</v>
      </c>
      <c r="R1120" s="177" t="e">
        <f t="shared" si="293"/>
        <v>#NUM!</v>
      </c>
      <c r="S1120" s="177" t="e">
        <f t="shared" si="301"/>
        <v>#NUM!</v>
      </c>
      <c r="T1120" s="177" t="e">
        <f t="shared" si="294"/>
        <v>#NUM!</v>
      </c>
      <c r="AB1120" s="177" t="str">
        <f t="shared" si="302"/>
        <v/>
      </c>
      <c r="AC1120" s="177" t="str">
        <f t="shared" si="303"/>
        <v/>
      </c>
      <c r="AD1120" s="218" t="str">
        <f t="shared" si="304"/>
        <v/>
      </c>
      <c r="AE1120" s="218" t="str">
        <f t="shared" si="305"/>
        <v/>
      </c>
    </row>
    <row r="1121" spans="1:31" ht="27.95" customHeight="1" x14ac:dyDescent="0.2">
      <c r="A1121" s="192"/>
      <c r="B1121" s="192"/>
      <c r="C1121" s="193"/>
      <c r="D1121" s="194"/>
      <c r="E1121" s="194"/>
      <c r="F1121" s="208" t="str">
        <f t="shared" si="295"/>
        <v/>
      </c>
      <c r="G1121" s="208" t="str">
        <f t="shared" si="296"/>
        <v/>
      </c>
      <c r="H1121" s="195" t="str">
        <f t="shared" si="297"/>
        <v/>
      </c>
      <c r="I1121" s="217" t="str">
        <f t="shared" si="308"/>
        <v>Bitte Auswahl treffen! Neu- oder Folgeantrag?</v>
      </c>
      <c r="J1121" s="196" t="str">
        <f t="shared" si="309"/>
        <v/>
      </c>
      <c r="K1121" s="196" t="str">
        <f t="shared" si="298"/>
        <v/>
      </c>
      <c r="L1121" s="196" t="str">
        <f t="shared" si="306"/>
        <v/>
      </c>
      <c r="M1121" s="235" t="str">
        <f t="shared" si="299"/>
        <v/>
      </c>
      <c r="N1121" s="217" t="str">
        <f t="shared" si="307"/>
        <v/>
      </c>
      <c r="O1121" s="219"/>
      <c r="Q1121" s="177" t="e">
        <f t="shared" si="300"/>
        <v>#NUM!</v>
      </c>
      <c r="R1121" s="177" t="e">
        <f t="shared" ref="R1121:R1184" si="310">IF(Q1121&lt;=43,"ja","nein")</f>
        <v>#NUM!</v>
      </c>
      <c r="S1121" s="177" t="e">
        <f t="shared" si="301"/>
        <v>#NUM!</v>
      </c>
      <c r="T1121" s="177" t="e">
        <f t="shared" ref="T1121:T1184" si="311">IF(S1121&gt;=84,"ja","nein")</f>
        <v>#NUM!</v>
      </c>
      <c r="AB1121" s="177" t="str">
        <f t="shared" si="302"/>
        <v/>
      </c>
      <c r="AC1121" s="177" t="str">
        <f t="shared" si="303"/>
        <v/>
      </c>
      <c r="AD1121" s="218" t="str">
        <f t="shared" si="304"/>
        <v/>
      </c>
      <c r="AE1121" s="218" t="str">
        <f t="shared" si="305"/>
        <v/>
      </c>
    </row>
    <row r="1122" spans="1:31" ht="27.95" customHeight="1" x14ac:dyDescent="0.2">
      <c r="A1122" s="192"/>
      <c r="B1122" s="192"/>
      <c r="C1122" s="193"/>
      <c r="D1122" s="194"/>
      <c r="E1122" s="194"/>
      <c r="F1122" s="208" t="str">
        <f t="shared" si="295"/>
        <v/>
      </c>
      <c r="G1122" s="208" t="str">
        <f t="shared" si="296"/>
        <v/>
      </c>
      <c r="H1122" s="195" t="str">
        <f t="shared" si="297"/>
        <v/>
      </c>
      <c r="I1122" s="217" t="str">
        <f t="shared" si="308"/>
        <v>Bitte Auswahl treffen! Neu- oder Folgeantrag?</v>
      </c>
      <c r="J1122" s="196" t="str">
        <f t="shared" si="309"/>
        <v/>
      </c>
      <c r="K1122" s="196" t="str">
        <f t="shared" si="298"/>
        <v/>
      </c>
      <c r="L1122" s="196" t="str">
        <f t="shared" si="306"/>
        <v/>
      </c>
      <c r="M1122" s="235" t="str">
        <f t="shared" si="299"/>
        <v/>
      </c>
      <c r="N1122" s="217" t="str">
        <f t="shared" si="307"/>
        <v/>
      </c>
      <c r="O1122" s="219"/>
      <c r="Q1122" s="177" t="e">
        <f t="shared" si="300"/>
        <v>#NUM!</v>
      </c>
      <c r="R1122" s="177" t="e">
        <f t="shared" si="310"/>
        <v>#NUM!</v>
      </c>
      <c r="S1122" s="177" t="e">
        <f t="shared" si="301"/>
        <v>#NUM!</v>
      </c>
      <c r="T1122" s="177" t="e">
        <f t="shared" si="311"/>
        <v>#NUM!</v>
      </c>
      <c r="AB1122" s="177" t="str">
        <f t="shared" si="302"/>
        <v/>
      </c>
      <c r="AC1122" s="177" t="str">
        <f t="shared" si="303"/>
        <v/>
      </c>
      <c r="AD1122" s="218" t="str">
        <f t="shared" si="304"/>
        <v/>
      </c>
      <c r="AE1122" s="218" t="str">
        <f t="shared" si="305"/>
        <v/>
      </c>
    </row>
    <row r="1123" spans="1:31" ht="27.95" customHeight="1" x14ac:dyDescent="0.2">
      <c r="A1123" s="192"/>
      <c r="B1123" s="192"/>
      <c r="C1123" s="193"/>
      <c r="D1123" s="194"/>
      <c r="E1123" s="194"/>
      <c r="F1123" s="208" t="str">
        <f t="shared" ref="F1123:F1186" si="312">IF(OR(ISBLANK(C1123),(B1123="weiblich")),"",C1123+42)</f>
        <v/>
      </c>
      <c r="G1123" s="208" t="str">
        <f t="shared" ref="G1123:G1186" si="313">IF(OR(ISBLANK(C1123),(B1123="weiblich")),"",C1123+83)</f>
        <v/>
      </c>
      <c r="H1123" s="195" t="str">
        <f t="shared" si="297"/>
        <v/>
      </c>
      <c r="I1123" s="217" t="str">
        <f t="shared" si="308"/>
        <v>Bitte Auswahl treffen! Neu- oder Folgeantrag?</v>
      </c>
      <c r="J1123" s="196" t="str">
        <f t="shared" si="309"/>
        <v/>
      </c>
      <c r="K1123" s="196" t="str">
        <f t="shared" si="298"/>
        <v/>
      </c>
      <c r="L1123" s="196" t="str">
        <f t="shared" si="306"/>
        <v/>
      </c>
      <c r="M1123" s="235" t="str">
        <f t="shared" si="299"/>
        <v/>
      </c>
      <c r="N1123" s="217" t="str">
        <f t="shared" si="307"/>
        <v/>
      </c>
      <c r="O1123" s="219"/>
      <c r="Q1123" s="177" t="e">
        <f t="shared" si="300"/>
        <v>#NUM!</v>
      </c>
      <c r="R1123" s="177" t="e">
        <f t="shared" si="310"/>
        <v>#NUM!</v>
      </c>
      <c r="S1123" s="177" t="e">
        <f t="shared" si="301"/>
        <v>#NUM!</v>
      </c>
      <c r="T1123" s="177" t="e">
        <f t="shared" si="311"/>
        <v>#NUM!</v>
      </c>
      <c r="AB1123" s="177" t="str">
        <f t="shared" si="302"/>
        <v/>
      </c>
      <c r="AC1123" s="177" t="str">
        <f t="shared" si="303"/>
        <v/>
      </c>
      <c r="AD1123" s="218" t="str">
        <f t="shared" si="304"/>
        <v/>
      </c>
      <c r="AE1123" s="218" t="str">
        <f t="shared" si="305"/>
        <v/>
      </c>
    </row>
    <row r="1124" spans="1:31" ht="27.95" customHeight="1" x14ac:dyDescent="0.2">
      <c r="A1124" s="192"/>
      <c r="B1124" s="192"/>
      <c r="C1124" s="193"/>
      <c r="D1124" s="194"/>
      <c r="E1124" s="194"/>
      <c r="F1124" s="208" t="str">
        <f t="shared" si="312"/>
        <v/>
      </c>
      <c r="G1124" s="208" t="str">
        <f t="shared" si="313"/>
        <v/>
      </c>
      <c r="H1124" s="195" t="str">
        <f t="shared" si="297"/>
        <v/>
      </c>
      <c r="I1124" s="217" t="str">
        <f t="shared" si="308"/>
        <v>Bitte Auswahl treffen! Neu- oder Folgeantrag?</v>
      </c>
      <c r="J1124" s="196" t="str">
        <f t="shared" si="309"/>
        <v/>
      </c>
      <c r="K1124" s="196" t="str">
        <f t="shared" si="298"/>
        <v/>
      </c>
      <c r="L1124" s="196" t="str">
        <f t="shared" si="306"/>
        <v/>
      </c>
      <c r="M1124" s="235" t="str">
        <f t="shared" si="299"/>
        <v/>
      </c>
      <c r="N1124" s="217" t="str">
        <f t="shared" si="307"/>
        <v/>
      </c>
      <c r="O1124" s="219"/>
      <c r="Q1124" s="177" t="e">
        <f t="shared" si="300"/>
        <v>#NUM!</v>
      </c>
      <c r="R1124" s="177" t="e">
        <f t="shared" si="310"/>
        <v>#NUM!</v>
      </c>
      <c r="S1124" s="177" t="e">
        <f t="shared" si="301"/>
        <v>#NUM!</v>
      </c>
      <c r="T1124" s="177" t="e">
        <f t="shared" si="311"/>
        <v>#NUM!</v>
      </c>
      <c r="AB1124" s="177" t="str">
        <f t="shared" si="302"/>
        <v/>
      </c>
      <c r="AC1124" s="177" t="str">
        <f t="shared" si="303"/>
        <v/>
      </c>
      <c r="AD1124" s="218" t="str">
        <f t="shared" si="304"/>
        <v/>
      </c>
      <c r="AE1124" s="218" t="str">
        <f t="shared" si="305"/>
        <v/>
      </c>
    </row>
    <row r="1125" spans="1:31" ht="27.95" customHeight="1" x14ac:dyDescent="0.2">
      <c r="A1125" s="192"/>
      <c r="B1125" s="192"/>
      <c r="C1125" s="193"/>
      <c r="D1125" s="194"/>
      <c r="E1125" s="194"/>
      <c r="F1125" s="208" t="str">
        <f t="shared" si="312"/>
        <v/>
      </c>
      <c r="G1125" s="208" t="str">
        <f t="shared" si="313"/>
        <v/>
      </c>
      <c r="H1125" s="195" t="str">
        <f t="shared" si="297"/>
        <v/>
      </c>
      <c r="I1125" s="217" t="str">
        <f t="shared" si="308"/>
        <v>Bitte Auswahl treffen! Neu- oder Folgeantrag?</v>
      </c>
      <c r="J1125" s="196" t="str">
        <f t="shared" si="309"/>
        <v/>
      </c>
      <c r="K1125" s="196" t="str">
        <f t="shared" si="298"/>
        <v/>
      </c>
      <c r="L1125" s="196" t="str">
        <f t="shared" si="306"/>
        <v/>
      </c>
      <c r="M1125" s="235" t="str">
        <f t="shared" si="299"/>
        <v/>
      </c>
      <c r="N1125" s="217" t="str">
        <f t="shared" si="307"/>
        <v/>
      </c>
      <c r="O1125" s="219"/>
      <c r="Q1125" s="177" t="e">
        <f t="shared" si="300"/>
        <v>#NUM!</v>
      </c>
      <c r="R1125" s="177" t="e">
        <f t="shared" si="310"/>
        <v>#NUM!</v>
      </c>
      <c r="S1125" s="177" t="e">
        <f t="shared" si="301"/>
        <v>#NUM!</v>
      </c>
      <c r="T1125" s="177" t="e">
        <f t="shared" si="311"/>
        <v>#NUM!</v>
      </c>
      <c r="AB1125" s="177" t="str">
        <f t="shared" si="302"/>
        <v/>
      </c>
      <c r="AC1125" s="177" t="str">
        <f t="shared" si="303"/>
        <v/>
      </c>
      <c r="AD1125" s="218" t="str">
        <f t="shared" si="304"/>
        <v/>
      </c>
      <c r="AE1125" s="218" t="str">
        <f t="shared" si="305"/>
        <v/>
      </c>
    </row>
    <row r="1126" spans="1:31" ht="27.95" customHeight="1" x14ac:dyDescent="0.2">
      <c r="A1126" s="192"/>
      <c r="B1126" s="192"/>
      <c r="C1126" s="193"/>
      <c r="D1126" s="194"/>
      <c r="E1126" s="194"/>
      <c r="F1126" s="208" t="str">
        <f t="shared" si="312"/>
        <v/>
      </c>
      <c r="G1126" s="208" t="str">
        <f t="shared" si="313"/>
        <v/>
      </c>
      <c r="H1126" s="195" t="str">
        <f t="shared" si="297"/>
        <v/>
      </c>
      <c r="I1126" s="217" t="str">
        <f t="shared" si="308"/>
        <v>Bitte Auswahl treffen! Neu- oder Folgeantrag?</v>
      </c>
      <c r="J1126" s="196" t="str">
        <f t="shared" si="309"/>
        <v/>
      </c>
      <c r="K1126" s="196" t="str">
        <f t="shared" si="298"/>
        <v/>
      </c>
      <c r="L1126" s="196" t="str">
        <f t="shared" si="306"/>
        <v/>
      </c>
      <c r="M1126" s="235" t="str">
        <f t="shared" si="299"/>
        <v/>
      </c>
      <c r="N1126" s="217" t="str">
        <f t="shared" si="307"/>
        <v/>
      </c>
      <c r="O1126" s="219"/>
      <c r="Q1126" s="177" t="e">
        <f t="shared" si="300"/>
        <v>#NUM!</v>
      </c>
      <c r="R1126" s="177" t="e">
        <f t="shared" si="310"/>
        <v>#NUM!</v>
      </c>
      <c r="S1126" s="177" t="e">
        <f t="shared" si="301"/>
        <v>#NUM!</v>
      </c>
      <c r="T1126" s="177" t="e">
        <f t="shared" si="311"/>
        <v>#NUM!</v>
      </c>
      <c r="AB1126" s="177" t="str">
        <f t="shared" si="302"/>
        <v/>
      </c>
      <c r="AC1126" s="177" t="str">
        <f t="shared" si="303"/>
        <v/>
      </c>
      <c r="AD1126" s="218" t="str">
        <f t="shared" si="304"/>
        <v/>
      </c>
      <c r="AE1126" s="218" t="str">
        <f t="shared" si="305"/>
        <v/>
      </c>
    </row>
    <row r="1127" spans="1:31" ht="27.95" customHeight="1" x14ac:dyDescent="0.2">
      <c r="A1127" s="192"/>
      <c r="B1127" s="192"/>
      <c r="C1127" s="193"/>
      <c r="D1127" s="194"/>
      <c r="E1127" s="194"/>
      <c r="F1127" s="208" t="str">
        <f t="shared" si="312"/>
        <v/>
      </c>
      <c r="G1127" s="208" t="str">
        <f t="shared" si="313"/>
        <v/>
      </c>
      <c r="H1127" s="195" t="str">
        <f t="shared" si="297"/>
        <v/>
      </c>
      <c r="I1127" s="217" t="str">
        <f t="shared" si="308"/>
        <v>Bitte Auswahl treffen! Neu- oder Folgeantrag?</v>
      </c>
      <c r="J1127" s="196" t="str">
        <f t="shared" si="309"/>
        <v/>
      </c>
      <c r="K1127" s="196" t="str">
        <f t="shared" si="298"/>
        <v/>
      </c>
      <c r="L1127" s="196" t="str">
        <f t="shared" si="306"/>
        <v/>
      </c>
      <c r="M1127" s="235" t="str">
        <f t="shared" si="299"/>
        <v/>
      </c>
      <c r="N1127" s="217" t="str">
        <f t="shared" si="307"/>
        <v/>
      </c>
      <c r="O1127" s="219"/>
      <c r="Q1127" s="177" t="e">
        <f t="shared" si="300"/>
        <v>#NUM!</v>
      </c>
      <c r="R1127" s="177" t="e">
        <f t="shared" si="310"/>
        <v>#NUM!</v>
      </c>
      <c r="S1127" s="177" t="e">
        <f t="shared" si="301"/>
        <v>#NUM!</v>
      </c>
      <c r="T1127" s="177" t="e">
        <f t="shared" si="311"/>
        <v>#NUM!</v>
      </c>
      <c r="AB1127" s="177" t="str">
        <f t="shared" si="302"/>
        <v/>
      </c>
      <c r="AC1127" s="177" t="str">
        <f t="shared" si="303"/>
        <v/>
      </c>
      <c r="AD1127" s="218" t="str">
        <f t="shared" si="304"/>
        <v/>
      </c>
      <c r="AE1127" s="218" t="str">
        <f t="shared" si="305"/>
        <v/>
      </c>
    </row>
    <row r="1128" spans="1:31" ht="27.95" customHeight="1" x14ac:dyDescent="0.2">
      <c r="A1128" s="192"/>
      <c r="B1128" s="192"/>
      <c r="C1128" s="193"/>
      <c r="D1128" s="194"/>
      <c r="E1128" s="194"/>
      <c r="F1128" s="208" t="str">
        <f t="shared" si="312"/>
        <v/>
      </c>
      <c r="G1128" s="208" t="str">
        <f t="shared" si="313"/>
        <v/>
      </c>
      <c r="H1128" s="195" t="str">
        <f t="shared" si="297"/>
        <v/>
      </c>
      <c r="I1128" s="217" t="str">
        <f t="shared" si="308"/>
        <v>Bitte Auswahl treffen! Neu- oder Folgeantrag?</v>
      </c>
      <c r="J1128" s="196" t="str">
        <f t="shared" si="309"/>
        <v/>
      </c>
      <c r="K1128" s="196" t="str">
        <f t="shared" si="298"/>
        <v/>
      </c>
      <c r="L1128" s="196" t="str">
        <f t="shared" si="306"/>
        <v/>
      </c>
      <c r="M1128" s="235" t="str">
        <f t="shared" si="299"/>
        <v/>
      </c>
      <c r="N1128" s="217" t="str">
        <f t="shared" si="307"/>
        <v/>
      </c>
      <c r="O1128" s="219"/>
      <c r="Q1128" s="177" t="e">
        <f t="shared" si="300"/>
        <v>#NUM!</v>
      </c>
      <c r="R1128" s="177" t="e">
        <f t="shared" si="310"/>
        <v>#NUM!</v>
      </c>
      <c r="S1128" s="177" t="e">
        <f t="shared" si="301"/>
        <v>#NUM!</v>
      </c>
      <c r="T1128" s="177" t="e">
        <f t="shared" si="311"/>
        <v>#NUM!</v>
      </c>
      <c r="AB1128" s="177" t="str">
        <f t="shared" si="302"/>
        <v/>
      </c>
      <c r="AC1128" s="177" t="str">
        <f t="shared" si="303"/>
        <v/>
      </c>
      <c r="AD1128" s="218" t="str">
        <f t="shared" si="304"/>
        <v/>
      </c>
      <c r="AE1128" s="218" t="str">
        <f t="shared" si="305"/>
        <v/>
      </c>
    </row>
    <row r="1129" spans="1:31" ht="27.95" customHeight="1" x14ac:dyDescent="0.2">
      <c r="A1129" s="192"/>
      <c r="B1129" s="192"/>
      <c r="C1129" s="193"/>
      <c r="D1129" s="194"/>
      <c r="E1129" s="194"/>
      <c r="F1129" s="208" t="str">
        <f t="shared" si="312"/>
        <v/>
      </c>
      <c r="G1129" s="208" t="str">
        <f t="shared" si="313"/>
        <v/>
      </c>
      <c r="H1129" s="195" t="str">
        <f t="shared" si="297"/>
        <v/>
      </c>
      <c r="I1129" s="217" t="str">
        <f t="shared" si="308"/>
        <v>Bitte Auswahl treffen! Neu- oder Folgeantrag?</v>
      </c>
      <c r="J1129" s="196" t="str">
        <f t="shared" si="309"/>
        <v/>
      </c>
      <c r="K1129" s="196" t="str">
        <f t="shared" si="298"/>
        <v/>
      </c>
      <c r="L1129" s="196" t="str">
        <f t="shared" si="306"/>
        <v/>
      </c>
      <c r="M1129" s="235" t="str">
        <f t="shared" si="299"/>
        <v/>
      </c>
      <c r="N1129" s="217" t="str">
        <f t="shared" si="307"/>
        <v/>
      </c>
      <c r="O1129" s="219"/>
      <c r="Q1129" s="177" t="e">
        <f t="shared" si="300"/>
        <v>#NUM!</v>
      </c>
      <c r="R1129" s="177" t="e">
        <f t="shared" si="310"/>
        <v>#NUM!</v>
      </c>
      <c r="S1129" s="177" t="e">
        <f t="shared" si="301"/>
        <v>#NUM!</v>
      </c>
      <c r="T1129" s="177" t="e">
        <f t="shared" si="311"/>
        <v>#NUM!</v>
      </c>
      <c r="AB1129" s="177" t="str">
        <f t="shared" si="302"/>
        <v/>
      </c>
      <c r="AC1129" s="177" t="str">
        <f t="shared" si="303"/>
        <v/>
      </c>
      <c r="AD1129" s="218" t="str">
        <f t="shared" si="304"/>
        <v/>
      </c>
      <c r="AE1129" s="218" t="str">
        <f t="shared" si="305"/>
        <v/>
      </c>
    </row>
    <row r="1130" spans="1:31" ht="27.95" customHeight="1" x14ac:dyDescent="0.2">
      <c r="A1130" s="192"/>
      <c r="B1130" s="192"/>
      <c r="C1130" s="193"/>
      <c r="D1130" s="194"/>
      <c r="E1130" s="194"/>
      <c r="F1130" s="208" t="str">
        <f t="shared" si="312"/>
        <v/>
      </c>
      <c r="G1130" s="208" t="str">
        <f t="shared" si="313"/>
        <v/>
      </c>
      <c r="H1130" s="195" t="str">
        <f t="shared" si="297"/>
        <v/>
      </c>
      <c r="I1130" s="217" t="str">
        <f t="shared" si="308"/>
        <v>Bitte Auswahl treffen! Neu- oder Folgeantrag?</v>
      </c>
      <c r="J1130" s="196" t="str">
        <f t="shared" si="309"/>
        <v/>
      </c>
      <c r="K1130" s="196" t="str">
        <f t="shared" si="298"/>
        <v/>
      </c>
      <c r="L1130" s="196" t="str">
        <f t="shared" si="306"/>
        <v/>
      </c>
      <c r="M1130" s="235" t="str">
        <f t="shared" si="299"/>
        <v/>
      </c>
      <c r="N1130" s="217" t="str">
        <f t="shared" si="307"/>
        <v/>
      </c>
      <c r="O1130" s="219"/>
      <c r="Q1130" s="177" t="e">
        <f t="shared" si="300"/>
        <v>#NUM!</v>
      </c>
      <c r="R1130" s="177" t="e">
        <f t="shared" si="310"/>
        <v>#NUM!</v>
      </c>
      <c r="S1130" s="177" t="e">
        <f t="shared" si="301"/>
        <v>#NUM!</v>
      </c>
      <c r="T1130" s="177" t="e">
        <f t="shared" si="311"/>
        <v>#NUM!</v>
      </c>
      <c r="AB1130" s="177" t="str">
        <f t="shared" si="302"/>
        <v/>
      </c>
      <c r="AC1130" s="177" t="str">
        <f t="shared" si="303"/>
        <v/>
      </c>
      <c r="AD1130" s="218" t="str">
        <f t="shared" si="304"/>
        <v/>
      </c>
      <c r="AE1130" s="218" t="str">
        <f t="shared" si="305"/>
        <v/>
      </c>
    </row>
    <row r="1131" spans="1:31" ht="27.95" customHeight="1" x14ac:dyDescent="0.2">
      <c r="A1131" s="192"/>
      <c r="B1131" s="192"/>
      <c r="C1131" s="193"/>
      <c r="D1131" s="194"/>
      <c r="E1131" s="194"/>
      <c r="F1131" s="208" t="str">
        <f t="shared" si="312"/>
        <v/>
      </c>
      <c r="G1131" s="208" t="str">
        <f t="shared" si="313"/>
        <v/>
      </c>
      <c r="H1131" s="195" t="str">
        <f t="shared" si="297"/>
        <v/>
      </c>
      <c r="I1131" s="217" t="str">
        <f t="shared" si="308"/>
        <v>Bitte Auswahl treffen! Neu- oder Folgeantrag?</v>
      </c>
      <c r="J1131" s="196" t="str">
        <f t="shared" si="309"/>
        <v/>
      </c>
      <c r="K1131" s="196" t="str">
        <f t="shared" si="298"/>
        <v/>
      </c>
      <c r="L1131" s="196" t="str">
        <f t="shared" si="306"/>
        <v/>
      </c>
      <c r="M1131" s="235" t="str">
        <f t="shared" si="299"/>
        <v/>
      </c>
      <c r="N1131" s="217" t="str">
        <f t="shared" si="307"/>
        <v/>
      </c>
      <c r="O1131" s="219"/>
      <c r="Q1131" s="177" t="e">
        <f t="shared" si="300"/>
        <v>#NUM!</v>
      </c>
      <c r="R1131" s="177" t="e">
        <f t="shared" si="310"/>
        <v>#NUM!</v>
      </c>
      <c r="S1131" s="177" t="e">
        <f t="shared" si="301"/>
        <v>#NUM!</v>
      </c>
      <c r="T1131" s="177" t="e">
        <f t="shared" si="311"/>
        <v>#NUM!</v>
      </c>
      <c r="AB1131" s="177" t="str">
        <f t="shared" si="302"/>
        <v/>
      </c>
      <c r="AC1131" s="177" t="str">
        <f t="shared" si="303"/>
        <v/>
      </c>
      <c r="AD1131" s="218" t="str">
        <f t="shared" si="304"/>
        <v/>
      </c>
      <c r="AE1131" s="218" t="str">
        <f t="shared" si="305"/>
        <v/>
      </c>
    </row>
    <row r="1132" spans="1:31" ht="27.95" customHeight="1" x14ac:dyDescent="0.2">
      <c r="A1132" s="192"/>
      <c r="B1132" s="192"/>
      <c r="C1132" s="193"/>
      <c r="D1132" s="194"/>
      <c r="E1132" s="194"/>
      <c r="F1132" s="208" t="str">
        <f t="shared" si="312"/>
        <v/>
      </c>
      <c r="G1132" s="208" t="str">
        <f t="shared" si="313"/>
        <v/>
      </c>
      <c r="H1132" s="195" t="str">
        <f t="shared" si="297"/>
        <v/>
      </c>
      <c r="I1132" s="217" t="str">
        <f t="shared" si="308"/>
        <v>Bitte Auswahl treffen! Neu- oder Folgeantrag?</v>
      </c>
      <c r="J1132" s="196" t="str">
        <f t="shared" si="309"/>
        <v/>
      </c>
      <c r="K1132" s="196" t="str">
        <f t="shared" si="298"/>
        <v/>
      </c>
      <c r="L1132" s="196" t="str">
        <f t="shared" si="306"/>
        <v/>
      </c>
      <c r="M1132" s="235" t="str">
        <f t="shared" si="299"/>
        <v/>
      </c>
      <c r="N1132" s="217" t="str">
        <f t="shared" si="307"/>
        <v/>
      </c>
      <c r="O1132" s="219"/>
      <c r="Q1132" s="177" t="e">
        <f t="shared" si="300"/>
        <v>#NUM!</v>
      </c>
      <c r="R1132" s="177" t="e">
        <f t="shared" si="310"/>
        <v>#NUM!</v>
      </c>
      <c r="S1132" s="177" t="e">
        <f t="shared" si="301"/>
        <v>#NUM!</v>
      </c>
      <c r="T1132" s="177" t="e">
        <f t="shared" si="311"/>
        <v>#NUM!</v>
      </c>
      <c r="AB1132" s="177" t="str">
        <f t="shared" si="302"/>
        <v/>
      </c>
      <c r="AC1132" s="177" t="str">
        <f t="shared" si="303"/>
        <v/>
      </c>
      <c r="AD1132" s="218" t="str">
        <f t="shared" si="304"/>
        <v/>
      </c>
      <c r="AE1132" s="218" t="str">
        <f t="shared" si="305"/>
        <v/>
      </c>
    </row>
    <row r="1133" spans="1:31" ht="27.95" customHeight="1" x14ac:dyDescent="0.2">
      <c r="A1133" s="192"/>
      <c r="B1133" s="192"/>
      <c r="C1133" s="193"/>
      <c r="D1133" s="194"/>
      <c r="E1133" s="194"/>
      <c r="F1133" s="208" t="str">
        <f t="shared" si="312"/>
        <v/>
      </c>
      <c r="G1133" s="208" t="str">
        <f t="shared" si="313"/>
        <v/>
      </c>
      <c r="H1133" s="195" t="str">
        <f t="shared" si="297"/>
        <v/>
      </c>
      <c r="I1133" s="217" t="str">
        <f t="shared" si="308"/>
        <v>Bitte Auswahl treffen! Neu- oder Folgeantrag?</v>
      </c>
      <c r="J1133" s="196" t="str">
        <f t="shared" si="309"/>
        <v/>
      </c>
      <c r="K1133" s="196" t="str">
        <f t="shared" si="298"/>
        <v/>
      </c>
      <c r="L1133" s="196" t="str">
        <f t="shared" si="306"/>
        <v/>
      </c>
      <c r="M1133" s="235" t="str">
        <f t="shared" si="299"/>
        <v/>
      </c>
      <c r="N1133" s="217" t="str">
        <f t="shared" si="307"/>
        <v/>
      </c>
      <c r="O1133" s="219"/>
      <c r="Q1133" s="177" t="e">
        <f t="shared" si="300"/>
        <v>#NUM!</v>
      </c>
      <c r="R1133" s="177" t="e">
        <f t="shared" si="310"/>
        <v>#NUM!</v>
      </c>
      <c r="S1133" s="177" t="e">
        <f t="shared" si="301"/>
        <v>#NUM!</v>
      </c>
      <c r="T1133" s="177" t="e">
        <f t="shared" si="311"/>
        <v>#NUM!</v>
      </c>
      <c r="AB1133" s="177" t="str">
        <f t="shared" si="302"/>
        <v/>
      </c>
      <c r="AC1133" s="177" t="str">
        <f t="shared" si="303"/>
        <v/>
      </c>
      <c r="AD1133" s="218" t="str">
        <f t="shared" si="304"/>
        <v/>
      </c>
      <c r="AE1133" s="218" t="str">
        <f t="shared" si="305"/>
        <v/>
      </c>
    </row>
    <row r="1134" spans="1:31" ht="27.95" customHeight="1" x14ac:dyDescent="0.2">
      <c r="A1134" s="192"/>
      <c r="B1134" s="192"/>
      <c r="C1134" s="193"/>
      <c r="D1134" s="194"/>
      <c r="E1134" s="194"/>
      <c r="F1134" s="208" t="str">
        <f t="shared" si="312"/>
        <v/>
      </c>
      <c r="G1134" s="208" t="str">
        <f t="shared" si="313"/>
        <v/>
      </c>
      <c r="H1134" s="195" t="str">
        <f t="shared" si="297"/>
        <v/>
      </c>
      <c r="I1134" s="217" t="str">
        <f t="shared" si="308"/>
        <v>Bitte Auswahl treffen! Neu- oder Folgeantrag?</v>
      </c>
      <c r="J1134" s="196" t="str">
        <f t="shared" si="309"/>
        <v/>
      </c>
      <c r="K1134" s="196" t="str">
        <f t="shared" si="298"/>
        <v/>
      </c>
      <c r="L1134" s="196" t="str">
        <f t="shared" si="306"/>
        <v/>
      </c>
      <c r="M1134" s="235" t="str">
        <f t="shared" si="299"/>
        <v/>
      </c>
      <c r="N1134" s="217" t="str">
        <f t="shared" si="307"/>
        <v/>
      </c>
      <c r="O1134" s="219"/>
      <c r="Q1134" s="177" t="e">
        <f t="shared" si="300"/>
        <v>#NUM!</v>
      </c>
      <c r="R1134" s="177" t="e">
        <f t="shared" si="310"/>
        <v>#NUM!</v>
      </c>
      <c r="S1134" s="177" t="e">
        <f t="shared" si="301"/>
        <v>#NUM!</v>
      </c>
      <c r="T1134" s="177" t="e">
        <f t="shared" si="311"/>
        <v>#NUM!</v>
      </c>
      <c r="AB1134" s="177" t="str">
        <f t="shared" si="302"/>
        <v/>
      </c>
      <c r="AC1134" s="177" t="str">
        <f t="shared" si="303"/>
        <v/>
      </c>
      <c r="AD1134" s="218" t="str">
        <f t="shared" si="304"/>
        <v/>
      </c>
      <c r="AE1134" s="218" t="str">
        <f t="shared" si="305"/>
        <v/>
      </c>
    </row>
    <row r="1135" spans="1:31" ht="27.95" customHeight="1" x14ac:dyDescent="0.2">
      <c r="A1135" s="192"/>
      <c r="B1135" s="192"/>
      <c r="C1135" s="193"/>
      <c r="D1135" s="194"/>
      <c r="E1135" s="194"/>
      <c r="F1135" s="208" t="str">
        <f t="shared" si="312"/>
        <v/>
      </c>
      <c r="G1135" s="208" t="str">
        <f t="shared" si="313"/>
        <v/>
      </c>
      <c r="H1135" s="195" t="str">
        <f t="shared" si="297"/>
        <v/>
      </c>
      <c r="I1135" s="217" t="str">
        <f t="shared" si="308"/>
        <v>Bitte Auswahl treffen! Neu- oder Folgeantrag?</v>
      </c>
      <c r="J1135" s="196" t="str">
        <f t="shared" si="309"/>
        <v/>
      </c>
      <c r="K1135" s="196" t="str">
        <f t="shared" si="298"/>
        <v/>
      </c>
      <c r="L1135" s="196" t="str">
        <f t="shared" si="306"/>
        <v/>
      </c>
      <c r="M1135" s="235" t="str">
        <f t="shared" si="299"/>
        <v/>
      </c>
      <c r="N1135" s="217" t="str">
        <f t="shared" si="307"/>
        <v/>
      </c>
      <c r="O1135" s="219"/>
      <c r="Q1135" s="177" t="e">
        <f t="shared" si="300"/>
        <v>#NUM!</v>
      </c>
      <c r="R1135" s="177" t="e">
        <f t="shared" si="310"/>
        <v>#NUM!</v>
      </c>
      <c r="S1135" s="177" t="e">
        <f t="shared" si="301"/>
        <v>#NUM!</v>
      </c>
      <c r="T1135" s="177" t="e">
        <f t="shared" si="311"/>
        <v>#NUM!</v>
      </c>
      <c r="AB1135" s="177" t="str">
        <f t="shared" si="302"/>
        <v/>
      </c>
      <c r="AC1135" s="177" t="str">
        <f t="shared" si="303"/>
        <v/>
      </c>
      <c r="AD1135" s="218" t="str">
        <f t="shared" si="304"/>
        <v/>
      </c>
      <c r="AE1135" s="218" t="str">
        <f t="shared" si="305"/>
        <v/>
      </c>
    </row>
    <row r="1136" spans="1:31" ht="27.95" customHeight="1" x14ac:dyDescent="0.2">
      <c r="A1136" s="192"/>
      <c r="B1136" s="192"/>
      <c r="C1136" s="193"/>
      <c r="D1136" s="194"/>
      <c r="E1136" s="194"/>
      <c r="F1136" s="208" t="str">
        <f t="shared" si="312"/>
        <v/>
      </c>
      <c r="G1136" s="208" t="str">
        <f t="shared" si="313"/>
        <v/>
      </c>
      <c r="H1136" s="195" t="str">
        <f t="shared" si="297"/>
        <v/>
      </c>
      <c r="I1136" s="217" t="str">
        <f t="shared" si="308"/>
        <v>Bitte Auswahl treffen! Neu- oder Folgeantrag?</v>
      </c>
      <c r="J1136" s="196" t="str">
        <f t="shared" si="309"/>
        <v/>
      </c>
      <c r="K1136" s="196" t="str">
        <f t="shared" si="298"/>
        <v/>
      </c>
      <c r="L1136" s="196" t="str">
        <f t="shared" si="306"/>
        <v/>
      </c>
      <c r="M1136" s="235" t="str">
        <f t="shared" si="299"/>
        <v/>
      </c>
      <c r="N1136" s="217" t="str">
        <f t="shared" si="307"/>
        <v/>
      </c>
      <c r="O1136" s="219"/>
      <c r="Q1136" s="177" t="e">
        <f t="shared" si="300"/>
        <v>#NUM!</v>
      </c>
      <c r="R1136" s="177" t="e">
        <f t="shared" si="310"/>
        <v>#NUM!</v>
      </c>
      <c r="S1136" s="177" t="e">
        <f t="shared" si="301"/>
        <v>#NUM!</v>
      </c>
      <c r="T1136" s="177" t="e">
        <f t="shared" si="311"/>
        <v>#NUM!</v>
      </c>
      <c r="AB1136" s="177" t="str">
        <f t="shared" si="302"/>
        <v/>
      </c>
      <c r="AC1136" s="177" t="str">
        <f t="shared" si="303"/>
        <v/>
      </c>
      <c r="AD1136" s="218" t="str">
        <f t="shared" si="304"/>
        <v/>
      </c>
      <c r="AE1136" s="218" t="str">
        <f t="shared" si="305"/>
        <v/>
      </c>
    </row>
    <row r="1137" spans="1:31" ht="27.95" customHeight="1" x14ac:dyDescent="0.2">
      <c r="A1137" s="192"/>
      <c r="B1137" s="192"/>
      <c r="C1137" s="193"/>
      <c r="D1137" s="194"/>
      <c r="E1137" s="194"/>
      <c r="F1137" s="208" t="str">
        <f t="shared" si="312"/>
        <v/>
      </c>
      <c r="G1137" s="208" t="str">
        <f t="shared" si="313"/>
        <v/>
      </c>
      <c r="H1137" s="195" t="str">
        <f t="shared" si="297"/>
        <v/>
      </c>
      <c r="I1137" s="217" t="str">
        <f t="shared" si="308"/>
        <v>Bitte Auswahl treffen! Neu- oder Folgeantrag?</v>
      </c>
      <c r="J1137" s="196" t="str">
        <f t="shared" si="309"/>
        <v/>
      </c>
      <c r="K1137" s="196" t="str">
        <f t="shared" si="298"/>
        <v/>
      </c>
      <c r="L1137" s="196" t="str">
        <f t="shared" si="306"/>
        <v/>
      </c>
      <c r="M1137" s="235" t="str">
        <f t="shared" si="299"/>
        <v/>
      </c>
      <c r="N1137" s="217" t="str">
        <f t="shared" si="307"/>
        <v/>
      </c>
      <c r="O1137" s="219"/>
      <c r="Q1137" s="177" t="e">
        <f t="shared" si="300"/>
        <v>#NUM!</v>
      </c>
      <c r="R1137" s="177" t="e">
        <f t="shared" si="310"/>
        <v>#NUM!</v>
      </c>
      <c r="S1137" s="177" t="e">
        <f t="shared" si="301"/>
        <v>#NUM!</v>
      </c>
      <c r="T1137" s="177" t="e">
        <f t="shared" si="311"/>
        <v>#NUM!</v>
      </c>
      <c r="AB1137" s="177" t="str">
        <f t="shared" si="302"/>
        <v/>
      </c>
      <c r="AC1137" s="177" t="str">
        <f t="shared" si="303"/>
        <v/>
      </c>
      <c r="AD1137" s="218" t="str">
        <f t="shared" si="304"/>
        <v/>
      </c>
      <c r="AE1137" s="218" t="str">
        <f t="shared" si="305"/>
        <v/>
      </c>
    </row>
    <row r="1138" spans="1:31" ht="27.95" customHeight="1" x14ac:dyDescent="0.2">
      <c r="A1138" s="192"/>
      <c r="B1138" s="192"/>
      <c r="C1138" s="193"/>
      <c r="D1138" s="194"/>
      <c r="E1138" s="194"/>
      <c r="F1138" s="208" t="str">
        <f t="shared" si="312"/>
        <v/>
      </c>
      <c r="G1138" s="208" t="str">
        <f t="shared" si="313"/>
        <v/>
      </c>
      <c r="H1138" s="195" t="str">
        <f t="shared" si="297"/>
        <v/>
      </c>
      <c r="I1138" s="217" t="str">
        <f t="shared" si="308"/>
        <v>Bitte Auswahl treffen! Neu- oder Folgeantrag?</v>
      </c>
      <c r="J1138" s="196" t="str">
        <f t="shared" si="309"/>
        <v/>
      </c>
      <c r="K1138" s="196" t="str">
        <f t="shared" si="298"/>
        <v/>
      </c>
      <c r="L1138" s="196" t="str">
        <f t="shared" si="306"/>
        <v/>
      </c>
      <c r="M1138" s="235" t="str">
        <f t="shared" si="299"/>
        <v/>
      </c>
      <c r="N1138" s="217" t="str">
        <f t="shared" si="307"/>
        <v/>
      </c>
      <c r="O1138" s="219"/>
      <c r="Q1138" s="177" t="e">
        <f t="shared" si="300"/>
        <v>#NUM!</v>
      </c>
      <c r="R1138" s="177" t="e">
        <f t="shared" si="310"/>
        <v>#NUM!</v>
      </c>
      <c r="S1138" s="177" t="e">
        <f t="shared" si="301"/>
        <v>#NUM!</v>
      </c>
      <c r="T1138" s="177" t="e">
        <f t="shared" si="311"/>
        <v>#NUM!</v>
      </c>
      <c r="AB1138" s="177" t="str">
        <f t="shared" si="302"/>
        <v/>
      </c>
      <c r="AC1138" s="177" t="str">
        <f t="shared" si="303"/>
        <v/>
      </c>
      <c r="AD1138" s="218" t="str">
        <f t="shared" si="304"/>
        <v/>
      </c>
      <c r="AE1138" s="218" t="str">
        <f t="shared" si="305"/>
        <v/>
      </c>
    </row>
    <row r="1139" spans="1:31" ht="27.95" customHeight="1" x14ac:dyDescent="0.2">
      <c r="A1139" s="192"/>
      <c r="B1139" s="192"/>
      <c r="C1139" s="193"/>
      <c r="D1139" s="194"/>
      <c r="E1139" s="194"/>
      <c r="F1139" s="208" t="str">
        <f t="shared" si="312"/>
        <v/>
      </c>
      <c r="G1139" s="208" t="str">
        <f t="shared" si="313"/>
        <v/>
      </c>
      <c r="H1139" s="195" t="str">
        <f t="shared" si="297"/>
        <v/>
      </c>
      <c r="I1139" s="217" t="str">
        <f t="shared" si="308"/>
        <v>Bitte Auswahl treffen! Neu- oder Folgeantrag?</v>
      </c>
      <c r="J1139" s="196" t="str">
        <f t="shared" si="309"/>
        <v/>
      </c>
      <c r="K1139" s="196" t="str">
        <f t="shared" si="298"/>
        <v/>
      </c>
      <c r="L1139" s="196" t="str">
        <f t="shared" si="306"/>
        <v/>
      </c>
      <c r="M1139" s="235" t="str">
        <f t="shared" si="299"/>
        <v/>
      </c>
      <c r="N1139" s="217" t="str">
        <f t="shared" si="307"/>
        <v/>
      </c>
      <c r="O1139" s="219"/>
      <c r="Q1139" s="177" t="e">
        <f t="shared" si="300"/>
        <v>#NUM!</v>
      </c>
      <c r="R1139" s="177" t="e">
        <f t="shared" si="310"/>
        <v>#NUM!</v>
      </c>
      <c r="S1139" s="177" t="e">
        <f t="shared" si="301"/>
        <v>#NUM!</v>
      </c>
      <c r="T1139" s="177" t="e">
        <f t="shared" si="311"/>
        <v>#NUM!</v>
      </c>
      <c r="AB1139" s="177" t="str">
        <f t="shared" si="302"/>
        <v/>
      </c>
      <c r="AC1139" s="177" t="str">
        <f t="shared" si="303"/>
        <v/>
      </c>
      <c r="AD1139" s="218" t="str">
        <f t="shared" si="304"/>
        <v/>
      </c>
      <c r="AE1139" s="218" t="str">
        <f t="shared" si="305"/>
        <v/>
      </c>
    </row>
    <row r="1140" spans="1:31" ht="27.95" customHeight="1" x14ac:dyDescent="0.2">
      <c r="A1140" s="192"/>
      <c r="B1140" s="192"/>
      <c r="C1140" s="193"/>
      <c r="D1140" s="194"/>
      <c r="E1140" s="194"/>
      <c r="F1140" s="208" t="str">
        <f t="shared" si="312"/>
        <v/>
      </c>
      <c r="G1140" s="208" t="str">
        <f t="shared" si="313"/>
        <v/>
      </c>
      <c r="H1140" s="195" t="str">
        <f t="shared" si="297"/>
        <v/>
      </c>
      <c r="I1140" s="217" t="str">
        <f t="shared" si="308"/>
        <v>Bitte Auswahl treffen! Neu- oder Folgeantrag?</v>
      </c>
      <c r="J1140" s="196" t="str">
        <f t="shared" si="309"/>
        <v/>
      </c>
      <c r="K1140" s="196" t="str">
        <f t="shared" si="298"/>
        <v/>
      </c>
      <c r="L1140" s="196" t="str">
        <f t="shared" si="306"/>
        <v/>
      </c>
      <c r="M1140" s="235" t="str">
        <f t="shared" si="299"/>
        <v/>
      </c>
      <c r="N1140" s="217" t="str">
        <f t="shared" si="307"/>
        <v/>
      </c>
      <c r="O1140" s="219"/>
      <c r="Q1140" s="177" t="e">
        <f t="shared" si="300"/>
        <v>#NUM!</v>
      </c>
      <c r="R1140" s="177" t="e">
        <f t="shared" si="310"/>
        <v>#NUM!</v>
      </c>
      <c r="S1140" s="177" t="e">
        <f t="shared" si="301"/>
        <v>#NUM!</v>
      </c>
      <c r="T1140" s="177" t="e">
        <f t="shared" si="311"/>
        <v>#NUM!</v>
      </c>
      <c r="AB1140" s="177" t="str">
        <f t="shared" si="302"/>
        <v/>
      </c>
      <c r="AC1140" s="177" t="str">
        <f t="shared" si="303"/>
        <v/>
      </c>
      <c r="AD1140" s="218" t="str">
        <f t="shared" si="304"/>
        <v/>
      </c>
      <c r="AE1140" s="218" t="str">
        <f t="shared" si="305"/>
        <v/>
      </c>
    </row>
    <row r="1141" spans="1:31" ht="27.95" customHeight="1" x14ac:dyDescent="0.2">
      <c r="A1141" s="192"/>
      <c r="B1141" s="192"/>
      <c r="C1141" s="193"/>
      <c r="D1141" s="194"/>
      <c r="E1141" s="194"/>
      <c r="F1141" s="208" t="str">
        <f t="shared" si="312"/>
        <v/>
      </c>
      <c r="G1141" s="208" t="str">
        <f t="shared" si="313"/>
        <v/>
      </c>
      <c r="H1141" s="195" t="str">
        <f t="shared" si="297"/>
        <v/>
      </c>
      <c r="I1141" s="217" t="str">
        <f t="shared" si="308"/>
        <v>Bitte Auswahl treffen! Neu- oder Folgeantrag?</v>
      </c>
      <c r="J1141" s="196" t="str">
        <f t="shared" si="309"/>
        <v/>
      </c>
      <c r="K1141" s="196" t="str">
        <f t="shared" si="298"/>
        <v/>
      </c>
      <c r="L1141" s="196" t="str">
        <f t="shared" si="306"/>
        <v/>
      </c>
      <c r="M1141" s="235" t="str">
        <f t="shared" si="299"/>
        <v/>
      </c>
      <c r="N1141" s="217" t="str">
        <f t="shared" si="307"/>
        <v/>
      </c>
      <c r="O1141" s="219"/>
      <c r="Q1141" s="177" t="e">
        <f t="shared" si="300"/>
        <v>#NUM!</v>
      </c>
      <c r="R1141" s="177" t="e">
        <f t="shared" si="310"/>
        <v>#NUM!</v>
      </c>
      <c r="S1141" s="177" t="e">
        <f t="shared" si="301"/>
        <v>#NUM!</v>
      </c>
      <c r="T1141" s="177" t="e">
        <f t="shared" si="311"/>
        <v>#NUM!</v>
      </c>
      <c r="AB1141" s="177" t="str">
        <f t="shared" si="302"/>
        <v/>
      </c>
      <c r="AC1141" s="177" t="str">
        <f t="shared" si="303"/>
        <v/>
      </c>
      <c r="AD1141" s="218" t="str">
        <f t="shared" si="304"/>
        <v/>
      </c>
      <c r="AE1141" s="218" t="str">
        <f t="shared" si="305"/>
        <v/>
      </c>
    </row>
    <row r="1142" spans="1:31" ht="27.95" customHeight="1" x14ac:dyDescent="0.2">
      <c r="A1142" s="192"/>
      <c r="B1142" s="192"/>
      <c r="C1142" s="193"/>
      <c r="D1142" s="194"/>
      <c r="E1142" s="194"/>
      <c r="F1142" s="208" t="str">
        <f t="shared" si="312"/>
        <v/>
      </c>
      <c r="G1142" s="208" t="str">
        <f t="shared" si="313"/>
        <v/>
      </c>
      <c r="H1142" s="195" t="str">
        <f t="shared" si="297"/>
        <v/>
      </c>
      <c r="I1142" s="217" t="str">
        <f t="shared" si="308"/>
        <v>Bitte Auswahl treffen! Neu- oder Folgeantrag?</v>
      </c>
      <c r="J1142" s="196" t="str">
        <f t="shared" si="309"/>
        <v/>
      </c>
      <c r="K1142" s="196" t="str">
        <f t="shared" si="298"/>
        <v/>
      </c>
      <c r="L1142" s="196" t="str">
        <f t="shared" si="306"/>
        <v/>
      </c>
      <c r="M1142" s="235" t="str">
        <f t="shared" si="299"/>
        <v/>
      </c>
      <c r="N1142" s="217" t="str">
        <f t="shared" si="307"/>
        <v/>
      </c>
      <c r="O1142" s="219"/>
      <c r="Q1142" s="177" t="e">
        <f t="shared" si="300"/>
        <v>#NUM!</v>
      </c>
      <c r="R1142" s="177" t="e">
        <f t="shared" si="310"/>
        <v>#NUM!</v>
      </c>
      <c r="S1142" s="177" t="e">
        <f t="shared" si="301"/>
        <v>#NUM!</v>
      </c>
      <c r="T1142" s="177" t="e">
        <f t="shared" si="311"/>
        <v>#NUM!</v>
      </c>
      <c r="AB1142" s="177" t="str">
        <f t="shared" si="302"/>
        <v/>
      </c>
      <c r="AC1142" s="177" t="str">
        <f t="shared" si="303"/>
        <v/>
      </c>
      <c r="AD1142" s="218" t="str">
        <f t="shared" si="304"/>
        <v/>
      </c>
      <c r="AE1142" s="218" t="str">
        <f t="shared" si="305"/>
        <v/>
      </c>
    </row>
    <row r="1143" spans="1:31" ht="27.95" customHeight="1" x14ac:dyDescent="0.2">
      <c r="A1143" s="192"/>
      <c r="B1143" s="192"/>
      <c r="C1143" s="193"/>
      <c r="D1143" s="194"/>
      <c r="E1143" s="194"/>
      <c r="F1143" s="208" t="str">
        <f t="shared" si="312"/>
        <v/>
      </c>
      <c r="G1143" s="208" t="str">
        <f t="shared" si="313"/>
        <v/>
      </c>
      <c r="H1143" s="195" t="str">
        <f t="shared" si="297"/>
        <v/>
      </c>
      <c r="I1143" s="217" t="str">
        <f t="shared" si="308"/>
        <v>Bitte Auswahl treffen! Neu- oder Folgeantrag?</v>
      </c>
      <c r="J1143" s="196" t="str">
        <f t="shared" si="309"/>
        <v/>
      </c>
      <c r="K1143" s="196" t="str">
        <f t="shared" si="298"/>
        <v/>
      </c>
      <c r="L1143" s="196" t="str">
        <f t="shared" si="306"/>
        <v/>
      </c>
      <c r="M1143" s="235" t="str">
        <f t="shared" si="299"/>
        <v/>
      </c>
      <c r="N1143" s="217" t="str">
        <f t="shared" si="307"/>
        <v/>
      </c>
      <c r="O1143" s="219"/>
      <c r="Q1143" s="177" t="e">
        <f t="shared" si="300"/>
        <v>#NUM!</v>
      </c>
      <c r="R1143" s="177" t="e">
        <f t="shared" si="310"/>
        <v>#NUM!</v>
      </c>
      <c r="S1143" s="177" t="e">
        <f t="shared" si="301"/>
        <v>#NUM!</v>
      </c>
      <c r="T1143" s="177" t="e">
        <f t="shared" si="311"/>
        <v>#NUM!</v>
      </c>
      <c r="AB1143" s="177" t="str">
        <f t="shared" si="302"/>
        <v/>
      </c>
      <c r="AC1143" s="177" t="str">
        <f t="shared" si="303"/>
        <v/>
      </c>
      <c r="AD1143" s="218" t="str">
        <f t="shared" si="304"/>
        <v/>
      </c>
      <c r="AE1143" s="218" t="str">
        <f t="shared" si="305"/>
        <v/>
      </c>
    </row>
    <row r="1144" spans="1:31" ht="27.95" customHeight="1" x14ac:dyDescent="0.2">
      <c r="A1144" s="192"/>
      <c r="B1144" s="192"/>
      <c r="C1144" s="193"/>
      <c r="D1144" s="194"/>
      <c r="E1144" s="194"/>
      <c r="F1144" s="208" t="str">
        <f t="shared" si="312"/>
        <v/>
      </c>
      <c r="G1144" s="208" t="str">
        <f t="shared" si="313"/>
        <v/>
      </c>
      <c r="H1144" s="195" t="str">
        <f t="shared" si="297"/>
        <v/>
      </c>
      <c r="I1144" s="217" t="str">
        <f t="shared" si="308"/>
        <v>Bitte Auswahl treffen! Neu- oder Folgeantrag?</v>
      </c>
      <c r="J1144" s="196" t="str">
        <f t="shared" si="309"/>
        <v/>
      </c>
      <c r="K1144" s="196" t="str">
        <f t="shared" si="298"/>
        <v/>
      </c>
      <c r="L1144" s="196" t="str">
        <f t="shared" si="306"/>
        <v/>
      </c>
      <c r="M1144" s="235" t="str">
        <f t="shared" si="299"/>
        <v/>
      </c>
      <c r="N1144" s="217" t="str">
        <f t="shared" si="307"/>
        <v/>
      </c>
      <c r="O1144" s="219"/>
      <c r="Q1144" s="177" t="e">
        <f t="shared" si="300"/>
        <v>#NUM!</v>
      </c>
      <c r="R1144" s="177" t="e">
        <f t="shared" si="310"/>
        <v>#NUM!</v>
      </c>
      <c r="S1144" s="177" t="e">
        <f t="shared" si="301"/>
        <v>#NUM!</v>
      </c>
      <c r="T1144" s="177" t="e">
        <f t="shared" si="311"/>
        <v>#NUM!</v>
      </c>
      <c r="AB1144" s="177" t="str">
        <f t="shared" si="302"/>
        <v/>
      </c>
      <c r="AC1144" s="177" t="str">
        <f t="shared" si="303"/>
        <v/>
      </c>
      <c r="AD1144" s="218" t="str">
        <f t="shared" si="304"/>
        <v/>
      </c>
      <c r="AE1144" s="218" t="str">
        <f t="shared" si="305"/>
        <v/>
      </c>
    </row>
    <row r="1145" spans="1:31" ht="27.95" customHeight="1" x14ac:dyDescent="0.2">
      <c r="A1145" s="192"/>
      <c r="B1145" s="192"/>
      <c r="C1145" s="193"/>
      <c r="D1145" s="194"/>
      <c r="E1145" s="194"/>
      <c r="F1145" s="208" t="str">
        <f t="shared" si="312"/>
        <v/>
      </c>
      <c r="G1145" s="208" t="str">
        <f t="shared" si="313"/>
        <v/>
      </c>
      <c r="H1145" s="195" t="str">
        <f t="shared" si="297"/>
        <v/>
      </c>
      <c r="I1145" s="217" t="str">
        <f t="shared" si="308"/>
        <v>Bitte Auswahl treffen! Neu- oder Folgeantrag?</v>
      </c>
      <c r="J1145" s="196" t="str">
        <f t="shared" si="309"/>
        <v/>
      </c>
      <c r="K1145" s="196" t="str">
        <f t="shared" si="298"/>
        <v/>
      </c>
      <c r="L1145" s="196" t="str">
        <f t="shared" si="306"/>
        <v/>
      </c>
      <c r="M1145" s="235" t="str">
        <f t="shared" si="299"/>
        <v/>
      </c>
      <c r="N1145" s="217" t="str">
        <f t="shared" si="307"/>
        <v/>
      </c>
      <c r="O1145" s="219"/>
      <c r="Q1145" s="177" t="e">
        <f t="shared" si="300"/>
        <v>#NUM!</v>
      </c>
      <c r="R1145" s="177" t="e">
        <f t="shared" si="310"/>
        <v>#NUM!</v>
      </c>
      <c r="S1145" s="177" t="e">
        <f t="shared" si="301"/>
        <v>#NUM!</v>
      </c>
      <c r="T1145" s="177" t="e">
        <f t="shared" si="311"/>
        <v>#NUM!</v>
      </c>
      <c r="AB1145" s="177" t="str">
        <f t="shared" si="302"/>
        <v/>
      </c>
      <c r="AC1145" s="177" t="str">
        <f t="shared" si="303"/>
        <v/>
      </c>
      <c r="AD1145" s="218" t="str">
        <f t="shared" si="304"/>
        <v/>
      </c>
      <c r="AE1145" s="218" t="str">
        <f t="shared" si="305"/>
        <v/>
      </c>
    </row>
    <row r="1146" spans="1:31" ht="27.95" customHeight="1" x14ac:dyDescent="0.2">
      <c r="A1146" s="192"/>
      <c r="B1146" s="192"/>
      <c r="C1146" s="193"/>
      <c r="D1146" s="194"/>
      <c r="E1146" s="194"/>
      <c r="F1146" s="208" t="str">
        <f t="shared" si="312"/>
        <v/>
      </c>
      <c r="G1146" s="208" t="str">
        <f t="shared" si="313"/>
        <v/>
      </c>
      <c r="H1146" s="195" t="str">
        <f t="shared" si="297"/>
        <v/>
      </c>
      <c r="I1146" s="217" t="str">
        <f t="shared" si="308"/>
        <v>Bitte Auswahl treffen! Neu- oder Folgeantrag?</v>
      </c>
      <c r="J1146" s="196" t="str">
        <f t="shared" si="309"/>
        <v/>
      </c>
      <c r="K1146" s="196" t="str">
        <f t="shared" si="298"/>
        <v/>
      </c>
      <c r="L1146" s="196" t="str">
        <f t="shared" si="306"/>
        <v/>
      </c>
      <c r="M1146" s="235" t="str">
        <f t="shared" si="299"/>
        <v/>
      </c>
      <c r="N1146" s="217" t="str">
        <f t="shared" si="307"/>
        <v/>
      </c>
      <c r="O1146" s="219"/>
      <c r="Q1146" s="177" t="e">
        <f t="shared" si="300"/>
        <v>#NUM!</v>
      </c>
      <c r="R1146" s="177" t="e">
        <f t="shared" si="310"/>
        <v>#NUM!</v>
      </c>
      <c r="S1146" s="177" t="e">
        <f t="shared" si="301"/>
        <v>#NUM!</v>
      </c>
      <c r="T1146" s="177" t="e">
        <f t="shared" si="311"/>
        <v>#NUM!</v>
      </c>
      <c r="AB1146" s="177" t="str">
        <f t="shared" si="302"/>
        <v/>
      </c>
      <c r="AC1146" s="177" t="str">
        <f t="shared" si="303"/>
        <v/>
      </c>
      <c r="AD1146" s="218" t="str">
        <f t="shared" si="304"/>
        <v/>
      </c>
      <c r="AE1146" s="218" t="str">
        <f t="shared" si="305"/>
        <v/>
      </c>
    </row>
    <row r="1147" spans="1:31" ht="27.95" customHeight="1" x14ac:dyDescent="0.2">
      <c r="A1147" s="192"/>
      <c r="B1147" s="192"/>
      <c r="C1147" s="193"/>
      <c r="D1147" s="194"/>
      <c r="E1147" s="194"/>
      <c r="F1147" s="208" t="str">
        <f t="shared" si="312"/>
        <v/>
      </c>
      <c r="G1147" s="208" t="str">
        <f t="shared" si="313"/>
        <v/>
      </c>
      <c r="H1147" s="195" t="str">
        <f t="shared" si="297"/>
        <v/>
      </c>
      <c r="I1147" s="217" t="str">
        <f t="shared" si="308"/>
        <v>Bitte Auswahl treffen! Neu- oder Folgeantrag?</v>
      </c>
      <c r="J1147" s="196" t="str">
        <f t="shared" si="309"/>
        <v/>
      </c>
      <c r="K1147" s="196" t="str">
        <f t="shared" si="298"/>
        <v/>
      </c>
      <c r="L1147" s="196" t="str">
        <f t="shared" si="306"/>
        <v/>
      </c>
      <c r="M1147" s="235" t="str">
        <f t="shared" si="299"/>
        <v/>
      </c>
      <c r="N1147" s="217" t="str">
        <f t="shared" si="307"/>
        <v/>
      </c>
      <c r="O1147" s="219"/>
      <c r="Q1147" s="177" t="e">
        <f t="shared" si="300"/>
        <v>#NUM!</v>
      </c>
      <c r="R1147" s="177" t="e">
        <f t="shared" si="310"/>
        <v>#NUM!</v>
      </c>
      <c r="S1147" s="177" t="e">
        <f t="shared" si="301"/>
        <v>#NUM!</v>
      </c>
      <c r="T1147" s="177" t="e">
        <f t="shared" si="311"/>
        <v>#NUM!</v>
      </c>
      <c r="AB1147" s="177" t="str">
        <f t="shared" si="302"/>
        <v/>
      </c>
      <c r="AC1147" s="177" t="str">
        <f t="shared" si="303"/>
        <v/>
      </c>
      <c r="AD1147" s="218" t="str">
        <f t="shared" si="304"/>
        <v/>
      </c>
      <c r="AE1147" s="218" t="str">
        <f t="shared" si="305"/>
        <v/>
      </c>
    </row>
    <row r="1148" spans="1:31" ht="27.95" customHeight="1" x14ac:dyDescent="0.2">
      <c r="A1148" s="192"/>
      <c r="B1148" s="192"/>
      <c r="C1148" s="193"/>
      <c r="D1148" s="194"/>
      <c r="E1148" s="194"/>
      <c r="F1148" s="208" t="str">
        <f t="shared" si="312"/>
        <v/>
      </c>
      <c r="G1148" s="208" t="str">
        <f t="shared" si="313"/>
        <v/>
      </c>
      <c r="H1148" s="195" t="str">
        <f t="shared" si="297"/>
        <v/>
      </c>
      <c r="I1148" s="217" t="str">
        <f t="shared" si="308"/>
        <v>Bitte Auswahl treffen! Neu- oder Folgeantrag?</v>
      </c>
      <c r="J1148" s="196" t="str">
        <f t="shared" si="309"/>
        <v/>
      </c>
      <c r="K1148" s="196" t="str">
        <f t="shared" si="298"/>
        <v/>
      </c>
      <c r="L1148" s="196" t="str">
        <f t="shared" si="306"/>
        <v/>
      </c>
      <c r="M1148" s="235" t="str">
        <f t="shared" si="299"/>
        <v/>
      </c>
      <c r="N1148" s="217" t="str">
        <f t="shared" si="307"/>
        <v/>
      </c>
      <c r="O1148" s="219"/>
      <c r="Q1148" s="177" t="e">
        <f t="shared" si="300"/>
        <v>#NUM!</v>
      </c>
      <c r="R1148" s="177" t="e">
        <f t="shared" si="310"/>
        <v>#NUM!</v>
      </c>
      <c r="S1148" s="177" t="e">
        <f t="shared" si="301"/>
        <v>#NUM!</v>
      </c>
      <c r="T1148" s="177" t="e">
        <f t="shared" si="311"/>
        <v>#NUM!</v>
      </c>
      <c r="AB1148" s="177" t="str">
        <f t="shared" si="302"/>
        <v/>
      </c>
      <c r="AC1148" s="177" t="str">
        <f t="shared" si="303"/>
        <v/>
      </c>
      <c r="AD1148" s="218" t="str">
        <f t="shared" si="304"/>
        <v/>
      </c>
      <c r="AE1148" s="218" t="str">
        <f t="shared" si="305"/>
        <v/>
      </c>
    </row>
    <row r="1149" spans="1:31" ht="27.95" customHeight="1" x14ac:dyDescent="0.2">
      <c r="A1149" s="192"/>
      <c r="B1149" s="192"/>
      <c r="C1149" s="193"/>
      <c r="D1149" s="194"/>
      <c r="E1149" s="194"/>
      <c r="F1149" s="208" t="str">
        <f t="shared" si="312"/>
        <v/>
      </c>
      <c r="G1149" s="208" t="str">
        <f t="shared" si="313"/>
        <v/>
      </c>
      <c r="H1149" s="195" t="str">
        <f t="shared" si="297"/>
        <v/>
      </c>
      <c r="I1149" s="217" t="str">
        <f t="shared" si="308"/>
        <v>Bitte Auswahl treffen! Neu- oder Folgeantrag?</v>
      </c>
      <c r="J1149" s="196" t="str">
        <f t="shared" si="309"/>
        <v/>
      </c>
      <c r="K1149" s="196" t="str">
        <f t="shared" si="298"/>
        <v/>
      </c>
      <c r="L1149" s="196" t="str">
        <f t="shared" si="306"/>
        <v/>
      </c>
      <c r="M1149" s="235" t="str">
        <f t="shared" si="299"/>
        <v/>
      </c>
      <c r="N1149" s="217" t="str">
        <f t="shared" si="307"/>
        <v/>
      </c>
      <c r="O1149" s="219"/>
      <c r="Q1149" s="177" t="e">
        <f t="shared" si="300"/>
        <v>#NUM!</v>
      </c>
      <c r="R1149" s="177" t="e">
        <f t="shared" si="310"/>
        <v>#NUM!</v>
      </c>
      <c r="S1149" s="177" t="e">
        <f t="shared" si="301"/>
        <v>#NUM!</v>
      </c>
      <c r="T1149" s="177" t="e">
        <f t="shared" si="311"/>
        <v>#NUM!</v>
      </c>
      <c r="AB1149" s="177" t="str">
        <f t="shared" si="302"/>
        <v/>
      </c>
      <c r="AC1149" s="177" t="str">
        <f t="shared" si="303"/>
        <v/>
      </c>
      <c r="AD1149" s="218" t="str">
        <f t="shared" si="304"/>
        <v/>
      </c>
      <c r="AE1149" s="218" t="str">
        <f t="shared" si="305"/>
        <v/>
      </c>
    </row>
    <row r="1150" spans="1:31" ht="27.95" customHeight="1" x14ac:dyDescent="0.2">
      <c r="A1150" s="192"/>
      <c r="B1150" s="192"/>
      <c r="C1150" s="193"/>
      <c r="D1150" s="194"/>
      <c r="E1150" s="194"/>
      <c r="F1150" s="208" t="str">
        <f t="shared" si="312"/>
        <v/>
      </c>
      <c r="G1150" s="208" t="str">
        <f t="shared" si="313"/>
        <v/>
      </c>
      <c r="H1150" s="195" t="str">
        <f t="shared" si="297"/>
        <v/>
      </c>
      <c r="I1150" s="217" t="str">
        <f t="shared" si="308"/>
        <v>Bitte Auswahl treffen! Neu- oder Folgeantrag?</v>
      </c>
      <c r="J1150" s="196" t="str">
        <f t="shared" si="309"/>
        <v/>
      </c>
      <c r="K1150" s="196" t="str">
        <f t="shared" si="298"/>
        <v/>
      </c>
      <c r="L1150" s="196" t="str">
        <f t="shared" si="306"/>
        <v/>
      </c>
      <c r="M1150" s="235" t="str">
        <f t="shared" si="299"/>
        <v/>
      </c>
      <c r="N1150" s="217" t="str">
        <f t="shared" si="307"/>
        <v/>
      </c>
      <c r="O1150" s="219"/>
      <c r="Q1150" s="177" t="e">
        <f t="shared" si="300"/>
        <v>#NUM!</v>
      </c>
      <c r="R1150" s="177" t="e">
        <f t="shared" si="310"/>
        <v>#NUM!</v>
      </c>
      <c r="S1150" s="177" t="e">
        <f t="shared" si="301"/>
        <v>#NUM!</v>
      </c>
      <c r="T1150" s="177" t="e">
        <f t="shared" si="311"/>
        <v>#NUM!</v>
      </c>
      <c r="AB1150" s="177" t="str">
        <f t="shared" si="302"/>
        <v/>
      </c>
      <c r="AC1150" s="177" t="str">
        <f t="shared" si="303"/>
        <v/>
      </c>
      <c r="AD1150" s="218" t="str">
        <f t="shared" si="304"/>
        <v/>
      </c>
      <c r="AE1150" s="218" t="str">
        <f t="shared" si="305"/>
        <v/>
      </c>
    </row>
    <row r="1151" spans="1:31" ht="27.95" customHeight="1" x14ac:dyDescent="0.2">
      <c r="A1151" s="192"/>
      <c r="B1151" s="192"/>
      <c r="C1151" s="193"/>
      <c r="D1151" s="194"/>
      <c r="E1151" s="194"/>
      <c r="F1151" s="208" t="str">
        <f t="shared" si="312"/>
        <v/>
      </c>
      <c r="G1151" s="208" t="str">
        <f t="shared" si="313"/>
        <v/>
      </c>
      <c r="H1151" s="195" t="str">
        <f t="shared" si="297"/>
        <v/>
      </c>
      <c r="I1151" s="217" t="str">
        <f t="shared" si="308"/>
        <v>Bitte Auswahl treffen! Neu- oder Folgeantrag?</v>
      </c>
      <c r="J1151" s="196" t="str">
        <f t="shared" si="309"/>
        <v/>
      </c>
      <c r="K1151" s="196" t="str">
        <f t="shared" si="298"/>
        <v/>
      </c>
      <c r="L1151" s="196" t="str">
        <f t="shared" si="306"/>
        <v/>
      </c>
      <c r="M1151" s="235" t="str">
        <f t="shared" si="299"/>
        <v/>
      </c>
      <c r="N1151" s="217" t="str">
        <f t="shared" si="307"/>
        <v/>
      </c>
      <c r="O1151" s="219"/>
      <c r="Q1151" s="177" t="e">
        <f t="shared" si="300"/>
        <v>#NUM!</v>
      </c>
      <c r="R1151" s="177" t="e">
        <f t="shared" si="310"/>
        <v>#NUM!</v>
      </c>
      <c r="S1151" s="177" t="e">
        <f t="shared" si="301"/>
        <v>#NUM!</v>
      </c>
      <c r="T1151" s="177" t="e">
        <f t="shared" si="311"/>
        <v>#NUM!</v>
      </c>
      <c r="AB1151" s="177" t="str">
        <f t="shared" si="302"/>
        <v/>
      </c>
      <c r="AC1151" s="177" t="str">
        <f t="shared" si="303"/>
        <v/>
      </c>
      <c r="AD1151" s="218" t="str">
        <f t="shared" si="304"/>
        <v/>
      </c>
      <c r="AE1151" s="218" t="str">
        <f t="shared" si="305"/>
        <v/>
      </c>
    </row>
    <row r="1152" spans="1:31" ht="27.95" customHeight="1" x14ac:dyDescent="0.2">
      <c r="A1152" s="192"/>
      <c r="B1152" s="192"/>
      <c r="C1152" s="193"/>
      <c r="D1152" s="194"/>
      <c r="E1152" s="194"/>
      <c r="F1152" s="208" t="str">
        <f t="shared" si="312"/>
        <v/>
      </c>
      <c r="G1152" s="208" t="str">
        <f t="shared" si="313"/>
        <v/>
      </c>
      <c r="H1152" s="195" t="str">
        <f t="shared" si="297"/>
        <v/>
      </c>
      <c r="I1152" s="217" t="str">
        <f t="shared" si="308"/>
        <v>Bitte Auswahl treffen! Neu- oder Folgeantrag?</v>
      </c>
      <c r="J1152" s="196" t="str">
        <f t="shared" si="309"/>
        <v/>
      </c>
      <c r="K1152" s="196" t="str">
        <f t="shared" si="298"/>
        <v/>
      </c>
      <c r="L1152" s="196" t="str">
        <f t="shared" si="306"/>
        <v/>
      </c>
      <c r="M1152" s="235" t="str">
        <f t="shared" si="299"/>
        <v/>
      </c>
      <c r="N1152" s="217" t="str">
        <f t="shared" si="307"/>
        <v/>
      </c>
      <c r="O1152" s="219"/>
      <c r="Q1152" s="177" t="e">
        <f t="shared" si="300"/>
        <v>#NUM!</v>
      </c>
      <c r="R1152" s="177" t="e">
        <f t="shared" si="310"/>
        <v>#NUM!</v>
      </c>
      <c r="S1152" s="177" t="e">
        <f t="shared" si="301"/>
        <v>#NUM!</v>
      </c>
      <c r="T1152" s="177" t="e">
        <f t="shared" si="311"/>
        <v>#NUM!</v>
      </c>
      <c r="AB1152" s="177" t="str">
        <f t="shared" si="302"/>
        <v/>
      </c>
      <c r="AC1152" s="177" t="str">
        <f t="shared" si="303"/>
        <v/>
      </c>
      <c r="AD1152" s="218" t="str">
        <f t="shared" si="304"/>
        <v/>
      </c>
      <c r="AE1152" s="218" t="str">
        <f t="shared" si="305"/>
        <v/>
      </c>
    </row>
    <row r="1153" spans="1:31" ht="27.95" customHeight="1" x14ac:dyDescent="0.2">
      <c r="A1153" s="192"/>
      <c r="B1153" s="192"/>
      <c r="C1153" s="193"/>
      <c r="D1153" s="194"/>
      <c r="E1153" s="194"/>
      <c r="F1153" s="208" t="str">
        <f t="shared" si="312"/>
        <v/>
      </c>
      <c r="G1153" s="208" t="str">
        <f t="shared" si="313"/>
        <v/>
      </c>
      <c r="H1153" s="195" t="str">
        <f t="shared" si="297"/>
        <v/>
      </c>
      <c r="I1153" s="217" t="str">
        <f t="shared" si="308"/>
        <v>Bitte Auswahl treffen! Neu- oder Folgeantrag?</v>
      </c>
      <c r="J1153" s="196" t="str">
        <f t="shared" si="309"/>
        <v/>
      </c>
      <c r="K1153" s="196" t="str">
        <f t="shared" si="298"/>
        <v/>
      </c>
      <c r="L1153" s="196" t="str">
        <f t="shared" si="306"/>
        <v/>
      </c>
      <c r="M1153" s="235" t="str">
        <f t="shared" si="299"/>
        <v/>
      </c>
      <c r="N1153" s="217" t="str">
        <f t="shared" si="307"/>
        <v/>
      </c>
      <c r="O1153" s="219"/>
      <c r="Q1153" s="177" t="e">
        <f t="shared" si="300"/>
        <v>#NUM!</v>
      </c>
      <c r="R1153" s="177" t="e">
        <f t="shared" si="310"/>
        <v>#NUM!</v>
      </c>
      <c r="S1153" s="177" t="e">
        <f t="shared" si="301"/>
        <v>#NUM!</v>
      </c>
      <c r="T1153" s="177" t="e">
        <f t="shared" si="311"/>
        <v>#NUM!</v>
      </c>
      <c r="AB1153" s="177" t="str">
        <f t="shared" si="302"/>
        <v/>
      </c>
      <c r="AC1153" s="177" t="str">
        <f t="shared" si="303"/>
        <v/>
      </c>
      <c r="AD1153" s="218" t="str">
        <f t="shared" si="304"/>
        <v/>
      </c>
      <c r="AE1153" s="218" t="str">
        <f t="shared" si="305"/>
        <v/>
      </c>
    </row>
    <row r="1154" spans="1:31" ht="27.95" customHeight="1" x14ac:dyDescent="0.2">
      <c r="A1154" s="192"/>
      <c r="B1154" s="192"/>
      <c r="C1154" s="193"/>
      <c r="D1154" s="194"/>
      <c r="E1154" s="194"/>
      <c r="F1154" s="208" t="str">
        <f t="shared" si="312"/>
        <v/>
      </c>
      <c r="G1154" s="208" t="str">
        <f t="shared" si="313"/>
        <v/>
      </c>
      <c r="H1154" s="195" t="str">
        <f t="shared" si="297"/>
        <v/>
      </c>
      <c r="I1154" s="217" t="str">
        <f t="shared" si="308"/>
        <v>Bitte Auswahl treffen! Neu- oder Folgeantrag?</v>
      </c>
      <c r="J1154" s="196" t="str">
        <f t="shared" si="309"/>
        <v/>
      </c>
      <c r="K1154" s="196" t="str">
        <f t="shared" si="298"/>
        <v/>
      </c>
      <c r="L1154" s="196" t="str">
        <f t="shared" si="306"/>
        <v/>
      </c>
      <c r="M1154" s="235" t="str">
        <f t="shared" si="299"/>
        <v/>
      </c>
      <c r="N1154" s="217" t="str">
        <f t="shared" si="307"/>
        <v/>
      </c>
      <c r="O1154" s="219"/>
      <c r="Q1154" s="177" t="e">
        <f t="shared" si="300"/>
        <v>#NUM!</v>
      </c>
      <c r="R1154" s="177" t="e">
        <f t="shared" si="310"/>
        <v>#NUM!</v>
      </c>
      <c r="S1154" s="177" t="e">
        <f t="shared" si="301"/>
        <v>#NUM!</v>
      </c>
      <c r="T1154" s="177" t="e">
        <f t="shared" si="311"/>
        <v>#NUM!</v>
      </c>
      <c r="AB1154" s="177" t="str">
        <f t="shared" si="302"/>
        <v/>
      </c>
      <c r="AC1154" s="177" t="str">
        <f t="shared" si="303"/>
        <v/>
      </c>
      <c r="AD1154" s="218" t="str">
        <f t="shared" si="304"/>
        <v/>
      </c>
      <c r="AE1154" s="218" t="str">
        <f t="shared" si="305"/>
        <v/>
      </c>
    </row>
    <row r="1155" spans="1:31" ht="27.95" customHeight="1" x14ac:dyDescent="0.2">
      <c r="A1155" s="192"/>
      <c r="B1155" s="192"/>
      <c r="C1155" s="193"/>
      <c r="D1155" s="194"/>
      <c r="E1155" s="194"/>
      <c r="F1155" s="208" t="str">
        <f t="shared" si="312"/>
        <v/>
      </c>
      <c r="G1155" s="208" t="str">
        <f t="shared" si="313"/>
        <v/>
      </c>
      <c r="H1155" s="195" t="str">
        <f t="shared" si="297"/>
        <v/>
      </c>
      <c r="I1155" s="217" t="str">
        <f t="shared" si="308"/>
        <v>Bitte Auswahl treffen! Neu- oder Folgeantrag?</v>
      </c>
      <c r="J1155" s="196" t="str">
        <f t="shared" si="309"/>
        <v/>
      </c>
      <c r="K1155" s="196" t="str">
        <f t="shared" si="298"/>
        <v/>
      </c>
      <c r="L1155" s="196" t="str">
        <f t="shared" si="306"/>
        <v/>
      </c>
      <c r="M1155" s="235" t="str">
        <f t="shared" si="299"/>
        <v/>
      </c>
      <c r="N1155" s="217" t="str">
        <f t="shared" si="307"/>
        <v/>
      </c>
      <c r="O1155" s="219"/>
      <c r="Q1155" s="177" t="e">
        <f t="shared" si="300"/>
        <v>#NUM!</v>
      </c>
      <c r="R1155" s="177" t="e">
        <f t="shared" si="310"/>
        <v>#NUM!</v>
      </c>
      <c r="S1155" s="177" t="e">
        <f t="shared" si="301"/>
        <v>#NUM!</v>
      </c>
      <c r="T1155" s="177" t="e">
        <f t="shared" si="311"/>
        <v>#NUM!</v>
      </c>
      <c r="AB1155" s="177" t="str">
        <f t="shared" si="302"/>
        <v/>
      </c>
      <c r="AC1155" s="177" t="str">
        <f t="shared" si="303"/>
        <v/>
      </c>
      <c r="AD1155" s="218" t="str">
        <f t="shared" si="304"/>
        <v/>
      </c>
      <c r="AE1155" s="218" t="str">
        <f t="shared" si="305"/>
        <v/>
      </c>
    </row>
    <row r="1156" spans="1:31" ht="27.95" customHeight="1" x14ac:dyDescent="0.2">
      <c r="A1156" s="192"/>
      <c r="B1156" s="192"/>
      <c r="C1156" s="193"/>
      <c r="D1156" s="194"/>
      <c r="E1156" s="194"/>
      <c r="F1156" s="208" t="str">
        <f t="shared" si="312"/>
        <v/>
      </c>
      <c r="G1156" s="208" t="str">
        <f t="shared" si="313"/>
        <v/>
      </c>
      <c r="H1156" s="195" t="str">
        <f t="shared" si="297"/>
        <v/>
      </c>
      <c r="I1156" s="217" t="str">
        <f t="shared" si="308"/>
        <v>Bitte Auswahl treffen! Neu- oder Folgeantrag?</v>
      </c>
      <c r="J1156" s="196" t="str">
        <f t="shared" si="309"/>
        <v/>
      </c>
      <c r="K1156" s="196" t="str">
        <f t="shared" si="298"/>
        <v/>
      </c>
      <c r="L1156" s="196" t="str">
        <f t="shared" si="306"/>
        <v/>
      </c>
      <c r="M1156" s="235" t="str">
        <f t="shared" si="299"/>
        <v/>
      </c>
      <c r="N1156" s="217" t="str">
        <f t="shared" si="307"/>
        <v/>
      </c>
      <c r="O1156" s="219"/>
      <c r="Q1156" s="177" t="e">
        <f t="shared" si="300"/>
        <v>#NUM!</v>
      </c>
      <c r="R1156" s="177" t="e">
        <f t="shared" si="310"/>
        <v>#NUM!</v>
      </c>
      <c r="S1156" s="177" t="e">
        <f t="shared" si="301"/>
        <v>#NUM!</v>
      </c>
      <c r="T1156" s="177" t="e">
        <f t="shared" si="311"/>
        <v>#NUM!</v>
      </c>
      <c r="AB1156" s="177" t="str">
        <f t="shared" si="302"/>
        <v/>
      </c>
      <c r="AC1156" s="177" t="str">
        <f t="shared" si="303"/>
        <v/>
      </c>
      <c r="AD1156" s="218" t="str">
        <f t="shared" si="304"/>
        <v/>
      </c>
      <c r="AE1156" s="218" t="str">
        <f t="shared" si="305"/>
        <v/>
      </c>
    </row>
    <row r="1157" spans="1:31" ht="27.95" customHeight="1" x14ac:dyDescent="0.2">
      <c r="A1157" s="192"/>
      <c r="B1157" s="192"/>
      <c r="C1157" s="193"/>
      <c r="D1157" s="194"/>
      <c r="E1157" s="194"/>
      <c r="F1157" s="208" t="str">
        <f t="shared" si="312"/>
        <v/>
      </c>
      <c r="G1157" s="208" t="str">
        <f t="shared" si="313"/>
        <v/>
      </c>
      <c r="H1157" s="195" t="str">
        <f t="shared" si="297"/>
        <v/>
      </c>
      <c r="I1157" s="217" t="str">
        <f t="shared" si="308"/>
        <v>Bitte Auswahl treffen! Neu- oder Folgeantrag?</v>
      </c>
      <c r="J1157" s="196" t="str">
        <f t="shared" si="309"/>
        <v/>
      </c>
      <c r="K1157" s="196" t="str">
        <f t="shared" si="298"/>
        <v/>
      </c>
      <c r="L1157" s="196" t="str">
        <f t="shared" si="306"/>
        <v/>
      </c>
      <c r="M1157" s="235" t="str">
        <f t="shared" si="299"/>
        <v/>
      </c>
      <c r="N1157" s="217" t="str">
        <f t="shared" si="307"/>
        <v/>
      </c>
      <c r="O1157" s="219"/>
      <c r="Q1157" s="177" t="e">
        <f t="shared" si="300"/>
        <v>#NUM!</v>
      </c>
      <c r="R1157" s="177" t="e">
        <f t="shared" si="310"/>
        <v>#NUM!</v>
      </c>
      <c r="S1157" s="177" t="e">
        <f t="shared" si="301"/>
        <v>#NUM!</v>
      </c>
      <c r="T1157" s="177" t="e">
        <f t="shared" si="311"/>
        <v>#NUM!</v>
      </c>
      <c r="AB1157" s="177" t="str">
        <f t="shared" si="302"/>
        <v/>
      </c>
      <c r="AC1157" s="177" t="str">
        <f t="shared" si="303"/>
        <v/>
      </c>
      <c r="AD1157" s="218" t="str">
        <f t="shared" si="304"/>
        <v/>
      </c>
      <c r="AE1157" s="218" t="str">
        <f t="shared" si="305"/>
        <v/>
      </c>
    </row>
    <row r="1158" spans="1:31" ht="27.95" customHeight="1" x14ac:dyDescent="0.2">
      <c r="A1158" s="192"/>
      <c r="B1158" s="192"/>
      <c r="C1158" s="193"/>
      <c r="D1158" s="194"/>
      <c r="E1158" s="194"/>
      <c r="F1158" s="208" t="str">
        <f t="shared" si="312"/>
        <v/>
      </c>
      <c r="G1158" s="208" t="str">
        <f t="shared" si="313"/>
        <v/>
      </c>
      <c r="H1158" s="195" t="str">
        <f t="shared" si="297"/>
        <v/>
      </c>
      <c r="I1158" s="217" t="str">
        <f t="shared" si="308"/>
        <v>Bitte Auswahl treffen! Neu- oder Folgeantrag?</v>
      </c>
      <c r="J1158" s="196" t="str">
        <f t="shared" si="309"/>
        <v/>
      </c>
      <c r="K1158" s="196" t="str">
        <f t="shared" si="298"/>
        <v/>
      </c>
      <c r="L1158" s="196" t="str">
        <f t="shared" si="306"/>
        <v/>
      </c>
      <c r="M1158" s="235" t="str">
        <f t="shared" si="299"/>
        <v/>
      </c>
      <c r="N1158" s="217" t="str">
        <f t="shared" si="307"/>
        <v/>
      </c>
      <c r="O1158" s="219"/>
      <c r="Q1158" s="177" t="e">
        <f t="shared" si="300"/>
        <v>#NUM!</v>
      </c>
      <c r="R1158" s="177" t="e">
        <f t="shared" si="310"/>
        <v>#NUM!</v>
      </c>
      <c r="S1158" s="177" t="e">
        <f t="shared" si="301"/>
        <v>#NUM!</v>
      </c>
      <c r="T1158" s="177" t="e">
        <f t="shared" si="311"/>
        <v>#NUM!</v>
      </c>
      <c r="AB1158" s="177" t="str">
        <f t="shared" si="302"/>
        <v/>
      </c>
      <c r="AC1158" s="177" t="str">
        <f t="shared" si="303"/>
        <v/>
      </c>
      <c r="AD1158" s="218" t="str">
        <f t="shared" si="304"/>
        <v/>
      </c>
      <c r="AE1158" s="218" t="str">
        <f t="shared" si="305"/>
        <v/>
      </c>
    </row>
    <row r="1159" spans="1:31" ht="27.95" customHeight="1" x14ac:dyDescent="0.2">
      <c r="A1159" s="192"/>
      <c r="B1159" s="192"/>
      <c r="C1159" s="193"/>
      <c r="D1159" s="194"/>
      <c r="E1159" s="194"/>
      <c r="F1159" s="208" t="str">
        <f t="shared" si="312"/>
        <v/>
      </c>
      <c r="G1159" s="208" t="str">
        <f t="shared" si="313"/>
        <v/>
      </c>
      <c r="H1159" s="195" t="str">
        <f t="shared" si="297"/>
        <v/>
      </c>
      <c r="I1159" s="217" t="str">
        <f t="shared" si="308"/>
        <v>Bitte Auswahl treffen! Neu- oder Folgeantrag?</v>
      </c>
      <c r="J1159" s="196" t="str">
        <f t="shared" si="309"/>
        <v/>
      </c>
      <c r="K1159" s="196" t="str">
        <f t="shared" si="298"/>
        <v/>
      </c>
      <c r="L1159" s="196" t="str">
        <f t="shared" si="306"/>
        <v/>
      </c>
      <c r="M1159" s="235" t="str">
        <f t="shared" si="299"/>
        <v/>
      </c>
      <c r="N1159" s="217" t="str">
        <f t="shared" si="307"/>
        <v/>
      </c>
      <c r="O1159" s="219"/>
      <c r="Q1159" s="177" t="e">
        <f t="shared" si="300"/>
        <v>#NUM!</v>
      </c>
      <c r="R1159" s="177" t="e">
        <f t="shared" si="310"/>
        <v>#NUM!</v>
      </c>
      <c r="S1159" s="177" t="e">
        <f t="shared" si="301"/>
        <v>#NUM!</v>
      </c>
      <c r="T1159" s="177" t="e">
        <f t="shared" si="311"/>
        <v>#NUM!</v>
      </c>
      <c r="AB1159" s="177" t="str">
        <f t="shared" si="302"/>
        <v/>
      </c>
      <c r="AC1159" s="177" t="str">
        <f t="shared" si="303"/>
        <v/>
      </c>
      <c r="AD1159" s="218" t="str">
        <f t="shared" si="304"/>
        <v/>
      </c>
      <c r="AE1159" s="218" t="str">
        <f t="shared" si="305"/>
        <v/>
      </c>
    </row>
    <row r="1160" spans="1:31" ht="27.95" customHeight="1" x14ac:dyDescent="0.2">
      <c r="A1160" s="192"/>
      <c r="B1160" s="192"/>
      <c r="C1160" s="193"/>
      <c r="D1160" s="194"/>
      <c r="E1160" s="194"/>
      <c r="F1160" s="208" t="str">
        <f t="shared" si="312"/>
        <v/>
      </c>
      <c r="G1160" s="208" t="str">
        <f t="shared" si="313"/>
        <v/>
      </c>
      <c r="H1160" s="195" t="str">
        <f t="shared" si="297"/>
        <v/>
      </c>
      <c r="I1160" s="217" t="str">
        <f t="shared" si="308"/>
        <v>Bitte Auswahl treffen! Neu- oder Folgeantrag?</v>
      </c>
      <c r="J1160" s="196" t="str">
        <f t="shared" si="309"/>
        <v/>
      </c>
      <c r="K1160" s="196" t="str">
        <f t="shared" si="298"/>
        <v/>
      </c>
      <c r="L1160" s="196" t="str">
        <f t="shared" si="306"/>
        <v/>
      </c>
      <c r="M1160" s="235" t="str">
        <f t="shared" si="299"/>
        <v/>
      </c>
      <c r="N1160" s="217" t="str">
        <f t="shared" si="307"/>
        <v/>
      </c>
      <c r="O1160" s="219"/>
      <c r="Q1160" s="177" t="e">
        <f t="shared" si="300"/>
        <v>#NUM!</v>
      </c>
      <c r="R1160" s="177" t="e">
        <f t="shared" si="310"/>
        <v>#NUM!</v>
      </c>
      <c r="S1160" s="177" t="e">
        <f t="shared" si="301"/>
        <v>#NUM!</v>
      </c>
      <c r="T1160" s="177" t="e">
        <f t="shared" si="311"/>
        <v>#NUM!</v>
      </c>
      <c r="AB1160" s="177" t="str">
        <f t="shared" si="302"/>
        <v/>
      </c>
      <c r="AC1160" s="177" t="str">
        <f t="shared" si="303"/>
        <v/>
      </c>
      <c r="AD1160" s="218" t="str">
        <f t="shared" si="304"/>
        <v/>
      </c>
      <c r="AE1160" s="218" t="str">
        <f t="shared" si="305"/>
        <v/>
      </c>
    </row>
    <row r="1161" spans="1:31" ht="27.95" customHeight="1" x14ac:dyDescent="0.2">
      <c r="A1161" s="192"/>
      <c r="B1161" s="192"/>
      <c r="C1161" s="193"/>
      <c r="D1161" s="194"/>
      <c r="E1161" s="194"/>
      <c r="F1161" s="208" t="str">
        <f t="shared" si="312"/>
        <v/>
      </c>
      <c r="G1161" s="208" t="str">
        <f t="shared" si="313"/>
        <v/>
      </c>
      <c r="H1161" s="195" t="str">
        <f t="shared" si="297"/>
        <v/>
      </c>
      <c r="I1161" s="217" t="str">
        <f t="shared" si="308"/>
        <v>Bitte Auswahl treffen! Neu- oder Folgeantrag?</v>
      </c>
      <c r="J1161" s="196" t="str">
        <f t="shared" si="309"/>
        <v/>
      </c>
      <c r="K1161" s="196" t="str">
        <f t="shared" si="298"/>
        <v/>
      </c>
      <c r="L1161" s="196" t="str">
        <f t="shared" si="306"/>
        <v/>
      </c>
      <c r="M1161" s="235" t="str">
        <f t="shared" si="299"/>
        <v/>
      </c>
      <c r="N1161" s="217" t="str">
        <f t="shared" si="307"/>
        <v/>
      </c>
      <c r="O1161" s="219"/>
      <c r="Q1161" s="177" t="e">
        <f t="shared" si="300"/>
        <v>#NUM!</v>
      </c>
      <c r="R1161" s="177" t="e">
        <f t="shared" si="310"/>
        <v>#NUM!</v>
      </c>
      <c r="S1161" s="177" t="e">
        <f t="shared" si="301"/>
        <v>#NUM!</v>
      </c>
      <c r="T1161" s="177" t="e">
        <f t="shared" si="311"/>
        <v>#NUM!</v>
      </c>
      <c r="AB1161" s="177" t="str">
        <f t="shared" si="302"/>
        <v/>
      </c>
      <c r="AC1161" s="177" t="str">
        <f t="shared" si="303"/>
        <v/>
      </c>
      <c r="AD1161" s="218" t="str">
        <f t="shared" si="304"/>
        <v/>
      </c>
      <c r="AE1161" s="218" t="str">
        <f t="shared" si="305"/>
        <v/>
      </c>
    </row>
    <row r="1162" spans="1:31" ht="27.95" customHeight="1" x14ac:dyDescent="0.2">
      <c r="A1162" s="192"/>
      <c r="B1162" s="192"/>
      <c r="C1162" s="193"/>
      <c r="D1162" s="194"/>
      <c r="E1162" s="194"/>
      <c r="F1162" s="208" t="str">
        <f t="shared" si="312"/>
        <v/>
      </c>
      <c r="G1162" s="208" t="str">
        <f t="shared" si="313"/>
        <v/>
      </c>
      <c r="H1162" s="195" t="str">
        <f t="shared" si="297"/>
        <v/>
      </c>
      <c r="I1162" s="217" t="str">
        <f t="shared" si="308"/>
        <v>Bitte Auswahl treffen! Neu- oder Folgeantrag?</v>
      </c>
      <c r="J1162" s="196" t="str">
        <f t="shared" si="309"/>
        <v/>
      </c>
      <c r="K1162" s="196" t="str">
        <f t="shared" si="298"/>
        <v/>
      </c>
      <c r="L1162" s="196" t="str">
        <f t="shared" si="306"/>
        <v/>
      </c>
      <c r="M1162" s="235" t="str">
        <f t="shared" si="299"/>
        <v/>
      </c>
      <c r="N1162" s="217" t="str">
        <f t="shared" si="307"/>
        <v/>
      </c>
      <c r="O1162" s="219"/>
      <c r="Q1162" s="177" t="e">
        <f t="shared" si="300"/>
        <v>#NUM!</v>
      </c>
      <c r="R1162" s="177" t="e">
        <f t="shared" si="310"/>
        <v>#NUM!</v>
      </c>
      <c r="S1162" s="177" t="e">
        <f t="shared" si="301"/>
        <v>#NUM!</v>
      </c>
      <c r="T1162" s="177" t="e">
        <f t="shared" si="311"/>
        <v>#NUM!</v>
      </c>
      <c r="AB1162" s="177" t="str">
        <f t="shared" si="302"/>
        <v/>
      </c>
      <c r="AC1162" s="177" t="str">
        <f t="shared" si="303"/>
        <v/>
      </c>
      <c r="AD1162" s="218" t="str">
        <f t="shared" si="304"/>
        <v/>
      </c>
      <c r="AE1162" s="218" t="str">
        <f t="shared" si="305"/>
        <v/>
      </c>
    </row>
    <row r="1163" spans="1:31" ht="27.95" customHeight="1" x14ac:dyDescent="0.2">
      <c r="A1163" s="192"/>
      <c r="B1163" s="192"/>
      <c r="C1163" s="193"/>
      <c r="D1163" s="194"/>
      <c r="E1163" s="194"/>
      <c r="F1163" s="208" t="str">
        <f t="shared" si="312"/>
        <v/>
      </c>
      <c r="G1163" s="208" t="str">
        <f t="shared" si="313"/>
        <v/>
      </c>
      <c r="H1163" s="195" t="str">
        <f t="shared" si="297"/>
        <v/>
      </c>
      <c r="I1163" s="217" t="str">
        <f t="shared" si="308"/>
        <v>Bitte Auswahl treffen! Neu- oder Folgeantrag?</v>
      </c>
      <c r="J1163" s="196" t="str">
        <f t="shared" si="309"/>
        <v/>
      </c>
      <c r="K1163" s="196" t="str">
        <f t="shared" si="298"/>
        <v/>
      </c>
      <c r="L1163" s="196" t="str">
        <f t="shared" si="306"/>
        <v/>
      </c>
      <c r="M1163" s="235" t="str">
        <f t="shared" si="299"/>
        <v/>
      </c>
      <c r="N1163" s="217" t="str">
        <f t="shared" si="307"/>
        <v/>
      </c>
      <c r="O1163" s="219"/>
      <c r="Q1163" s="177" t="e">
        <f t="shared" si="300"/>
        <v>#NUM!</v>
      </c>
      <c r="R1163" s="177" t="e">
        <f t="shared" si="310"/>
        <v>#NUM!</v>
      </c>
      <c r="S1163" s="177" t="e">
        <f t="shared" si="301"/>
        <v>#NUM!</v>
      </c>
      <c r="T1163" s="177" t="e">
        <f t="shared" si="311"/>
        <v>#NUM!</v>
      </c>
      <c r="AB1163" s="177" t="str">
        <f t="shared" si="302"/>
        <v/>
      </c>
      <c r="AC1163" s="177" t="str">
        <f t="shared" si="303"/>
        <v/>
      </c>
      <c r="AD1163" s="218" t="str">
        <f t="shared" si="304"/>
        <v/>
      </c>
      <c r="AE1163" s="218" t="str">
        <f t="shared" si="305"/>
        <v/>
      </c>
    </row>
    <row r="1164" spans="1:31" ht="27.95" customHeight="1" x14ac:dyDescent="0.2">
      <c r="A1164" s="192"/>
      <c r="B1164" s="192"/>
      <c r="C1164" s="193"/>
      <c r="D1164" s="194"/>
      <c r="E1164" s="194"/>
      <c r="F1164" s="208" t="str">
        <f t="shared" si="312"/>
        <v/>
      </c>
      <c r="G1164" s="208" t="str">
        <f t="shared" si="313"/>
        <v/>
      </c>
      <c r="H1164" s="195" t="str">
        <f t="shared" si="297"/>
        <v/>
      </c>
      <c r="I1164" s="217" t="str">
        <f t="shared" si="308"/>
        <v>Bitte Auswahl treffen! Neu- oder Folgeantrag?</v>
      </c>
      <c r="J1164" s="196" t="str">
        <f t="shared" si="309"/>
        <v/>
      </c>
      <c r="K1164" s="196" t="str">
        <f t="shared" si="298"/>
        <v/>
      </c>
      <c r="L1164" s="196" t="str">
        <f t="shared" si="306"/>
        <v/>
      </c>
      <c r="M1164" s="235" t="str">
        <f t="shared" si="299"/>
        <v/>
      </c>
      <c r="N1164" s="217" t="str">
        <f t="shared" si="307"/>
        <v/>
      </c>
      <c r="O1164" s="219"/>
      <c r="Q1164" s="177" t="e">
        <f t="shared" si="300"/>
        <v>#NUM!</v>
      </c>
      <c r="R1164" s="177" t="e">
        <f t="shared" si="310"/>
        <v>#NUM!</v>
      </c>
      <c r="S1164" s="177" t="e">
        <f t="shared" si="301"/>
        <v>#NUM!</v>
      </c>
      <c r="T1164" s="177" t="e">
        <f t="shared" si="311"/>
        <v>#NUM!</v>
      </c>
      <c r="AB1164" s="177" t="str">
        <f t="shared" si="302"/>
        <v/>
      </c>
      <c r="AC1164" s="177" t="str">
        <f t="shared" si="303"/>
        <v/>
      </c>
      <c r="AD1164" s="218" t="str">
        <f t="shared" si="304"/>
        <v/>
      </c>
      <c r="AE1164" s="218" t="str">
        <f t="shared" si="305"/>
        <v/>
      </c>
    </row>
    <row r="1165" spans="1:31" ht="27.95" customHeight="1" x14ac:dyDescent="0.2">
      <c r="A1165" s="192"/>
      <c r="B1165" s="192"/>
      <c r="C1165" s="193"/>
      <c r="D1165" s="194"/>
      <c r="E1165" s="194"/>
      <c r="F1165" s="208" t="str">
        <f t="shared" si="312"/>
        <v/>
      </c>
      <c r="G1165" s="208" t="str">
        <f t="shared" si="313"/>
        <v/>
      </c>
      <c r="H1165" s="195" t="str">
        <f t="shared" si="297"/>
        <v/>
      </c>
      <c r="I1165" s="217" t="str">
        <f t="shared" si="308"/>
        <v>Bitte Auswahl treffen! Neu- oder Folgeantrag?</v>
      </c>
      <c r="J1165" s="196" t="str">
        <f t="shared" si="309"/>
        <v/>
      </c>
      <c r="K1165" s="196" t="str">
        <f t="shared" si="298"/>
        <v/>
      </c>
      <c r="L1165" s="196" t="str">
        <f t="shared" si="306"/>
        <v/>
      </c>
      <c r="M1165" s="235" t="str">
        <f t="shared" si="299"/>
        <v/>
      </c>
      <c r="N1165" s="217" t="str">
        <f t="shared" si="307"/>
        <v/>
      </c>
      <c r="O1165" s="219"/>
      <c r="Q1165" s="177" t="e">
        <f t="shared" si="300"/>
        <v>#NUM!</v>
      </c>
      <c r="R1165" s="177" t="e">
        <f t="shared" si="310"/>
        <v>#NUM!</v>
      </c>
      <c r="S1165" s="177" t="e">
        <f t="shared" si="301"/>
        <v>#NUM!</v>
      </c>
      <c r="T1165" s="177" t="e">
        <f t="shared" si="311"/>
        <v>#NUM!</v>
      </c>
      <c r="AB1165" s="177" t="str">
        <f t="shared" si="302"/>
        <v/>
      </c>
      <c r="AC1165" s="177" t="str">
        <f t="shared" si="303"/>
        <v/>
      </c>
      <c r="AD1165" s="218" t="str">
        <f t="shared" si="304"/>
        <v/>
      </c>
      <c r="AE1165" s="218" t="str">
        <f t="shared" si="305"/>
        <v/>
      </c>
    </row>
    <row r="1166" spans="1:31" ht="27.95" customHeight="1" x14ac:dyDescent="0.2">
      <c r="A1166" s="192"/>
      <c r="B1166" s="192"/>
      <c r="C1166" s="193"/>
      <c r="D1166" s="194"/>
      <c r="E1166" s="194"/>
      <c r="F1166" s="208" t="str">
        <f t="shared" si="312"/>
        <v/>
      </c>
      <c r="G1166" s="208" t="str">
        <f t="shared" si="313"/>
        <v/>
      </c>
      <c r="H1166" s="195" t="str">
        <f t="shared" si="297"/>
        <v/>
      </c>
      <c r="I1166" s="217" t="str">
        <f t="shared" si="308"/>
        <v>Bitte Auswahl treffen! Neu- oder Folgeantrag?</v>
      </c>
      <c r="J1166" s="196" t="str">
        <f t="shared" si="309"/>
        <v/>
      </c>
      <c r="K1166" s="196" t="str">
        <f t="shared" si="298"/>
        <v/>
      </c>
      <c r="L1166" s="196" t="str">
        <f t="shared" si="306"/>
        <v/>
      </c>
      <c r="M1166" s="235" t="str">
        <f t="shared" si="299"/>
        <v/>
      </c>
      <c r="N1166" s="217" t="str">
        <f t="shared" si="307"/>
        <v/>
      </c>
      <c r="O1166" s="219"/>
      <c r="Q1166" s="177" t="e">
        <f t="shared" si="300"/>
        <v>#NUM!</v>
      </c>
      <c r="R1166" s="177" t="e">
        <f t="shared" si="310"/>
        <v>#NUM!</v>
      </c>
      <c r="S1166" s="177" t="e">
        <f t="shared" si="301"/>
        <v>#NUM!</v>
      </c>
      <c r="T1166" s="177" t="e">
        <f t="shared" si="311"/>
        <v>#NUM!</v>
      </c>
      <c r="AB1166" s="177" t="str">
        <f t="shared" si="302"/>
        <v/>
      </c>
      <c r="AC1166" s="177" t="str">
        <f t="shared" si="303"/>
        <v/>
      </c>
      <c r="AD1166" s="218" t="str">
        <f t="shared" si="304"/>
        <v/>
      </c>
      <c r="AE1166" s="218" t="str">
        <f t="shared" si="305"/>
        <v/>
      </c>
    </row>
    <row r="1167" spans="1:31" ht="27.95" customHeight="1" x14ac:dyDescent="0.2">
      <c r="A1167" s="192"/>
      <c r="B1167" s="192"/>
      <c r="C1167" s="193"/>
      <c r="D1167" s="194"/>
      <c r="E1167" s="194"/>
      <c r="F1167" s="208" t="str">
        <f t="shared" si="312"/>
        <v/>
      </c>
      <c r="G1167" s="208" t="str">
        <f t="shared" si="313"/>
        <v/>
      </c>
      <c r="H1167" s="195" t="str">
        <f t="shared" si="297"/>
        <v/>
      </c>
      <c r="I1167" s="217" t="str">
        <f t="shared" si="308"/>
        <v>Bitte Auswahl treffen! Neu- oder Folgeantrag?</v>
      </c>
      <c r="J1167" s="196" t="str">
        <f t="shared" si="309"/>
        <v/>
      </c>
      <c r="K1167" s="196" t="str">
        <f t="shared" si="298"/>
        <v/>
      </c>
      <c r="L1167" s="196" t="str">
        <f t="shared" si="306"/>
        <v/>
      </c>
      <c r="M1167" s="235" t="str">
        <f t="shared" si="299"/>
        <v/>
      </c>
      <c r="N1167" s="217" t="str">
        <f t="shared" si="307"/>
        <v/>
      </c>
      <c r="O1167" s="219"/>
      <c r="Q1167" s="177" t="e">
        <f t="shared" si="300"/>
        <v>#NUM!</v>
      </c>
      <c r="R1167" s="177" t="e">
        <f t="shared" si="310"/>
        <v>#NUM!</v>
      </c>
      <c r="S1167" s="177" t="e">
        <f t="shared" si="301"/>
        <v>#NUM!</v>
      </c>
      <c r="T1167" s="177" t="e">
        <f t="shared" si="311"/>
        <v>#NUM!</v>
      </c>
      <c r="AB1167" s="177" t="str">
        <f t="shared" si="302"/>
        <v/>
      </c>
      <c r="AC1167" s="177" t="str">
        <f t="shared" si="303"/>
        <v/>
      </c>
      <c r="AD1167" s="218" t="str">
        <f t="shared" si="304"/>
        <v/>
      </c>
      <c r="AE1167" s="218" t="str">
        <f t="shared" si="305"/>
        <v/>
      </c>
    </row>
    <row r="1168" spans="1:31" ht="27.95" customHeight="1" x14ac:dyDescent="0.2">
      <c r="A1168" s="192"/>
      <c r="B1168" s="192"/>
      <c r="C1168" s="193"/>
      <c r="D1168" s="194"/>
      <c r="E1168" s="194"/>
      <c r="F1168" s="208" t="str">
        <f t="shared" si="312"/>
        <v/>
      </c>
      <c r="G1168" s="208" t="str">
        <f t="shared" si="313"/>
        <v/>
      </c>
      <c r="H1168" s="195" t="str">
        <f t="shared" si="297"/>
        <v/>
      </c>
      <c r="I1168" s="217" t="str">
        <f t="shared" si="308"/>
        <v>Bitte Auswahl treffen! Neu- oder Folgeantrag?</v>
      </c>
      <c r="J1168" s="196" t="str">
        <f t="shared" si="309"/>
        <v/>
      </c>
      <c r="K1168" s="196" t="str">
        <f t="shared" si="298"/>
        <v/>
      </c>
      <c r="L1168" s="196" t="str">
        <f t="shared" si="306"/>
        <v/>
      </c>
      <c r="M1168" s="235" t="str">
        <f t="shared" si="299"/>
        <v/>
      </c>
      <c r="N1168" s="217" t="str">
        <f t="shared" si="307"/>
        <v/>
      </c>
      <c r="O1168" s="219"/>
      <c r="Q1168" s="177" t="e">
        <f t="shared" si="300"/>
        <v>#NUM!</v>
      </c>
      <c r="R1168" s="177" t="e">
        <f t="shared" si="310"/>
        <v>#NUM!</v>
      </c>
      <c r="S1168" s="177" t="e">
        <f t="shared" si="301"/>
        <v>#NUM!</v>
      </c>
      <c r="T1168" s="177" t="e">
        <f t="shared" si="311"/>
        <v>#NUM!</v>
      </c>
      <c r="AB1168" s="177" t="str">
        <f t="shared" si="302"/>
        <v/>
      </c>
      <c r="AC1168" s="177" t="str">
        <f t="shared" si="303"/>
        <v/>
      </c>
      <c r="AD1168" s="218" t="str">
        <f t="shared" si="304"/>
        <v/>
      </c>
      <c r="AE1168" s="218" t="str">
        <f t="shared" si="305"/>
        <v/>
      </c>
    </row>
    <row r="1169" spans="1:31" ht="27.95" customHeight="1" x14ac:dyDescent="0.2">
      <c r="A1169" s="192"/>
      <c r="B1169" s="192"/>
      <c r="C1169" s="193"/>
      <c r="D1169" s="194"/>
      <c r="E1169" s="194"/>
      <c r="F1169" s="208" t="str">
        <f t="shared" si="312"/>
        <v/>
      </c>
      <c r="G1169" s="208" t="str">
        <f t="shared" si="313"/>
        <v/>
      </c>
      <c r="H1169" s="195" t="str">
        <f t="shared" si="297"/>
        <v/>
      </c>
      <c r="I1169" s="217" t="str">
        <f t="shared" si="308"/>
        <v>Bitte Auswahl treffen! Neu- oder Folgeantrag?</v>
      </c>
      <c r="J1169" s="196" t="str">
        <f t="shared" si="309"/>
        <v/>
      </c>
      <c r="K1169" s="196" t="str">
        <f t="shared" si="298"/>
        <v/>
      </c>
      <c r="L1169" s="196" t="str">
        <f t="shared" si="306"/>
        <v/>
      </c>
      <c r="M1169" s="235" t="str">
        <f t="shared" si="299"/>
        <v/>
      </c>
      <c r="N1169" s="217" t="str">
        <f t="shared" si="307"/>
        <v/>
      </c>
      <c r="O1169" s="219"/>
      <c r="Q1169" s="177" t="e">
        <f t="shared" si="300"/>
        <v>#NUM!</v>
      </c>
      <c r="R1169" s="177" t="e">
        <f t="shared" si="310"/>
        <v>#NUM!</v>
      </c>
      <c r="S1169" s="177" t="e">
        <f t="shared" si="301"/>
        <v>#NUM!</v>
      </c>
      <c r="T1169" s="177" t="e">
        <f t="shared" si="311"/>
        <v>#NUM!</v>
      </c>
      <c r="AB1169" s="177" t="str">
        <f t="shared" si="302"/>
        <v/>
      </c>
      <c r="AC1169" s="177" t="str">
        <f t="shared" si="303"/>
        <v/>
      </c>
      <c r="AD1169" s="218" t="str">
        <f t="shared" si="304"/>
        <v/>
      </c>
      <c r="AE1169" s="218" t="str">
        <f t="shared" si="305"/>
        <v/>
      </c>
    </row>
    <row r="1170" spans="1:31" ht="27.95" customHeight="1" x14ac:dyDescent="0.2">
      <c r="A1170" s="192"/>
      <c r="B1170" s="192"/>
      <c r="C1170" s="193"/>
      <c r="D1170" s="194"/>
      <c r="E1170" s="194"/>
      <c r="F1170" s="208" t="str">
        <f t="shared" si="312"/>
        <v/>
      </c>
      <c r="G1170" s="208" t="str">
        <f t="shared" si="313"/>
        <v/>
      </c>
      <c r="H1170" s="195" t="str">
        <f t="shared" si="297"/>
        <v/>
      </c>
      <c r="I1170" s="217" t="str">
        <f t="shared" si="308"/>
        <v>Bitte Auswahl treffen! Neu- oder Folgeantrag?</v>
      </c>
      <c r="J1170" s="196" t="str">
        <f t="shared" si="309"/>
        <v/>
      </c>
      <c r="K1170" s="196" t="str">
        <f t="shared" si="298"/>
        <v/>
      </c>
      <c r="L1170" s="196" t="str">
        <f t="shared" si="306"/>
        <v/>
      </c>
      <c r="M1170" s="235" t="str">
        <f t="shared" si="299"/>
        <v/>
      </c>
      <c r="N1170" s="217" t="str">
        <f t="shared" si="307"/>
        <v/>
      </c>
      <c r="O1170" s="219"/>
      <c r="Q1170" s="177" t="e">
        <f t="shared" si="300"/>
        <v>#NUM!</v>
      </c>
      <c r="R1170" s="177" t="e">
        <f t="shared" si="310"/>
        <v>#NUM!</v>
      </c>
      <c r="S1170" s="177" t="e">
        <f t="shared" si="301"/>
        <v>#NUM!</v>
      </c>
      <c r="T1170" s="177" t="e">
        <f t="shared" si="311"/>
        <v>#NUM!</v>
      </c>
      <c r="AB1170" s="177" t="str">
        <f t="shared" si="302"/>
        <v/>
      </c>
      <c r="AC1170" s="177" t="str">
        <f t="shared" si="303"/>
        <v/>
      </c>
      <c r="AD1170" s="218" t="str">
        <f t="shared" si="304"/>
        <v/>
      </c>
      <c r="AE1170" s="218" t="str">
        <f t="shared" si="305"/>
        <v/>
      </c>
    </row>
    <row r="1171" spans="1:31" ht="27.95" customHeight="1" x14ac:dyDescent="0.2">
      <c r="A1171" s="192"/>
      <c r="B1171" s="192"/>
      <c r="C1171" s="193"/>
      <c r="D1171" s="194"/>
      <c r="E1171" s="194"/>
      <c r="F1171" s="208" t="str">
        <f t="shared" si="312"/>
        <v/>
      </c>
      <c r="G1171" s="208" t="str">
        <f t="shared" si="313"/>
        <v/>
      </c>
      <c r="H1171" s="195" t="str">
        <f t="shared" ref="H1171:H1234" si="314">IF(OR(ISBLANK(D1171),ISBLANK(E1171),ISBLANK(B1171),(B1171="weiblich")),"",IF(AND(R1171="ja",T1171="ja"),"ja","nein"))</f>
        <v/>
      </c>
      <c r="I1171" s="217" t="str">
        <f t="shared" si="308"/>
        <v>Bitte Auswahl treffen! Neu- oder Folgeantrag?</v>
      </c>
      <c r="J1171" s="196" t="str">
        <f t="shared" si="309"/>
        <v/>
      </c>
      <c r="K1171" s="196" t="str">
        <f t="shared" ref="K1171:K1234" si="315">IF(B1171="weiblich","weiblich",IF(AND(B1171="",C1171&lt;&gt;"",D1171&lt;&gt;"",E1171&lt;&gt;""),"Bitte Geschlecht auswählen!",IF(AND($R$8=TRUE,$R$9=FALSE),AD1171,IF(AND($R$8=FALSE,$R$9=TRUE),AE1171,IF(AND($R$8=FALSE,$R$9=FALSE),"",IF(AND($R$8=TRUE,$R$9=TRUE),""))))))</f>
        <v/>
      </c>
      <c r="L1171" s="196" t="str">
        <f t="shared" si="306"/>
        <v/>
      </c>
      <c r="M1171" s="235" t="str">
        <f t="shared" ref="M1171:M1234" si="316">IF(OR(ISBLANK(D1171),ISBLANK(E1171)),"",COUNTIFS($D$19:$D$1603,"&gt;="&amp;D1171,$D$19:$D$1603,"&lt;"&amp;E1171))</f>
        <v/>
      </c>
      <c r="N1171" s="217" t="str">
        <f t="shared" si="307"/>
        <v/>
      </c>
      <c r="O1171" s="219"/>
      <c r="Q1171" s="177" t="e">
        <f t="shared" ref="Q1171:Q1234" si="317">DATEDIF(C1171-1,D1171,"d")</f>
        <v>#NUM!</v>
      </c>
      <c r="R1171" s="177" t="e">
        <f t="shared" si="310"/>
        <v>#NUM!</v>
      </c>
      <c r="S1171" s="177" t="e">
        <f t="shared" ref="S1171:S1234" si="318">DATEDIF(C1171-1,E1171,"d")</f>
        <v>#NUM!</v>
      </c>
      <c r="T1171" s="177" t="e">
        <f t="shared" si="311"/>
        <v>#NUM!</v>
      </c>
      <c r="AB1171" s="177" t="str">
        <f t="shared" ref="AB1171:AB1234" si="319">IF(OR(ISBLANK(C1171),(B1171="weiblich")),"",(IF(AND(H1171="ja",G1171&lt;=$R$4,F1171&gt;=$R$2),"ja","nein")))</f>
        <v/>
      </c>
      <c r="AC1171" s="177" t="str">
        <f t="shared" ref="AC1171:AC1234" si="320">IF(OR(ISBLANK(C1171),(B1171="weiblich")),"",(IF(AND(H1171="ja",G1171&lt;=$R$4,F1171&gt;=$R$6),"ja","nein")))</f>
        <v/>
      </c>
      <c r="AD1171" s="218" t="str">
        <f t="shared" ref="AD1171:AD1234" si="321">IF(OR(ISBLANK(D1171),ISBLANK(E1171),(B1171="weiblich"),AND(F1171&gt;=$R$2,G1171&lt;=$R$4,H1171="ja")),"",IF(F1171&lt;$R$2,"Das Tier ist vor Maßnahmenbeginn 7 Wochen alt",IF(G1171&gt;$R$4,"Das Tier hat das Ende der 12. Lebenswoche erst im Folgejahr erreicht",IF(H1171="nein",""))))</f>
        <v/>
      </c>
      <c r="AE1171" s="218" t="str">
        <f t="shared" ref="AE1171:AE1234" si="322">IF(OR(ISBLANK(D1171),ISBLANK(E1171),(B1171="weiblich"),AND(F1171&gt;=$R$6,G1171&lt;=$R$4,H1171="ja")),"",IF(F1171&lt;$R$6,"Das Tier ist vor Maßnahmenbeginn 7 Wochen alt",IF(G1171&gt;$R$4,"Das Tier hat das Ende der 12. Lebenswoche erst im Folgejahr erreicht",IF(H1171="nein",""))))</f>
        <v/>
      </c>
    </row>
    <row r="1172" spans="1:31" ht="27.95" customHeight="1" x14ac:dyDescent="0.2">
      <c r="A1172" s="192"/>
      <c r="B1172" s="192"/>
      <c r="C1172" s="193"/>
      <c r="D1172" s="194"/>
      <c r="E1172" s="194"/>
      <c r="F1172" s="208" t="str">
        <f t="shared" si="312"/>
        <v/>
      </c>
      <c r="G1172" s="208" t="str">
        <f t="shared" si="313"/>
        <v/>
      </c>
      <c r="H1172" s="195" t="str">
        <f t="shared" si="314"/>
        <v/>
      </c>
      <c r="I1172" s="217" t="str">
        <f t="shared" si="308"/>
        <v>Bitte Auswahl treffen! Neu- oder Folgeantrag?</v>
      </c>
      <c r="J1172" s="196" t="str">
        <f t="shared" si="309"/>
        <v/>
      </c>
      <c r="K1172" s="196" t="str">
        <f t="shared" si="315"/>
        <v/>
      </c>
      <c r="L1172" s="196" t="str">
        <f t="shared" ref="L1172:L1235" si="323">IF(ISBLANK(A1172),"",IF(OR(LEFT(A1172,4)="DE08",(LEFT(A1172,5)="DE 08")),"Tier ist aus BW","Tier ist nicht aus BW"))</f>
        <v/>
      </c>
      <c r="M1172" s="235" t="str">
        <f t="shared" si="316"/>
        <v/>
      </c>
      <c r="N1172" s="217" t="str">
        <f t="shared" ref="N1172:N1235" si="324">IF(OR(ISBLANK(D1172),ISBLANK(E1172)),"",IF(ISTEXT($R$10),"Bitte Iglu/Bucht in Zelle B7 auswählen",IF(M1172&lt;=$R$10,"in Ordnung","Überschreitung")))</f>
        <v/>
      </c>
      <c r="O1172" s="219"/>
      <c r="Q1172" s="177" t="e">
        <f t="shared" si="317"/>
        <v>#NUM!</v>
      </c>
      <c r="R1172" s="177" t="e">
        <f t="shared" si="310"/>
        <v>#NUM!</v>
      </c>
      <c r="S1172" s="177" t="e">
        <f t="shared" si="318"/>
        <v>#NUM!</v>
      </c>
      <c r="T1172" s="177" t="e">
        <f t="shared" si="311"/>
        <v>#NUM!</v>
      </c>
      <c r="AB1172" s="177" t="str">
        <f t="shared" si="319"/>
        <v/>
      </c>
      <c r="AC1172" s="177" t="str">
        <f t="shared" si="320"/>
        <v/>
      </c>
      <c r="AD1172" s="218" t="str">
        <f t="shared" si="321"/>
        <v/>
      </c>
      <c r="AE1172" s="218" t="str">
        <f t="shared" si="322"/>
        <v/>
      </c>
    </row>
    <row r="1173" spans="1:31" ht="27.95" customHeight="1" x14ac:dyDescent="0.2">
      <c r="A1173" s="192"/>
      <c r="B1173" s="192"/>
      <c r="C1173" s="193"/>
      <c r="D1173" s="194"/>
      <c r="E1173" s="194"/>
      <c r="F1173" s="208" t="str">
        <f t="shared" si="312"/>
        <v/>
      </c>
      <c r="G1173" s="208" t="str">
        <f t="shared" si="313"/>
        <v/>
      </c>
      <c r="H1173" s="195" t="str">
        <f t="shared" si="314"/>
        <v/>
      </c>
      <c r="I1173" s="217" t="str">
        <f t="shared" si="308"/>
        <v>Bitte Auswahl treffen! Neu- oder Folgeantrag?</v>
      </c>
      <c r="J1173" s="196" t="str">
        <f t="shared" si="309"/>
        <v/>
      </c>
      <c r="K1173" s="196" t="str">
        <f t="shared" si="315"/>
        <v/>
      </c>
      <c r="L1173" s="196" t="str">
        <f t="shared" si="323"/>
        <v/>
      </c>
      <c r="M1173" s="235" t="str">
        <f t="shared" si="316"/>
        <v/>
      </c>
      <c r="N1173" s="217" t="str">
        <f t="shared" si="324"/>
        <v/>
      </c>
      <c r="O1173" s="219"/>
      <c r="Q1173" s="177" t="e">
        <f t="shared" si="317"/>
        <v>#NUM!</v>
      </c>
      <c r="R1173" s="177" t="e">
        <f t="shared" si="310"/>
        <v>#NUM!</v>
      </c>
      <c r="S1173" s="177" t="e">
        <f t="shared" si="318"/>
        <v>#NUM!</v>
      </c>
      <c r="T1173" s="177" t="e">
        <f t="shared" si="311"/>
        <v>#NUM!</v>
      </c>
      <c r="AB1173" s="177" t="str">
        <f t="shared" si="319"/>
        <v/>
      </c>
      <c r="AC1173" s="177" t="str">
        <f t="shared" si="320"/>
        <v/>
      </c>
      <c r="AD1173" s="218" t="str">
        <f t="shared" si="321"/>
        <v/>
      </c>
      <c r="AE1173" s="218" t="str">
        <f t="shared" si="322"/>
        <v/>
      </c>
    </row>
    <row r="1174" spans="1:31" ht="27.95" customHeight="1" x14ac:dyDescent="0.2">
      <c r="A1174" s="192"/>
      <c r="B1174" s="192"/>
      <c r="C1174" s="193"/>
      <c r="D1174" s="194"/>
      <c r="E1174" s="194"/>
      <c r="F1174" s="208" t="str">
        <f t="shared" si="312"/>
        <v/>
      </c>
      <c r="G1174" s="208" t="str">
        <f t="shared" si="313"/>
        <v/>
      </c>
      <c r="H1174" s="195" t="str">
        <f t="shared" si="314"/>
        <v/>
      </c>
      <c r="I1174" s="217" t="str">
        <f t="shared" si="308"/>
        <v>Bitte Auswahl treffen! Neu- oder Folgeantrag?</v>
      </c>
      <c r="J1174" s="196" t="str">
        <f t="shared" si="309"/>
        <v/>
      </c>
      <c r="K1174" s="196" t="str">
        <f t="shared" si="315"/>
        <v/>
      </c>
      <c r="L1174" s="196" t="str">
        <f t="shared" si="323"/>
        <v/>
      </c>
      <c r="M1174" s="235" t="str">
        <f t="shared" si="316"/>
        <v/>
      </c>
      <c r="N1174" s="217" t="str">
        <f t="shared" si="324"/>
        <v/>
      </c>
      <c r="O1174" s="219"/>
      <c r="Q1174" s="177" t="e">
        <f t="shared" si="317"/>
        <v>#NUM!</v>
      </c>
      <c r="R1174" s="177" t="e">
        <f t="shared" si="310"/>
        <v>#NUM!</v>
      </c>
      <c r="S1174" s="177" t="e">
        <f t="shared" si="318"/>
        <v>#NUM!</v>
      </c>
      <c r="T1174" s="177" t="e">
        <f t="shared" si="311"/>
        <v>#NUM!</v>
      </c>
      <c r="AB1174" s="177" t="str">
        <f t="shared" si="319"/>
        <v/>
      </c>
      <c r="AC1174" s="177" t="str">
        <f t="shared" si="320"/>
        <v/>
      </c>
      <c r="AD1174" s="218" t="str">
        <f t="shared" si="321"/>
        <v/>
      </c>
      <c r="AE1174" s="218" t="str">
        <f t="shared" si="322"/>
        <v/>
      </c>
    </row>
    <row r="1175" spans="1:31" ht="27.95" customHeight="1" x14ac:dyDescent="0.2">
      <c r="A1175" s="192"/>
      <c r="B1175" s="192"/>
      <c r="C1175" s="193"/>
      <c r="D1175" s="194"/>
      <c r="E1175" s="194"/>
      <c r="F1175" s="208" t="str">
        <f t="shared" si="312"/>
        <v/>
      </c>
      <c r="G1175" s="208" t="str">
        <f t="shared" si="313"/>
        <v/>
      </c>
      <c r="H1175" s="195" t="str">
        <f t="shared" si="314"/>
        <v/>
      </c>
      <c r="I1175" s="217" t="str">
        <f t="shared" si="308"/>
        <v>Bitte Auswahl treffen! Neu- oder Folgeantrag?</v>
      </c>
      <c r="J1175" s="196" t="str">
        <f t="shared" si="309"/>
        <v/>
      </c>
      <c r="K1175" s="196" t="str">
        <f t="shared" si="315"/>
        <v/>
      </c>
      <c r="L1175" s="196" t="str">
        <f t="shared" si="323"/>
        <v/>
      </c>
      <c r="M1175" s="235" t="str">
        <f t="shared" si="316"/>
        <v/>
      </c>
      <c r="N1175" s="217" t="str">
        <f t="shared" si="324"/>
        <v/>
      </c>
      <c r="O1175" s="219"/>
      <c r="Q1175" s="177" t="e">
        <f t="shared" si="317"/>
        <v>#NUM!</v>
      </c>
      <c r="R1175" s="177" t="e">
        <f t="shared" si="310"/>
        <v>#NUM!</v>
      </c>
      <c r="S1175" s="177" t="e">
        <f t="shared" si="318"/>
        <v>#NUM!</v>
      </c>
      <c r="T1175" s="177" t="e">
        <f t="shared" si="311"/>
        <v>#NUM!</v>
      </c>
      <c r="AB1175" s="177" t="str">
        <f t="shared" si="319"/>
        <v/>
      </c>
      <c r="AC1175" s="177" t="str">
        <f t="shared" si="320"/>
        <v/>
      </c>
      <c r="AD1175" s="218" t="str">
        <f t="shared" si="321"/>
        <v/>
      </c>
      <c r="AE1175" s="218" t="str">
        <f t="shared" si="322"/>
        <v/>
      </c>
    </row>
    <row r="1176" spans="1:31" ht="27.95" customHeight="1" x14ac:dyDescent="0.2">
      <c r="A1176" s="192"/>
      <c r="B1176" s="192"/>
      <c r="C1176" s="193"/>
      <c r="D1176" s="194"/>
      <c r="E1176" s="194"/>
      <c r="F1176" s="208" t="str">
        <f t="shared" si="312"/>
        <v/>
      </c>
      <c r="G1176" s="208" t="str">
        <f t="shared" si="313"/>
        <v/>
      </c>
      <c r="H1176" s="195" t="str">
        <f t="shared" si="314"/>
        <v/>
      </c>
      <c r="I1176" s="217" t="str">
        <f t="shared" ref="I1176:I1239" si="325">IF(B1176="weiblich","nein",IF(L1176="Tier ist nicht aus BW","nein",IF(AND($R$8=TRUE,$R$9=FALSE),AB1176,IF(AND($R$8=FALSE,$R$9=TRUE),AC1176,IF(AND($R$8=FALSE,$R$9=FALSE),"Bitte Auswahl treffen! Neu- oder Folgeantrag?","Nur eine Auswahl treffen! Neu- oder Folgeantrag?")))))</f>
        <v>Bitte Auswahl treffen! Neu- oder Folgeantrag?</v>
      </c>
      <c r="J1176" s="196" t="str">
        <f t="shared" ref="J1176:J1239" si="326">IF(OR(ISBLANK(D1176),ISBLANK(E1176)),"",IF(AND(R1176="ja",T1176="ja",I1176="ja"),"",IF(AND(R1176="ja",T1176="ja",I1176="nein",K1176="",L1176="Tier ist aus BW"),"Der Haltungszeitraum befindet sich nicht im Antragsjahr",IF(AND(R1176="ja",T1176="ja",I1176="nein",K1176="",L1176="Tier ist nicht aus BW"),"",IF(AND(R1176="ja",T1176="ja",I1176="nein",K1176="weiblich"),"",IF(AND(R1176="nein",T1176="nein"),"Ein- und Ausstalldatum nicht eingehalten",IF(R1176="nein","Einstallung später als zum Beginn der 7. Lebenswoche",IF(T1176="nein","Ausstallung vor Ende der 12. Lebenswoche"))))))))</f>
        <v/>
      </c>
      <c r="K1176" s="196" t="str">
        <f t="shared" si="315"/>
        <v/>
      </c>
      <c r="L1176" s="196" t="str">
        <f t="shared" si="323"/>
        <v/>
      </c>
      <c r="M1176" s="235" t="str">
        <f t="shared" si="316"/>
        <v/>
      </c>
      <c r="N1176" s="217" t="str">
        <f t="shared" si="324"/>
        <v/>
      </c>
      <c r="O1176" s="219"/>
      <c r="Q1176" s="177" t="e">
        <f t="shared" si="317"/>
        <v>#NUM!</v>
      </c>
      <c r="R1176" s="177" t="e">
        <f t="shared" si="310"/>
        <v>#NUM!</v>
      </c>
      <c r="S1176" s="177" t="e">
        <f t="shared" si="318"/>
        <v>#NUM!</v>
      </c>
      <c r="T1176" s="177" t="e">
        <f t="shared" si="311"/>
        <v>#NUM!</v>
      </c>
      <c r="AB1176" s="177" t="str">
        <f t="shared" si="319"/>
        <v/>
      </c>
      <c r="AC1176" s="177" t="str">
        <f t="shared" si="320"/>
        <v/>
      </c>
      <c r="AD1176" s="218" t="str">
        <f t="shared" si="321"/>
        <v/>
      </c>
      <c r="AE1176" s="218" t="str">
        <f t="shared" si="322"/>
        <v/>
      </c>
    </row>
    <row r="1177" spans="1:31" ht="27.95" customHeight="1" x14ac:dyDescent="0.2">
      <c r="A1177" s="192"/>
      <c r="B1177" s="192"/>
      <c r="C1177" s="193"/>
      <c r="D1177" s="194"/>
      <c r="E1177" s="194"/>
      <c r="F1177" s="208" t="str">
        <f t="shared" si="312"/>
        <v/>
      </c>
      <c r="G1177" s="208" t="str">
        <f t="shared" si="313"/>
        <v/>
      </c>
      <c r="H1177" s="195" t="str">
        <f t="shared" si="314"/>
        <v/>
      </c>
      <c r="I1177" s="217" t="str">
        <f t="shared" si="325"/>
        <v>Bitte Auswahl treffen! Neu- oder Folgeantrag?</v>
      </c>
      <c r="J1177" s="196" t="str">
        <f t="shared" si="326"/>
        <v/>
      </c>
      <c r="K1177" s="196" t="str">
        <f t="shared" si="315"/>
        <v/>
      </c>
      <c r="L1177" s="196" t="str">
        <f t="shared" si="323"/>
        <v/>
      </c>
      <c r="M1177" s="235" t="str">
        <f t="shared" si="316"/>
        <v/>
      </c>
      <c r="N1177" s="217" t="str">
        <f t="shared" si="324"/>
        <v/>
      </c>
      <c r="O1177" s="219"/>
      <c r="Q1177" s="177" t="e">
        <f t="shared" si="317"/>
        <v>#NUM!</v>
      </c>
      <c r="R1177" s="177" t="e">
        <f t="shared" si="310"/>
        <v>#NUM!</v>
      </c>
      <c r="S1177" s="177" t="e">
        <f t="shared" si="318"/>
        <v>#NUM!</v>
      </c>
      <c r="T1177" s="177" t="e">
        <f t="shared" si="311"/>
        <v>#NUM!</v>
      </c>
      <c r="AB1177" s="177" t="str">
        <f t="shared" si="319"/>
        <v/>
      </c>
      <c r="AC1177" s="177" t="str">
        <f t="shared" si="320"/>
        <v/>
      </c>
      <c r="AD1177" s="218" t="str">
        <f t="shared" si="321"/>
        <v/>
      </c>
      <c r="AE1177" s="218" t="str">
        <f t="shared" si="322"/>
        <v/>
      </c>
    </row>
    <row r="1178" spans="1:31" ht="27.95" customHeight="1" x14ac:dyDescent="0.2">
      <c r="A1178" s="192"/>
      <c r="B1178" s="192"/>
      <c r="C1178" s="193"/>
      <c r="D1178" s="194"/>
      <c r="E1178" s="194"/>
      <c r="F1178" s="208" t="str">
        <f t="shared" si="312"/>
        <v/>
      </c>
      <c r="G1178" s="208" t="str">
        <f t="shared" si="313"/>
        <v/>
      </c>
      <c r="H1178" s="195" t="str">
        <f t="shared" si="314"/>
        <v/>
      </c>
      <c r="I1178" s="217" t="str">
        <f t="shared" si="325"/>
        <v>Bitte Auswahl treffen! Neu- oder Folgeantrag?</v>
      </c>
      <c r="J1178" s="196" t="str">
        <f t="shared" si="326"/>
        <v/>
      </c>
      <c r="K1178" s="196" t="str">
        <f t="shared" si="315"/>
        <v/>
      </c>
      <c r="L1178" s="196" t="str">
        <f t="shared" si="323"/>
        <v/>
      </c>
      <c r="M1178" s="235" t="str">
        <f t="shared" si="316"/>
        <v/>
      </c>
      <c r="N1178" s="217" t="str">
        <f t="shared" si="324"/>
        <v/>
      </c>
      <c r="O1178" s="219"/>
      <c r="Q1178" s="177" t="e">
        <f t="shared" si="317"/>
        <v>#NUM!</v>
      </c>
      <c r="R1178" s="177" t="e">
        <f t="shared" si="310"/>
        <v>#NUM!</v>
      </c>
      <c r="S1178" s="177" t="e">
        <f t="shared" si="318"/>
        <v>#NUM!</v>
      </c>
      <c r="T1178" s="177" t="e">
        <f t="shared" si="311"/>
        <v>#NUM!</v>
      </c>
      <c r="AB1178" s="177" t="str">
        <f t="shared" si="319"/>
        <v/>
      </c>
      <c r="AC1178" s="177" t="str">
        <f t="shared" si="320"/>
        <v/>
      </c>
      <c r="AD1178" s="218" t="str">
        <f t="shared" si="321"/>
        <v/>
      </c>
      <c r="AE1178" s="218" t="str">
        <f t="shared" si="322"/>
        <v/>
      </c>
    </row>
    <row r="1179" spans="1:31" ht="27.95" customHeight="1" x14ac:dyDescent="0.2">
      <c r="A1179" s="192"/>
      <c r="B1179" s="192"/>
      <c r="C1179" s="193"/>
      <c r="D1179" s="194"/>
      <c r="E1179" s="194"/>
      <c r="F1179" s="208" t="str">
        <f t="shared" si="312"/>
        <v/>
      </c>
      <c r="G1179" s="208" t="str">
        <f t="shared" si="313"/>
        <v/>
      </c>
      <c r="H1179" s="195" t="str">
        <f t="shared" si="314"/>
        <v/>
      </c>
      <c r="I1179" s="217" t="str">
        <f t="shared" si="325"/>
        <v>Bitte Auswahl treffen! Neu- oder Folgeantrag?</v>
      </c>
      <c r="J1179" s="196" t="str">
        <f t="shared" si="326"/>
        <v/>
      </c>
      <c r="K1179" s="196" t="str">
        <f t="shared" si="315"/>
        <v/>
      </c>
      <c r="L1179" s="196" t="str">
        <f t="shared" si="323"/>
        <v/>
      </c>
      <c r="M1179" s="235" t="str">
        <f t="shared" si="316"/>
        <v/>
      </c>
      <c r="N1179" s="217" t="str">
        <f t="shared" si="324"/>
        <v/>
      </c>
      <c r="O1179" s="219"/>
      <c r="Q1179" s="177" t="e">
        <f t="shared" si="317"/>
        <v>#NUM!</v>
      </c>
      <c r="R1179" s="177" t="e">
        <f t="shared" si="310"/>
        <v>#NUM!</v>
      </c>
      <c r="S1179" s="177" t="e">
        <f t="shared" si="318"/>
        <v>#NUM!</v>
      </c>
      <c r="T1179" s="177" t="e">
        <f t="shared" si="311"/>
        <v>#NUM!</v>
      </c>
      <c r="AB1179" s="177" t="str">
        <f t="shared" si="319"/>
        <v/>
      </c>
      <c r="AC1179" s="177" t="str">
        <f t="shared" si="320"/>
        <v/>
      </c>
      <c r="AD1179" s="218" t="str">
        <f t="shared" si="321"/>
        <v/>
      </c>
      <c r="AE1179" s="218" t="str">
        <f t="shared" si="322"/>
        <v/>
      </c>
    </row>
    <row r="1180" spans="1:31" ht="27.95" customHeight="1" x14ac:dyDescent="0.2">
      <c r="A1180" s="192"/>
      <c r="B1180" s="192"/>
      <c r="C1180" s="193"/>
      <c r="D1180" s="194"/>
      <c r="E1180" s="194"/>
      <c r="F1180" s="208" t="str">
        <f t="shared" si="312"/>
        <v/>
      </c>
      <c r="G1180" s="208" t="str">
        <f t="shared" si="313"/>
        <v/>
      </c>
      <c r="H1180" s="195" t="str">
        <f t="shared" si="314"/>
        <v/>
      </c>
      <c r="I1180" s="217" t="str">
        <f t="shared" si="325"/>
        <v>Bitte Auswahl treffen! Neu- oder Folgeantrag?</v>
      </c>
      <c r="J1180" s="196" t="str">
        <f t="shared" si="326"/>
        <v/>
      </c>
      <c r="K1180" s="196" t="str">
        <f t="shared" si="315"/>
        <v/>
      </c>
      <c r="L1180" s="196" t="str">
        <f t="shared" si="323"/>
        <v/>
      </c>
      <c r="M1180" s="235" t="str">
        <f t="shared" si="316"/>
        <v/>
      </c>
      <c r="N1180" s="217" t="str">
        <f t="shared" si="324"/>
        <v/>
      </c>
      <c r="O1180" s="219"/>
      <c r="Q1180" s="177" t="e">
        <f t="shared" si="317"/>
        <v>#NUM!</v>
      </c>
      <c r="R1180" s="177" t="e">
        <f t="shared" si="310"/>
        <v>#NUM!</v>
      </c>
      <c r="S1180" s="177" t="e">
        <f t="shared" si="318"/>
        <v>#NUM!</v>
      </c>
      <c r="T1180" s="177" t="e">
        <f t="shared" si="311"/>
        <v>#NUM!</v>
      </c>
      <c r="AB1180" s="177" t="str">
        <f t="shared" si="319"/>
        <v/>
      </c>
      <c r="AC1180" s="177" t="str">
        <f t="shared" si="320"/>
        <v/>
      </c>
      <c r="AD1180" s="218" t="str">
        <f t="shared" si="321"/>
        <v/>
      </c>
      <c r="AE1180" s="218" t="str">
        <f t="shared" si="322"/>
        <v/>
      </c>
    </row>
    <row r="1181" spans="1:31" ht="27.95" customHeight="1" x14ac:dyDescent="0.2">
      <c r="A1181" s="192"/>
      <c r="B1181" s="192"/>
      <c r="C1181" s="193"/>
      <c r="D1181" s="194"/>
      <c r="E1181" s="194"/>
      <c r="F1181" s="208" t="str">
        <f t="shared" si="312"/>
        <v/>
      </c>
      <c r="G1181" s="208" t="str">
        <f t="shared" si="313"/>
        <v/>
      </c>
      <c r="H1181" s="195" t="str">
        <f t="shared" si="314"/>
        <v/>
      </c>
      <c r="I1181" s="217" t="str">
        <f t="shared" si="325"/>
        <v>Bitte Auswahl treffen! Neu- oder Folgeantrag?</v>
      </c>
      <c r="J1181" s="196" t="str">
        <f t="shared" si="326"/>
        <v/>
      </c>
      <c r="K1181" s="196" t="str">
        <f t="shared" si="315"/>
        <v/>
      </c>
      <c r="L1181" s="196" t="str">
        <f t="shared" si="323"/>
        <v/>
      </c>
      <c r="M1181" s="235" t="str">
        <f t="shared" si="316"/>
        <v/>
      </c>
      <c r="N1181" s="217" t="str">
        <f t="shared" si="324"/>
        <v/>
      </c>
      <c r="O1181" s="219"/>
      <c r="Q1181" s="177" t="e">
        <f t="shared" si="317"/>
        <v>#NUM!</v>
      </c>
      <c r="R1181" s="177" t="e">
        <f t="shared" si="310"/>
        <v>#NUM!</v>
      </c>
      <c r="S1181" s="177" t="e">
        <f t="shared" si="318"/>
        <v>#NUM!</v>
      </c>
      <c r="T1181" s="177" t="e">
        <f t="shared" si="311"/>
        <v>#NUM!</v>
      </c>
      <c r="AB1181" s="177" t="str">
        <f t="shared" si="319"/>
        <v/>
      </c>
      <c r="AC1181" s="177" t="str">
        <f t="shared" si="320"/>
        <v/>
      </c>
      <c r="AD1181" s="218" t="str">
        <f t="shared" si="321"/>
        <v/>
      </c>
      <c r="AE1181" s="218" t="str">
        <f t="shared" si="322"/>
        <v/>
      </c>
    </row>
    <row r="1182" spans="1:31" ht="27.95" customHeight="1" x14ac:dyDescent="0.2">
      <c r="A1182" s="192"/>
      <c r="B1182" s="192"/>
      <c r="C1182" s="193"/>
      <c r="D1182" s="194"/>
      <c r="E1182" s="194"/>
      <c r="F1182" s="208" t="str">
        <f t="shared" si="312"/>
        <v/>
      </c>
      <c r="G1182" s="208" t="str">
        <f t="shared" si="313"/>
        <v/>
      </c>
      <c r="H1182" s="195" t="str">
        <f t="shared" si="314"/>
        <v/>
      </c>
      <c r="I1182" s="217" t="str">
        <f t="shared" si="325"/>
        <v>Bitte Auswahl treffen! Neu- oder Folgeantrag?</v>
      </c>
      <c r="J1182" s="196" t="str">
        <f t="shared" si="326"/>
        <v/>
      </c>
      <c r="K1182" s="196" t="str">
        <f t="shared" si="315"/>
        <v/>
      </c>
      <c r="L1182" s="196" t="str">
        <f t="shared" si="323"/>
        <v/>
      </c>
      <c r="M1182" s="235" t="str">
        <f t="shared" si="316"/>
        <v/>
      </c>
      <c r="N1182" s="217" t="str">
        <f t="shared" si="324"/>
        <v/>
      </c>
      <c r="O1182" s="219"/>
      <c r="Q1182" s="177" t="e">
        <f t="shared" si="317"/>
        <v>#NUM!</v>
      </c>
      <c r="R1182" s="177" t="e">
        <f t="shared" si="310"/>
        <v>#NUM!</v>
      </c>
      <c r="S1182" s="177" t="e">
        <f t="shared" si="318"/>
        <v>#NUM!</v>
      </c>
      <c r="T1182" s="177" t="e">
        <f t="shared" si="311"/>
        <v>#NUM!</v>
      </c>
      <c r="AB1182" s="177" t="str">
        <f t="shared" si="319"/>
        <v/>
      </c>
      <c r="AC1182" s="177" t="str">
        <f t="shared" si="320"/>
        <v/>
      </c>
      <c r="AD1182" s="218" t="str">
        <f t="shared" si="321"/>
        <v/>
      </c>
      <c r="AE1182" s="218" t="str">
        <f t="shared" si="322"/>
        <v/>
      </c>
    </row>
    <row r="1183" spans="1:31" ht="27.95" customHeight="1" x14ac:dyDescent="0.2">
      <c r="A1183" s="192"/>
      <c r="B1183" s="192"/>
      <c r="C1183" s="193"/>
      <c r="D1183" s="194"/>
      <c r="E1183" s="194"/>
      <c r="F1183" s="208" t="str">
        <f t="shared" si="312"/>
        <v/>
      </c>
      <c r="G1183" s="208" t="str">
        <f t="shared" si="313"/>
        <v/>
      </c>
      <c r="H1183" s="195" t="str">
        <f t="shared" si="314"/>
        <v/>
      </c>
      <c r="I1183" s="217" t="str">
        <f t="shared" si="325"/>
        <v>Bitte Auswahl treffen! Neu- oder Folgeantrag?</v>
      </c>
      <c r="J1183" s="196" t="str">
        <f t="shared" si="326"/>
        <v/>
      </c>
      <c r="K1183" s="196" t="str">
        <f t="shared" si="315"/>
        <v/>
      </c>
      <c r="L1183" s="196" t="str">
        <f t="shared" si="323"/>
        <v/>
      </c>
      <c r="M1183" s="235" t="str">
        <f t="shared" si="316"/>
        <v/>
      </c>
      <c r="N1183" s="217" t="str">
        <f t="shared" si="324"/>
        <v/>
      </c>
      <c r="O1183" s="219"/>
      <c r="Q1183" s="177" t="e">
        <f t="shared" si="317"/>
        <v>#NUM!</v>
      </c>
      <c r="R1183" s="177" t="e">
        <f t="shared" si="310"/>
        <v>#NUM!</v>
      </c>
      <c r="S1183" s="177" t="e">
        <f t="shared" si="318"/>
        <v>#NUM!</v>
      </c>
      <c r="T1183" s="177" t="e">
        <f t="shared" si="311"/>
        <v>#NUM!</v>
      </c>
      <c r="AB1183" s="177" t="str">
        <f t="shared" si="319"/>
        <v/>
      </c>
      <c r="AC1183" s="177" t="str">
        <f t="shared" si="320"/>
        <v/>
      </c>
      <c r="AD1183" s="218" t="str">
        <f t="shared" si="321"/>
        <v/>
      </c>
      <c r="AE1183" s="218" t="str">
        <f t="shared" si="322"/>
        <v/>
      </c>
    </row>
    <row r="1184" spans="1:31" ht="27.95" customHeight="1" x14ac:dyDescent="0.2">
      <c r="A1184" s="192"/>
      <c r="B1184" s="192"/>
      <c r="C1184" s="193"/>
      <c r="D1184" s="194"/>
      <c r="E1184" s="194"/>
      <c r="F1184" s="208" t="str">
        <f t="shared" si="312"/>
        <v/>
      </c>
      <c r="G1184" s="208" t="str">
        <f t="shared" si="313"/>
        <v/>
      </c>
      <c r="H1184" s="195" t="str">
        <f t="shared" si="314"/>
        <v/>
      </c>
      <c r="I1184" s="217" t="str">
        <f t="shared" si="325"/>
        <v>Bitte Auswahl treffen! Neu- oder Folgeantrag?</v>
      </c>
      <c r="J1184" s="196" t="str">
        <f t="shared" si="326"/>
        <v/>
      </c>
      <c r="K1184" s="196" t="str">
        <f t="shared" si="315"/>
        <v/>
      </c>
      <c r="L1184" s="196" t="str">
        <f t="shared" si="323"/>
        <v/>
      </c>
      <c r="M1184" s="235" t="str">
        <f t="shared" si="316"/>
        <v/>
      </c>
      <c r="N1184" s="217" t="str">
        <f t="shared" si="324"/>
        <v/>
      </c>
      <c r="O1184" s="219"/>
      <c r="Q1184" s="177" t="e">
        <f t="shared" si="317"/>
        <v>#NUM!</v>
      </c>
      <c r="R1184" s="177" t="e">
        <f t="shared" si="310"/>
        <v>#NUM!</v>
      </c>
      <c r="S1184" s="177" t="e">
        <f t="shared" si="318"/>
        <v>#NUM!</v>
      </c>
      <c r="T1184" s="177" t="e">
        <f t="shared" si="311"/>
        <v>#NUM!</v>
      </c>
      <c r="AB1184" s="177" t="str">
        <f t="shared" si="319"/>
        <v/>
      </c>
      <c r="AC1184" s="177" t="str">
        <f t="shared" si="320"/>
        <v/>
      </c>
      <c r="AD1184" s="218" t="str">
        <f t="shared" si="321"/>
        <v/>
      </c>
      <c r="AE1184" s="218" t="str">
        <f t="shared" si="322"/>
        <v/>
      </c>
    </row>
    <row r="1185" spans="1:31" ht="27.95" customHeight="1" x14ac:dyDescent="0.2">
      <c r="A1185" s="192"/>
      <c r="B1185" s="192"/>
      <c r="C1185" s="193"/>
      <c r="D1185" s="194"/>
      <c r="E1185" s="194"/>
      <c r="F1185" s="208" t="str">
        <f t="shared" si="312"/>
        <v/>
      </c>
      <c r="G1185" s="208" t="str">
        <f t="shared" si="313"/>
        <v/>
      </c>
      <c r="H1185" s="195" t="str">
        <f t="shared" si="314"/>
        <v/>
      </c>
      <c r="I1185" s="217" t="str">
        <f t="shared" si="325"/>
        <v>Bitte Auswahl treffen! Neu- oder Folgeantrag?</v>
      </c>
      <c r="J1185" s="196" t="str">
        <f t="shared" si="326"/>
        <v/>
      </c>
      <c r="K1185" s="196" t="str">
        <f t="shared" si="315"/>
        <v/>
      </c>
      <c r="L1185" s="196" t="str">
        <f t="shared" si="323"/>
        <v/>
      </c>
      <c r="M1185" s="235" t="str">
        <f t="shared" si="316"/>
        <v/>
      </c>
      <c r="N1185" s="217" t="str">
        <f t="shared" si="324"/>
        <v/>
      </c>
      <c r="O1185" s="219"/>
      <c r="Q1185" s="177" t="e">
        <f t="shared" si="317"/>
        <v>#NUM!</v>
      </c>
      <c r="R1185" s="177" t="e">
        <f t="shared" ref="R1185:R1248" si="327">IF(Q1185&lt;=43,"ja","nein")</f>
        <v>#NUM!</v>
      </c>
      <c r="S1185" s="177" t="e">
        <f t="shared" si="318"/>
        <v>#NUM!</v>
      </c>
      <c r="T1185" s="177" t="e">
        <f t="shared" ref="T1185:T1248" si="328">IF(S1185&gt;=84,"ja","nein")</f>
        <v>#NUM!</v>
      </c>
      <c r="AB1185" s="177" t="str">
        <f t="shared" si="319"/>
        <v/>
      </c>
      <c r="AC1185" s="177" t="str">
        <f t="shared" si="320"/>
        <v/>
      </c>
      <c r="AD1185" s="218" t="str">
        <f t="shared" si="321"/>
        <v/>
      </c>
      <c r="AE1185" s="218" t="str">
        <f t="shared" si="322"/>
        <v/>
      </c>
    </row>
    <row r="1186" spans="1:31" ht="27.95" customHeight="1" x14ac:dyDescent="0.2">
      <c r="A1186" s="192"/>
      <c r="B1186" s="192"/>
      <c r="C1186" s="193"/>
      <c r="D1186" s="194"/>
      <c r="E1186" s="194"/>
      <c r="F1186" s="208" t="str">
        <f t="shared" si="312"/>
        <v/>
      </c>
      <c r="G1186" s="208" t="str">
        <f t="shared" si="313"/>
        <v/>
      </c>
      <c r="H1186" s="195" t="str">
        <f t="shared" si="314"/>
        <v/>
      </c>
      <c r="I1186" s="217" t="str">
        <f t="shared" si="325"/>
        <v>Bitte Auswahl treffen! Neu- oder Folgeantrag?</v>
      </c>
      <c r="J1186" s="196" t="str">
        <f t="shared" si="326"/>
        <v/>
      </c>
      <c r="K1186" s="196" t="str">
        <f t="shared" si="315"/>
        <v/>
      </c>
      <c r="L1186" s="196" t="str">
        <f t="shared" si="323"/>
        <v/>
      </c>
      <c r="M1186" s="235" t="str">
        <f t="shared" si="316"/>
        <v/>
      </c>
      <c r="N1186" s="217" t="str">
        <f t="shared" si="324"/>
        <v/>
      </c>
      <c r="O1186" s="219"/>
      <c r="Q1186" s="177" t="e">
        <f t="shared" si="317"/>
        <v>#NUM!</v>
      </c>
      <c r="R1186" s="177" t="e">
        <f t="shared" si="327"/>
        <v>#NUM!</v>
      </c>
      <c r="S1186" s="177" t="e">
        <f t="shared" si="318"/>
        <v>#NUM!</v>
      </c>
      <c r="T1186" s="177" t="e">
        <f t="shared" si="328"/>
        <v>#NUM!</v>
      </c>
      <c r="AB1186" s="177" t="str">
        <f t="shared" si="319"/>
        <v/>
      </c>
      <c r="AC1186" s="177" t="str">
        <f t="shared" si="320"/>
        <v/>
      </c>
      <c r="AD1186" s="218" t="str">
        <f t="shared" si="321"/>
        <v/>
      </c>
      <c r="AE1186" s="218" t="str">
        <f t="shared" si="322"/>
        <v/>
      </c>
    </row>
    <row r="1187" spans="1:31" ht="27.95" customHeight="1" x14ac:dyDescent="0.2">
      <c r="A1187" s="192"/>
      <c r="B1187" s="192"/>
      <c r="C1187" s="193"/>
      <c r="D1187" s="194"/>
      <c r="E1187" s="194"/>
      <c r="F1187" s="208" t="str">
        <f t="shared" ref="F1187:F1250" si="329">IF(OR(ISBLANK(C1187),(B1187="weiblich")),"",C1187+42)</f>
        <v/>
      </c>
      <c r="G1187" s="208" t="str">
        <f t="shared" ref="G1187:G1250" si="330">IF(OR(ISBLANK(C1187),(B1187="weiblich")),"",C1187+83)</f>
        <v/>
      </c>
      <c r="H1187" s="195" t="str">
        <f t="shared" si="314"/>
        <v/>
      </c>
      <c r="I1187" s="217" t="str">
        <f t="shared" si="325"/>
        <v>Bitte Auswahl treffen! Neu- oder Folgeantrag?</v>
      </c>
      <c r="J1187" s="196" t="str">
        <f t="shared" si="326"/>
        <v/>
      </c>
      <c r="K1187" s="196" t="str">
        <f t="shared" si="315"/>
        <v/>
      </c>
      <c r="L1187" s="196" t="str">
        <f t="shared" si="323"/>
        <v/>
      </c>
      <c r="M1187" s="235" t="str">
        <f t="shared" si="316"/>
        <v/>
      </c>
      <c r="N1187" s="217" t="str">
        <f t="shared" si="324"/>
        <v/>
      </c>
      <c r="O1187" s="219"/>
      <c r="Q1187" s="177" t="e">
        <f t="shared" si="317"/>
        <v>#NUM!</v>
      </c>
      <c r="R1187" s="177" t="e">
        <f t="shared" si="327"/>
        <v>#NUM!</v>
      </c>
      <c r="S1187" s="177" t="e">
        <f t="shared" si="318"/>
        <v>#NUM!</v>
      </c>
      <c r="T1187" s="177" t="e">
        <f t="shared" si="328"/>
        <v>#NUM!</v>
      </c>
      <c r="AB1187" s="177" t="str">
        <f t="shared" si="319"/>
        <v/>
      </c>
      <c r="AC1187" s="177" t="str">
        <f t="shared" si="320"/>
        <v/>
      </c>
      <c r="AD1187" s="218" t="str">
        <f t="shared" si="321"/>
        <v/>
      </c>
      <c r="AE1187" s="218" t="str">
        <f t="shared" si="322"/>
        <v/>
      </c>
    </row>
    <row r="1188" spans="1:31" ht="27.95" customHeight="1" x14ac:dyDescent="0.2">
      <c r="A1188" s="192"/>
      <c r="B1188" s="192"/>
      <c r="C1188" s="193"/>
      <c r="D1188" s="194"/>
      <c r="E1188" s="194"/>
      <c r="F1188" s="208" t="str">
        <f t="shared" si="329"/>
        <v/>
      </c>
      <c r="G1188" s="208" t="str">
        <f t="shared" si="330"/>
        <v/>
      </c>
      <c r="H1188" s="195" t="str">
        <f t="shared" si="314"/>
        <v/>
      </c>
      <c r="I1188" s="217" t="str">
        <f t="shared" si="325"/>
        <v>Bitte Auswahl treffen! Neu- oder Folgeantrag?</v>
      </c>
      <c r="J1188" s="196" t="str">
        <f t="shared" si="326"/>
        <v/>
      </c>
      <c r="K1188" s="196" t="str">
        <f t="shared" si="315"/>
        <v/>
      </c>
      <c r="L1188" s="196" t="str">
        <f t="shared" si="323"/>
        <v/>
      </c>
      <c r="M1188" s="235" t="str">
        <f t="shared" si="316"/>
        <v/>
      </c>
      <c r="N1188" s="217" t="str">
        <f t="shared" si="324"/>
        <v/>
      </c>
      <c r="O1188" s="219"/>
      <c r="Q1188" s="177" t="e">
        <f t="shared" si="317"/>
        <v>#NUM!</v>
      </c>
      <c r="R1188" s="177" t="e">
        <f t="shared" si="327"/>
        <v>#NUM!</v>
      </c>
      <c r="S1188" s="177" t="e">
        <f t="shared" si="318"/>
        <v>#NUM!</v>
      </c>
      <c r="T1188" s="177" t="e">
        <f t="shared" si="328"/>
        <v>#NUM!</v>
      </c>
      <c r="AB1188" s="177" t="str">
        <f t="shared" si="319"/>
        <v/>
      </c>
      <c r="AC1188" s="177" t="str">
        <f t="shared" si="320"/>
        <v/>
      </c>
      <c r="AD1188" s="218" t="str">
        <f t="shared" si="321"/>
        <v/>
      </c>
      <c r="AE1188" s="218" t="str">
        <f t="shared" si="322"/>
        <v/>
      </c>
    </row>
    <row r="1189" spans="1:31" ht="27.95" customHeight="1" x14ac:dyDescent="0.2">
      <c r="A1189" s="192"/>
      <c r="B1189" s="192"/>
      <c r="C1189" s="193"/>
      <c r="D1189" s="194"/>
      <c r="E1189" s="194"/>
      <c r="F1189" s="208" t="str">
        <f t="shared" si="329"/>
        <v/>
      </c>
      <c r="G1189" s="208" t="str">
        <f t="shared" si="330"/>
        <v/>
      </c>
      <c r="H1189" s="195" t="str">
        <f t="shared" si="314"/>
        <v/>
      </c>
      <c r="I1189" s="217" t="str">
        <f t="shared" si="325"/>
        <v>Bitte Auswahl treffen! Neu- oder Folgeantrag?</v>
      </c>
      <c r="J1189" s="196" t="str">
        <f t="shared" si="326"/>
        <v/>
      </c>
      <c r="K1189" s="196" t="str">
        <f t="shared" si="315"/>
        <v/>
      </c>
      <c r="L1189" s="196" t="str">
        <f t="shared" si="323"/>
        <v/>
      </c>
      <c r="M1189" s="235" t="str">
        <f t="shared" si="316"/>
        <v/>
      </c>
      <c r="N1189" s="217" t="str">
        <f t="shared" si="324"/>
        <v/>
      </c>
      <c r="O1189" s="219"/>
      <c r="Q1189" s="177" t="e">
        <f t="shared" si="317"/>
        <v>#NUM!</v>
      </c>
      <c r="R1189" s="177" t="e">
        <f t="shared" si="327"/>
        <v>#NUM!</v>
      </c>
      <c r="S1189" s="177" t="e">
        <f t="shared" si="318"/>
        <v>#NUM!</v>
      </c>
      <c r="T1189" s="177" t="e">
        <f t="shared" si="328"/>
        <v>#NUM!</v>
      </c>
      <c r="AB1189" s="177" t="str">
        <f t="shared" si="319"/>
        <v/>
      </c>
      <c r="AC1189" s="177" t="str">
        <f t="shared" si="320"/>
        <v/>
      </c>
      <c r="AD1189" s="218" t="str">
        <f t="shared" si="321"/>
        <v/>
      </c>
      <c r="AE1189" s="218" t="str">
        <f t="shared" si="322"/>
        <v/>
      </c>
    </row>
    <row r="1190" spans="1:31" ht="27.95" customHeight="1" x14ac:dyDescent="0.2">
      <c r="A1190" s="192"/>
      <c r="B1190" s="192"/>
      <c r="C1190" s="193"/>
      <c r="D1190" s="194"/>
      <c r="E1190" s="194"/>
      <c r="F1190" s="208" t="str">
        <f t="shared" si="329"/>
        <v/>
      </c>
      <c r="G1190" s="208" t="str">
        <f t="shared" si="330"/>
        <v/>
      </c>
      <c r="H1190" s="195" t="str">
        <f t="shared" si="314"/>
        <v/>
      </c>
      <c r="I1190" s="217" t="str">
        <f t="shared" si="325"/>
        <v>Bitte Auswahl treffen! Neu- oder Folgeantrag?</v>
      </c>
      <c r="J1190" s="196" t="str">
        <f t="shared" si="326"/>
        <v/>
      </c>
      <c r="K1190" s="196" t="str">
        <f t="shared" si="315"/>
        <v/>
      </c>
      <c r="L1190" s="196" t="str">
        <f t="shared" si="323"/>
        <v/>
      </c>
      <c r="M1190" s="235" t="str">
        <f t="shared" si="316"/>
        <v/>
      </c>
      <c r="N1190" s="217" t="str">
        <f t="shared" si="324"/>
        <v/>
      </c>
      <c r="O1190" s="219"/>
      <c r="Q1190" s="177" t="e">
        <f t="shared" si="317"/>
        <v>#NUM!</v>
      </c>
      <c r="R1190" s="177" t="e">
        <f t="shared" si="327"/>
        <v>#NUM!</v>
      </c>
      <c r="S1190" s="177" t="e">
        <f t="shared" si="318"/>
        <v>#NUM!</v>
      </c>
      <c r="T1190" s="177" t="e">
        <f t="shared" si="328"/>
        <v>#NUM!</v>
      </c>
      <c r="AB1190" s="177" t="str">
        <f t="shared" si="319"/>
        <v/>
      </c>
      <c r="AC1190" s="177" t="str">
        <f t="shared" si="320"/>
        <v/>
      </c>
      <c r="AD1190" s="218" t="str">
        <f t="shared" si="321"/>
        <v/>
      </c>
      <c r="AE1190" s="218" t="str">
        <f t="shared" si="322"/>
        <v/>
      </c>
    </row>
    <row r="1191" spans="1:31" ht="27.95" customHeight="1" x14ac:dyDescent="0.2">
      <c r="A1191" s="192"/>
      <c r="B1191" s="192"/>
      <c r="C1191" s="193"/>
      <c r="D1191" s="194"/>
      <c r="E1191" s="194"/>
      <c r="F1191" s="208" t="str">
        <f t="shared" si="329"/>
        <v/>
      </c>
      <c r="G1191" s="208" t="str">
        <f t="shared" si="330"/>
        <v/>
      </c>
      <c r="H1191" s="195" t="str">
        <f t="shared" si="314"/>
        <v/>
      </c>
      <c r="I1191" s="217" t="str">
        <f t="shared" si="325"/>
        <v>Bitte Auswahl treffen! Neu- oder Folgeantrag?</v>
      </c>
      <c r="J1191" s="196" t="str">
        <f t="shared" si="326"/>
        <v/>
      </c>
      <c r="K1191" s="196" t="str">
        <f t="shared" si="315"/>
        <v/>
      </c>
      <c r="L1191" s="196" t="str">
        <f t="shared" si="323"/>
        <v/>
      </c>
      <c r="M1191" s="235" t="str">
        <f t="shared" si="316"/>
        <v/>
      </c>
      <c r="N1191" s="217" t="str">
        <f t="shared" si="324"/>
        <v/>
      </c>
      <c r="O1191" s="219"/>
      <c r="Q1191" s="177" t="e">
        <f t="shared" si="317"/>
        <v>#NUM!</v>
      </c>
      <c r="R1191" s="177" t="e">
        <f t="shared" si="327"/>
        <v>#NUM!</v>
      </c>
      <c r="S1191" s="177" t="e">
        <f t="shared" si="318"/>
        <v>#NUM!</v>
      </c>
      <c r="T1191" s="177" t="e">
        <f t="shared" si="328"/>
        <v>#NUM!</v>
      </c>
      <c r="AB1191" s="177" t="str">
        <f t="shared" si="319"/>
        <v/>
      </c>
      <c r="AC1191" s="177" t="str">
        <f t="shared" si="320"/>
        <v/>
      </c>
      <c r="AD1191" s="218" t="str">
        <f t="shared" si="321"/>
        <v/>
      </c>
      <c r="AE1191" s="218" t="str">
        <f t="shared" si="322"/>
        <v/>
      </c>
    </row>
    <row r="1192" spans="1:31" ht="27.95" customHeight="1" x14ac:dyDescent="0.2">
      <c r="A1192" s="192"/>
      <c r="B1192" s="192"/>
      <c r="C1192" s="193"/>
      <c r="D1192" s="194"/>
      <c r="E1192" s="194"/>
      <c r="F1192" s="208" t="str">
        <f t="shared" si="329"/>
        <v/>
      </c>
      <c r="G1192" s="208" t="str">
        <f t="shared" si="330"/>
        <v/>
      </c>
      <c r="H1192" s="195" t="str">
        <f t="shared" si="314"/>
        <v/>
      </c>
      <c r="I1192" s="217" t="str">
        <f t="shared" si="325"/>
        <v>Bitte Auswahl treffen! Neu- oder Folgeantrag?</v>
      </c>
      <c r="J1192" s="196" t="str">
        <f t="shared" si="326"/>
        <v/>
      </c>
      <c r="K1192" s="196" t="str">
        <f t="shared" si="315"/>
        <v/>
      </c>
      <c r="L1192" s="196" t="str">
        <f t="shared" si="323"/>
        <v/>
      </c>
      <c r="M1192" s="235" t="str">
        <f t="shared" si="316"/>
        <v/>
      </c>
      <c r="N1192" s="217" t="str">
        <f t="shared" si="324"/>
        <v/>
      </c>
      <c r="O1192" s="219"/>
      <c r="Q1192" s="177" t="e">
        <f t="shared" si="317"/>
        <v>#NUM!</v>
      </c>
      <c r="R1192" s="177" t="e">
        <f t="shared" si="327"/>
        <v>#NUM!</v>
      </c>
      <c r="S1192" s="177" t="e">
        <f t="shared" si="318"/>
        <v>#NUM!</v>
      </c>
      <c r="T1192" s="177" t="e">
        <f t="shared" si="328"/>
        <v>#NUM!</v>
      </c>
      <c r="AB1192" s="177" t="str">
        <f t="shared" si="319"/>
        <v/>
      </c>
      <c r="AC1192" s="177" t="str">
        <f t="shared" si="320"/>
        <v/>
      </c>
      <c r="AD1192" s="218" t="str">
        <f t="shared" si="321"/>
        <v/>
      </c>
      <c r="AE1192" s="218" t="str">
        <f t="shared" si="322"/>
        <v/>
      </c>
    </row>
    <row r="1193" spans="1:31" ht="27.95" customHeight="1" x14ac:dyDescent="0.2">
      <c r="A1193" s="192"/>
      <c r="B1193" s="192"/>
      <c r="C1193" s="193"/>
      <c r="D1193" s="194"/>
      <c r="E1193" s="194"/>
      <c r="F1193" s="208" t="str">
        <f t="shared" si="329"/>
        <v/>
      </c>
      <c r="G1193" s="208" t="str">
        <f t="shared" si="330"/>
        <v/>
      </c>
      <c r="H1193" s="195" t="str">
        <f t="shared" si="314"/>
        <v/>
      </c>
      <c r="I1193" s="217" t="str">
        <f t="shared" si="325"/>
        <v>Bitte Auswahl treffen! Neu- oder Folgeantrag?</v>
      </c>
      <c r="J1193" s="196" t="str">
        <f t="shared" si="326"/>
        <v/>
      </c>
      <c r="K1193" s="196" t="str">
        <f t="shared" si="315"/>
        <v/>
      </c>
      <c r="L1193" s="196" t="str">
        <f t="shared" si="323"/>
        <v/>
      </c>
      <c r="M1193" s="235" t="str">
        <f t="shared" si="316"/>
        <v/>
      </c>
      <c r="N1193" s="217" t="str">
        <f t="shared" si="324"/>
        <v/>
      </c>
      <c r="O1193" s="219"/>
      <c r="Q1193" s="177" t="e">
        <f t="shared" si="317"/>
        <v>#NUM!</v>
      </c>
      <c r="R1193" s="177" t="e">
        <f t="shared" si="327"/>
        <v>#NUM!</v>
      </c>
      <c r="S1193" s="177" t="e">
        <f t="shared" si="318"/>
        <v>#NUM!</v>
      </c>
      <c r="T1193" s="177" t="e">
        <f t="shared" si="328"/>
        <v>#NUM!</v>
      </c>
      <c r="AB1193" s="177" t="str">
        <f t="shared" si="319"/>
        <v/>
      </c>
      <c r="AC1193" s="177" t="str">
        <f t="shared" si="320"/>
        <v/>
      </c>
      <c r="AD1193" s="218" t="str">
        <f t="shared" si="321"/>
        <v/>
      </c>
      <c r="AE1193" s="218" t="str">
        <f t="shared" si="322"/>
        <v/>
      </c>
    </row>
    <row r="1194" spans="1:31" ht="27.95" customHeight="1" x14ac:dyDescent="0.2">
      <c r="A1194" s="192"/>
      <c r="B1194" s="192"/>
      <c r="C1194" s="193"/>
      <c r="D1194" s="194"/>
      <c r="E1194" s="194"/>
      <c r="F1194" s="208" t="str">
        <f t="shared" si="329"/>
        <v/>
      </c>
      <c r="G1194" s="208" t="str">
        <f t="shared" si="330"/>
        <v/>
      </c>
      <c r="H1194" s="195" t="str">
        <f t="shared" si="314"/>
        <v/>
      </c>
      <c r="I1194" s="217" t="str">
        <f t="shared" si="325"/>
        <v>Bitte Auswahl treffen! Neu- oder Folgeantrag?</v>
      </c>
      <c r="J1194" s="196" t="str">
        <f t="shared" si="326"/>
        <v/>
      </c>
      <c r="K1194" s="196" t="str">
        <f t="shared" si="315"/>
        <v/>
      </c>
      <c r="L1194" s="196" t="str">
        <f t="shared" si="323"/>
        <v/>
      </c>
      <c r="M1194" s="235" t="str">
        <f t="shared" si="316"/>
        <v/>
      </c>
      <c r="N1194" s="217" t="str">
        <f t="shared" si="324"/>
        <v/>
      </c>
      <c r="O1194" s="219"/>
      <c r="Q1194" s="177" t="e">
        <f t="shared" si="317"/>
        <v>#NUM!</v>
      </c>
      <c r="R1194" s="177" t="e">
        <f t="shared" si="327"/>
        <v>#NUM!</v>
      </c>
      <c r="S1194" s="177" t="e">
        <f t="shared" si="318"/>
        <v>#NUM!</v>
      </c>
      <c r="T1194" s="177" t="e">
        <f t="shared" si="328"/>
        <v>#NUM!</v>
      </c>
      <c r="AB1194" s="177" t="str">
        <f t="shared" si="319"/>
        <v/>
      </c>
      <c r="AC1194" s="177" t="str">
        <f t="shared" si="320"/>
        <v/>
      </c>
      <c r="AD1194" s="218" t="str">
        <f t="shared" si="321"/>
        <v/>
      </c>
      <c r="AE1194" s="218" t="str">
        <f t="shared" si="322"/>
        <v/>
      </c>
    </row>
    <row r="1195" spans="1:31" ht="27.95" customHeight="1" x14ac:dyDescent="0.2">
      <c r="A1195" s="192"/>
      <c r="B1195" s="192"/>
      <c r="C1195" s="193"/>
      <c r="D1195" s="194"/>
      <c r="E1195" s="194"/>
      <c r="F1195" s="208" t="str">
        <f t="shared" si="329"/>
        <v/>
      </c>
      <c r="G1195" s="208" t="str">
        <f t="shared" si="330"/>
        <v/>
      </c>
      <c r="H1195" s="195" t="str">
        <f t="shared" si="314"/>
        <v/>
      </c>
      <c r="I1195" s="217" t="str">
        <f t="shared" si="325"/>
        <v>Bitte Auswahl treffen! Neu- oder Folgeantrag?</v>
      </c>
      <c r="J1195" s="196" t="str">
        <f t="shared" si="326"/>
        <v/>
      </c>
      <c r="K1195" s="196" t="str">
        <f t="shared" si="315"/>
        <v/>
      </c>
      <c r="L1195" s="196" t="str">
        <f t="shared" si="323"/>
        <v/>
      </c>
      <c r="M1195" s="235" t="str">
        <f t="shared" si="316"/>
        <v/>
      </c>
      <c r="N1195" s="217" t="str">
        <f t="shared" si="324"/>
        <v/>
      </c>
      <c r="O1195" s="219"/>
      <c r="Q1195" s="177" t="e">
        <f t="shared" si="317"/>
        <v>#NUM!</v>
      </c>
      <c r="R1195" s="177" t="e">
        <f t="shared" si="327"/>
        <v>#NUM!</v>
      </c>
      <c r="S1195" s="177" t="e">
        <f t="shared" si="318"/>
        <v>#NUM!</v>
      </c>
      <c r="T1195" s="177" t="e">
        <f t="shared" si="328"/>
        <v>#NUM!</v>
      </c>
      <c r="AB1195" s="177" t="str">
        <f t="shared" si="319"/>
        <v/>
      </c>
      <c r="AC1195" s="177" t="str">
        <f t="shared" si="320"/>
        <v/>
      </c>
      <c r="AD1195" s="218" t="str">
        <f t="shared" si="321"/>
        <v/>
      </c>
      <c r="AE1195" s="218" t="str">
        <f t="shared" si="322"/>
        <v/>
      </c>
    </row>
    <row r="1196" spans="1:31" ht="27.95" customHeight="1" x14ac:dyDescent="0.2">
      <c r="A1196" s="192"/>
      <c r="B1196" s="192"/>
      <c r="C1196" s="193"/>
      <c r="D1196" s="194"/>
      <c r="E1196" s="194"/>
      <c r="F1196" s="208" t="str">
        <f t="shared" si="329"/>
        <v/>
      </c>
      <c r="G1196" s="208" t="str">
        <f t="shared" si="330"/>
        <v/>
      </c>
      <c r="H1196" s="195" t="str">
        <f t="shared" si="314"/>
        <v/>
      </c>
      <c r="I1196" s="217" t="str">
        <f t="shared" si="325"/>
        <v>Bitte Auswahl treffen! Neu- oder Folgeantrag?</v>
      </c>
      <c r="J1196" s="196" t="str">
        <f t="shared" si="326"/>
        <v/>
      </c>
      <c r="K1196" s="196" t="str">
        <f t="shared" si="315"/>
        <v/>
      </c>
      <c r="L1196" s="196" t="str">
        <f t="shared" si="323"/>
        <v/>
      </c>
      <c r="M1196" s="235" t="str">
        <f t="shared" si="316"/>
        <v/>
      </c>
      <c r="N1196" s="217" t="str">
        <f t="shared" si="324"/>
        <v/>
      </c>
      <c r="O1196" s="219"/>
      <c r="Q1196" s="177" t="e">
        <f t="shared" si="317"/>
        <v>#NUM!</v>
      </c>
      <c r="R1196" s="177" t="e">
        <f t="shared" si="327"/>
        <v>#NUM!</v>
      </c>
      <c r="S1196" s="177" t="e">
        <f t="shared" si="318"/>
        <v>#NUM!</v>
      </c>
      <c r="T1196" s="177" t="e">
        <f t="shared" si="328"/>
        <v>#NUM!</v>
      </c>
      <c r="AB1196" s="177" t="str">
        <f t="shared" si="319"/>
        <v/>
      </c>
      <c r="AC1196" s="177" t="str">
        <f t="shared" si="320"/>
        <v/>
      </c>
      <c r="AD1196" s="218" t="str">
        <f t="shared" si="321"/>
        <v/>
      </c>
      <c r="AE1196" s="218" t="str">
        <f t="shared" si="322"/>
        <v/>
      </c>
    </row>
    <row r="1197" spans="1:31" ht="27.95" customHeight="1" x14ac:dyDescent="0.2">
      <c r="A1197" s="192"/>
      <c r="B1197" s="192"/>
      <c r="C1197" s="193"/>
      <c r="D1197" s="194"/>
      <c r="E1197" s="194"/>
      <c r="F1197" s="208" t="str">
        <f t="shared" si="329"/>
        <v/>
      </c>
      <c r="G1197" s="208" t="str">
        <f t="shared" si="330"/>
        <v/>
      </c>
      <c r="H1197" s="195" t="str">
        <f t="shared" si="314"/>
        <v/>
      </c>
      <c r="I1197" s="217" t="str">
        <f t="shared" si="325"/>
        <v>Bitte Auswahl treffen! Neu- oder Folgeantrag?</v>
      </c>
      <c r="J1197" s="196" t="str">
        <f t="shared" si="326"/>
        <v/>
      </c>
      <c r="K1197" s="196" t="str">
        <f t="shared" si="315"/>
        <v/>
      </c>
      <c r="L1197" s="196" t="str">
        <f t="shared" si="323"/>
        <v/>
      </c>
      <c r="M1197" s="235" t="str">
        <f t="shared" si="316"/>
        <v/>
      </c>
      <c r="N1197" s="217" t="str">
        <f t="shared" si="324"/>
        <v/>
      </c>
      <c r="O1197" s="219"/>
      <c r="Q1197" s="177" t="e">
        <f t="shared" si="317"/>
        <v>#NUM!</v>
      </c>
      <c r="R1197" s="177" t="e">
        <f t="shared" si="327"/>
        <v>#NUM!</v>
      </c>
      <c r="S1197" s="177" t="e">
        <f t="shared" si="318"/>
        <v>#NUM!</v>
      </c>
      <c r="T1197" s="177" t="e">
        <f t="shared" si="328"/>
        <v>#NUM!</v>
      </c>
      <c r="AB1197" s="177" t="str">
        <f t="shared" si="319"/>
        <v/>
      </c>
      <c r="AC1197" s="177" t="str">
        <f t="shared" si="320"/>
        <v/>
      </c>
      <c r="AD1197" s="218" t="str">
        <f t="shared" si="321"/>
        <v/>
      </c>
      <c r="AE1197" s="218" t="str">
        <f t="shared" si="322"/>
        <v/>
      </c>
    </row>
    <row r="1198" spans="1:31" ht="27.95" customHeight="1" x14ac:dyDescent="0.2">
      <c r="A1198" s="192"/>
      <c r="B1198" s="192"/>
      <c r="C1198" s="193"/>
      <c r="D1198" s="194"/>
      <c r="E1198" s="194"/>
      <c r="F1198" s="208" t="str">
        <f t="shared" si="329"/>
        <v/>
      </c>
      <c r="G1198" s="208" t="str">
        <f t="shared" si="330"/>
        <v/>
      </c>
      <c r="H1198" s="195" t="str">
        <f t="shared" si="314"/>
        <v/>
      </c>
      <c r="I1198" s="217" t="str">
        <f t="shared" si="325"/>
        <v>Bitte Auswahl treffen! Neu- oder Folgeantrag?</v>
      </c>
      <c r="J1198" s="196" t="str">
        <f t="shared" si="326"/>
        <v/>
      </c>
      <c r="K1198" s="196" t="str">
        <f t="shared" si="315"/>
        <v/>
      </c>
      <c r="L1198" s="196" t="str">
        <f t="shared" si="323"/>
        <v/>
      </c>
      <c r="M1198" s="235" t="str">
        <f t="shared" si="316"/>
        <v/>
      </c>
      <c r="N1198" s="217" t="str">
        <f t="shared" si="324"/>
        <v/>
      </c>
      <c r="O1198" s="219"/>
      <c r="Q1198" s="177" t="e">
        <f t="shared" si="317"/>
        <v>#NUM!</v>
      </c>
      <c r="R1198" s="177" t="e">
        <f t="shared" si="327"/>
        <v>#NUM!</v>
      </c>
      <c r="S1198" s="177" t="e">
        <f t="shared" si="318"/>
        <v>#NUM!</v>
      </c>
      <c r="T1198" s="177" t="e">
        <f t="shared" si="328"/>
        <v>#NUM!</v>
      </c>
      <c r="AB1198" s="177" t="str">
        <f t="shared" si="319"/>
        <v/>
      </c>
      <c r="AC1198" s="177" t="str">
        <f t="shared" si="320"/>
        <v/>
      </c>
      <c r="AD1198" s="218" t="str">
        <f t="shared" si="321"/>
        <v/>
      </c>
      <c r="AE1198" s="218" t="str">
        <f t="shared" si="322"/>
        <v/>
      </c>
    </row>
    <row r="1199" spans="1:31" ht="27.95" customHeight="1" x14ac:dyDescent="0.2">
      <c r="A1199" s="192"/>
      <c r="B1199" s="192"/>
      <c r="C1199" s="193"/>
      <c r="D1199" s="194"/>
      <c r="E1199" s="194"/>
      <c r="F1199" s="208" t="str">
        <f t="shared" si="329"/>
        <v/>
      </c>
      <c r="G1199" s="208" t="str">
        <f t="shared" si="330"/>
        <v/>
      </c>
      <c r="H1199" s="195" t="str">
        <f t="shared" si="314"/>
        <v/>
      </c>
      <c r="I1199" s="217" t="str">
        <f t="shared" si="325"/>
        <v>Bitte Auswahl treffen! Neu- oder Folgeantrag?</v>
      </c>
      <c r="J1199" s="196" t="str">
        <f t="shared" si="326"/>
        <v/>
      </c>
      <c r="K1199" s="196" t="str">
        <f t="shared" si="315"/>
        <v/>
      </c>
      <c r="L1199" s="196" t="str">
        <f t="shared" si="323"/>
        <v/>
      </c>
      <c r="M1199" s="235" t="str">
        <f t="shared" si="316"/>
        <v/>
      </c>
      <c r="N1199" s="217" t="str">
        <f t="shared" si="324"/>
        <v/>
      </c>
      <c r="O1199" s="219"/>
      <c r="Q1199" s="177" t="e">
        <f t="shared" si="317"/>
        <v>#NUM!</v>
      </c>
      <c r="R1199" s="177" t="e">
        <f t="shared" si="327"/>
        <v>#NUM!</v>
      </c>
      <c r="S1199" s="177" t="e">
        <f t="shared" si="318"/>
        <v>#NUM!</v>
      </c>
      <c r="T1199" s="177" t="e">
        <f t="shared" si="328"/>
        <v>#NUM!</v>
      </c>
      <c r="AB1199" s="177" t="str">
        <f t="shared" si="319"/>
        <v/>
      </c>
      <c r="AC1199" s="177" t="str">
        <f t="shared" si="320"/>
        <v/>
      </c>
      <c r="AD1199" s="218" t="str">
        <f t="shared" si="321"/>
        <v/>
      </c>
      <c r="AE1199" s="218" t="str">
        <f t="shared" si="322"/>
        <v/>
      </c>
    </row>
    <row r="1200" spans="1:31" ht="27.95" customHeight="1" x14ac:dyDescent="0.2">
      <c r="A1200" s="192"/>
      <c r="B1200" s="192"/>
      <c r="C1200" s="193"/>
      <c r="D1200" s="194"/>
      <c r="E1200" s="194"/>
      <c r="F1200" s="208" t="str">
        <f t="shared" si="329"/>
        <v/>
      </c>
      <c r="G1200" s="208" t="str">
        <f t="shared" si="330"/>
        <v/>
      </c>
      <c r="H1200" s="195" t="str">
        <f t="shared" si="314"/>
        <v/>
      </c>
      <c r="I1200" s="217" t="str">
        <f t="shared" si="325"/>
        <v>Bitte Auswahl treffen! Neu- oder Folgeantrag?</v>
      </c>
      <c r="J1200" s="196" t="str">
        <f t="shared" si="326"/>
        <v/>
      </c>
      <c r="K1200" s="196" t="str">
        <f t="shared" si="315"/>
        <v/>
      </c>
      <c r="L1200" s="196" t="str">
        <f t="shared" si="323"/>
        <v/>
      </c>
      <c r="M1200" s="235" t="str">
        <f t="shared" si="316"/>
        <v/>
      </c>
      <c r="N1200" s="217" t="str">
        <f t="shared" si="324"/>
        <v/>
      </c>
      <c r="O1200" s="219"/>
      <c r="Q1200" s="177" t="e">
        <f t="shared" si="317"/>
        <v>#NUM!</v>
      </c>
      <c r="R1200" s="177" t="e">
        <f t="shared" si="327"/>
        <v>#NUM!</v>
      </c>
      <c r="S1200" s="177" t="e">
        <f t="shared" si="318"/>
        <v>#NUM!</v>
      </c>
      <c r="T1200" s="177" t="e">
        <f t="shared" si="328"/>
        <v>#NUM!</v>
      </c>
      <c r="AB1200" s="177" t="str">
        <f t="shared" si="319"/>
        <v/>
      </c>
      <c r="AC1200" s="177" t="str">
        <f t="shared" si="320"/>
        <v/>
      </c>
      <c r="AD1200" s="218" t="str">
        <f t="shared" si="321"/>
        <v/>
      </c>
      <c r="AE1200" s="218" t="str">
        <f t="shared" si="322"/>
        <v/>
      </c>
    </row>
    <row r="1201" spans="1:31" ht="27.95" customHeight="1" x14ac:dyDescent="0.2">
      <c r="A1201" s="192"/>
      <c r="B1201" s="192"/>
      <c r="C1201" s="193"/>
      <c r="D1201" s="194"/>
      <c r="E1201" s="194"/>
      <c r="F1201" s="208" t="str">
        <f t="shared" si="329"/>
        <v/>
      </c>
      <c r="G1201" s="208" t="str">
        <f t="shared" si="330"/>
        <v/>
      </c>
      <c r="H1201" s="195" t="str">
        <f t="shared" si="314"/>
        <v/>
      </c>
      <c r="I1201" s="217" t="str">
        <f t="shared" si="325"/>
        <v>Bitte Auswahl treffen! Neu- oder Folgeantrag?</v>
      </c>
      <c r="J1201" s="196" t="str">
        <f t="shared" si="326"/>
        <v/>
      </c>
      <c r="K1201" s="196" t="str">
        <f t="shared" si="315"/>
        <v/>
      </c>
      <c r="L1201" s="196" t="str">
        <f t="shared" si="323"/>
        <v/>
      </c>
      <c r="M1201" s="235" t="str">
        <f t="shared" si="316"/>
        <v/>
      </c>
      <c r="N1201" s="217" t="str">
        <f t="shared" si="324"/>
        <v/>
      </c>
      <c r="O1201" s="219"/>
      <c r="Q1201" s="177" t="e">
        <f t="shared" si="317"/>
        <v>#NUM!</v>
      </c>
      <c r="R1201" s="177" t="e">
        <f t="shared" si="327"/>
        <v>#NUM!</v>
      </c>
      <c r="S1201" s="177" t="e">
        <f t="shared" si="318"/>
        <v>#NUM!</v>
      </c>
      <c r="T1201" s="177" t="e">
        <f t="shared" si="328"/>
        <v>#NUM!</v>
      </c>
      <c r="AB1201" s="177" t="str">
        <f t="shared" si="319"/>
        <v/>
      </c>
      <c r="AC1201" s="177" t="str">
        <f t="shared" si="320"/>
        <v/>
      </c>
      <c r="AD1201" s="218" t="str">
        <f t="shared" si="321"/>
        <v/>
      </c>
      <c r="AE1201" s="218" t="str">
        <f t="shared" si="322"/>
        <v/>
      </c>
    </row>
    <row r="1202" spans="1:31" ht="27.95" customHeight="1" x14ac:dyDescent="0.2">
      <c r="A1202" s="192"/>
      <c r="B1202" s="192"/>
      <c r="C1202" s="193"/>
      <c r="D1202" s="194"/>
      <c r="E1202" s="194"/>
      <c r="F1202" s="208" t="str">
        <f t="shared" si="329"/>
        <v/>
      </c>
      <c r="G1202" s="208" t="str">
        <f t="shared" si="330"/>
        <v/>
      </c>
      <c r="H1202" s="195" t="str">
        <f t="shared" si="314"/>
        <v/>
      </c>
      <c r="I1202" s="217" t="str">
        <f t="shared" si="325"/>
        <v>Bitte Auswahl treffen! Neu- oder Folgeantrag?</v>
      </c>
      <c r="J1202" s="196" t="str">
        <f t="shared" si="326"/>
        <v/>
      </c>
      <c r="K1202" s="196" t="str">
        <f t="shared" si="315"/>
        <v/>
      </c>
      <c r="L1202" s="196" t="str">
        <f t="shared" si="323"/>
        <v/>
      </c>
      <c r="M1202" s="235" t="str">
        <f t="shared" si="316"/>
        <v/>
      </c>
      <c r="N1202" s="217" t="str">
        <f t="shared" si="324"/>
        <v/>
      </c>
      <c r="O1202" s="219"/>
      <c r="Q1202" s="177" t="e">
        <f t="shared" si="317"/>
        <v>#NUM!</v>
      </c>
      <c r="R1202" s="177" t="e">
        <f t="shared" si="327"/>
        <v>#NUM!</v>
      </c>
      <c r="S1202" s="177" t="e">
        <f t="shared" si="318"/>
        <v>#NUM!</v>
      </c>
      <c r="T1202" s="177" t="e">
        <f t="shared" si="328"/>
        <v>#NUM!</v>
      </c>
      <c r="AB1202" s="177" t="str">
        <f t="shared" si="319"/>
        <v/>
      </c>
      <c r="AC1202" s="177" t="str">
        <f t="shared" si="320"/>
        <v/>
      </c>
      <c r="AD1202" s="218" t="str">
        <f t="shared" si="321"/>
        <v/>
      </c>
      <c r="AE1202" s="218" t="str">
        <f t="shared" si="322"/>
        <v/>
      </c>
    </row>
    <row r="1203" spans="1:31" ht="27.95" customHeight="1" x14ac:dyDescent="0.2">
      <c r="A1203" s="192"/>
      <c r="B1203" s="192"/>
      <c r="C1203" s="193"/>
      <c r="D1203" s="194"/>
      <c r="E1203" s="194"/>
      <c r="F1203" s="208" t="str">
        <f t="shared" si="329"/>
        <v/>
      </c>
      <c r="G1203" s="208" t="str">
        <f t="shared" si="330"/>
        <v/>
      </c>
      <c r="H1203" s="195" t="str">
        <f t="shared" si="314"/>
        <v/>
      </c>
      <c r="I1203" s="217" t="str">
        <f t="shared" si="325"/>
        <v>Bitte Auswahl treffen! Neu- oder Folgeantrag?</v>
      </c>
      <c r="J1203" s="196" t="str">
        <f t="shared" si="326"/>
        <v/>
      </c>
      <c r="K1203" s="196" t="str">
        <f t="shared" si="315"/>
        <v/>
      </c>
      <c r="L1203" s="196" t="str">
        <f t="shared" si="323"/>
        <v/>
      </c>
      <c r="M1203" s="235" t="str">
        <f t="shared" si="316"/>
        <v/>
      </c>
      <c r="N1203" s="217" t="str">
        <f t="shared" si="324"/>
        <v/>
      </c>
      <c r="O1203" s="219"/>
      <c r="Q1203" s="177" t="e">
        <f t="shared" si="317"/>
        <v>#NUM!</v>
      </c>
      <c r="R1203" s="177" t="e">
        <f t="shared" si="327"/>
        <v>#NUM!</v>
      </c>
      <c r="S1203" s="177" t="e">
        <f t="shared" si="318"/>
        <v>#NUM!</v>
      </c>
      <c r="T1203" s="177" t="e">
        <f t="shared" si="328"/>
        <v>#NUM!</v>
      </c>
      <c r="AB1203" s="177" t="str">
        <f t="shared" si="319"/>
        <v/>
      </c>
      <c r="AC1203" s="177" t="str">
        <f t="shared" si="320"/>
        <v/>
      </c>
      <c r="AD1203" s="218" t="str">
        <f t="shared" si="321"/>
        <v/>
      </c>
      <c r="AE1203" s="218" t="str">
        <f t="shared" si="322"/>
        <v/>
      </c>
    </row>
    <row r="1204" spans="1:31" ht="27.95" customHeight="1" x14ac:dyDescent="0.2">
      <c r="A1204" s="192"/>
      <c r="B1204" s="192"/>
      <c r="C1204" s="193"/>
      <c r="D1204" s="194"/>
      <c r="E1204" s="194"/>
      <c r="F1204" s="208" t="str">
        <f t="shared" si="329"/>
        <v/>
      </c>
      <c r="G1204" s="208" t="str">
        <f t="shared" si="330"/>
        <v/>
      </c>
      <c r="H1204" s="195" t="str">
        <f t="shared" si="314"/>
        <v/>
      </c>
      <c r="I1204" s="217" t="str">
        <f t="shared" si="325"/>
        <v>Bitte Auswahl treffen! Neu- oder Folgeantrag?</v>
      </c>
      <c r="J1204" s="196" t="str">
        <f t="shared" si="326"/>
        <v/>
      </c>
      <c r="K1204" s="196" t="str">
        <f t="shared" si="315"/>
        <v/>
      </c>
      <c r="L1204" s="196" t="str">
        <f t="shared" si="323"/>
        <v/>
      </c>
      <c r="M1204" s="235" t="str">
        <f t="shared" si="316"/>
        <v/>
      </c>
      <c r="N1204" s="217" t="str">
        <f t="shared" si="324"/>
        <v/>
      </c>
      <c r="O1204" s="219"/>
      <c r="Q1204" s="177" t="e">
        <f t="shared" si="317"/>
        <v>#NUM!</v>
      </c>
      <c r="R1204" s="177" t="e">
        <f t="shared" si="327"/>
        <v>#NUM!</v>
      </c>
      <c r="S1204" s="177" t="e">
        <f t="shared" si="318"/>
        <v>#NUM!</v>
      </c>
      <c r="T1204" s="177" t="e">
        <f t="shared" si="328"/>
        <v>#NUM!</v>
      </c>
      <c r="AB1204" s="177" t="str">
        <f t="shared" si="319"/>
        <v/>
      </c>
      <c r="AC1204" s="177" t="str">
        <f t="shared" si="320"/>
        <v/>
      </c>
      <c r="AD1204" s="218" t="str">
        <f t="shared" si="321"/>
        <v/>
      </c>
      <c r="AE1204" s="218" t="str">
        <f t="shared" si="322"/>
        <v/>
      </c>
    </row>
    <row r="1205" spans="1:31" ht="27.95" customHeight="1" x14ac:dyDescent="0.2">
      <c r="A1205" s="192"/>
      <c r="B1205" s="192"/>
      <c r="C1205" s="193"/>
      <c r="D1205" s="194"/>
      <c r="E1205" s="194"/>
      <c r="F1205" s="208" t="str">
        <f t="shared" si="329"/>
        <v/>
      </c>
      <c r="G1205" s="208" t="str">
        <f t="shared" si="330"/>
        <v/>
      </c>
      <c r="H1205" s="195" t="str">
        <f t="shared" si="314"/>
        <v/>
      </c>
      <c r="I1205" s="217" t="str">
        <f t="shared" si="325"/>
        <v>Bitte Auswahl treffen! Neu- oder Folgeantrag?</v>
      </c>
      <c r="J1205" s="196" t="str">
        <f t="shared" si="326"/>
        <v/>
      </c>
      <c r="K1205" s="196" t="str">
        <f t="shared" si="315"/>
        <v/>
      </c>
      <c r="L1205" s="196" t="str">
        <f t="shared" si="323"/>
        <v/>
      </c>
      <c r="M1205" s="235" t="str">
        <f t="shared" si="316"/>
        <v/>
      </c>
      <c r="N1205" s="217" t="str">
        <f t="shared" si="324"/>
        <v/>
      </c>
      <c r="O1205" s="219"/>
      <c r="Q1205" s="177" t="e">
        <f t="shared" si="317"/>
        <v>#NUM!</v>
      </c>
      <c r="R1205" s="177" t="e">
        <f t="shared" si="327"/>
        <v>#NUM!</v>
      </c>
      <c r="S1205" s="177" t="e">
        <f t="shared" si="318"/>
        <v>#NUM!</v>
      </c>
      <c r="T1205" s="177" t="e">
        <f t="shared" si="328"/>
        <v>#NUM!</v>
      </c>
      <c r="AB1205" s="177" t="str">
        <f t="shared" si="319"/>
        <v/>
      </c>
      <c r="AC1205" s="177" t="str">
        <f t="shared" si="320"/>
        <v/>
      </c>
      <c r="AD1205" s="218" t="str">
        <f t="shared" si="321"/>
        <v/>
      </c>
      <c r="AE1205" s="218" t="str">
        <f t="shared" si="322"/>
        <v/>
      </c>
    </row>
    <row r="1206" spans="1:31" ht="27.95" customHeight="1" x14ac:dyDescent="0.2">
      <c r="A1206" s="192"/>
      <c r="B1206" s="192"/>
      <c r="C1206" s="193"/>
      <c r="D1206" s="194"/>
      <c r="E1206" s="194"/>
      <c r="F1206" s="208" t="str">
        <f t="shared" si="329"/>
        <v/>
      </c>
      <c r="G1206" s="208" t="str">
        <f t="shared" si="330"/>
        <v/>
      </c>
      <c r="H1206" s="195" t="str">
        <f t="shared" si="314"/>
        <v/>
      </c>
      <c r="I1206" s="217" t="str">
        <f t="shared" si="325"/>
        <v>Bitte Auswahl treffen! Neu- oder Folgeantrag?</v>
      </c>
      <c r="J1206" s="196" t="str">
        <f t="shared" si="326"/>
        <v/>
      </c>
      <c r="K1206" s="196" t="str">
        <f t="shared" si="315"/>
        <v/>
      </c>
      <c r="L1206" s="196" t="str">
        <f t="shared" si="323"/>
        <v/>
      </c>
      <c r="M1206" s="235" t="str">
        <f t="shared" si="316"/>
        <v/>
      </c>
      <c r="N1206" s="217" t="str">
        <f t="shared" si="324"/>
        <v/>
      </c>
      <c r="O1206" s="219"/>
      <c r="Q1206" s="177" t="e">
        <f t="shared" si="317"/>
        <v>#NUM!</v>
      </c>
      <c r="R1206" s="177" t="e">
        <f t="shared" si="327"/>
        <v>#NUM!</v>
      </c>
      <c r="S1206" s="177" t="e">
        <f t="shared" si="318"/>
        <v>#NUM!</v>
      </c>
      <c r="T1206" s="177" t="e">
        <f t="shared" si="328"/>
        <v>#NUM!</v>
      </c>
      <c r="AB1206" s="177" t="str">
        <f t="shared" si="319"/>
        <v/>
      </c>
      <c r="AC1206" s="177" t="str">
        <f t="shared" si="320"/>
        <v/>
      </c>
      <c r="AD1206" s="218" t="str">
        <f t="shared" si="321"/>
        <v/>
      </c>
      <c r="AE1206" s="218" t="str">
        <f t="shared" si="322"/>
        <v/>
      </c>
    </row>
    <row r="1207" spans="1:31" ht="27.95" customHeight="1" x14ac:dyDescent="0.2">
      <c r="A1207" s="192"/>
      <c r="B1207" s="192"/>
      <c r="C1207" s="193"/>
      <c r="D1207" s="194"/>
      <c r="E1207" s="194"/>
      <c r="F1207" s="208" t="str">
        <f t="shared" si="329"/>
        <v/>
      </c>
      <c r="G1207" s="208" t="str">
        <f t="shared" si="330"/>
        <v/>
      </c>
      <c r="H1207" s="195" t="str">
        <f t="shared" si="314"/>
        <v/>
      </c>
      <c r="I1207" s="217" t="str">
        <f t="shared" si="325"/>
        <v>Bitte Auswahl treffen! Neu- oder Folgeantrag?</v>
      </c>
      <c r="J1207" s="196" t="str">
        <f t="shared" si="326"/>
        <v/>
      </c>
      <c r="K1207" s="196" t="str">
        <f t="shared" si="315"/>
        <v/>
      </c>
      <c r="L1207" s="196" t="str">
        <f t="shared" si="323"/>
        <v/>
      </c>
      <c r="M1207" s="235" t="str">
        <f t="shared" si="316"/>
        <v/>
      </c>
      <c r="N1207" s="217" t="str">
        <f t="shared" si="324"/>
        <v/>
      </c>
      <c r="O1207" s="219"/>
      <c r="Q1207" s="177" t="e">
        <f t="shared" si="317"/>
        <v>#NUM!</v>
      </c>
      <c r="R1207" s="177" t="e">
        <f t="shared" si="327"/>
        <v>#NUM!</v>
      </c>
      <c r="S1207" s="177" t="e">
        <f t="shared" si="318"/>
        <v>#NUM!</v>
      </c>
      <c r="T1207" s="177" t="e">
        <f t="shared" si="328"/>
        <v>#NUM!</v>
      </c>
      <c r="AB1207" s="177" t="str">
        <f t="shared" si="319"/>
        <v/>
      </c>
      <c r="AC1207" s="177" t="str">
        <f t="shared" si="320"/>
        <v/>
      </c>
      <c r="AD1207" s="218" t="str">
        <f t="shared" si="321"/>
        <v/>
      </c>
      <c r="AE1207" s="218" t="str">
        <f t="shared" si="322"/>
        <v/>
      </c>
    </row>
    <row r="1208" spans="1:31" ht="27.95" customHeight="1" x14ac:dyDescent="0.2">
      <c r="A1208" s="192"/>
      <c r="B1208" s="192"/>
      <c r="C1208" s="193"/>
      <c r="D1208" s="194"/>
      <c r="E1208" s="194"/>
      <c r="F1208" s="208" t="str">
        <f t="shared" si="329"/>
        <v/>
      </c>
      <c r="G1208" s="208" t="str">
        <f t="shared" si="330"/>
        <v/>
      </c>
      <c r="H1208" s="195" t="str">
        <f t="shared" si="314"/>
        <v/>
      </c>
      <c r="I1208" s="217" t="str">
        <f t="shared" si="325"/>
        <v>Bitte Auswahl treffen! Neu- oder Folgeantrag?</v>
      </c>
      <c r="J1208" s="196" t="str">
        <f t="shared" si="326"/>
        <v/>
      </c>
      <c r="K1208" s="196" t="str">
        <f t="shared" si="315"/>
        <v/>
      </c>
      <c r="L1208" s="196" t="str">
        <f t="shared" si="323"/>
        <v/>
      </c>
      <c r="M1208" s="235" t="str">
        <f t="shared" si="316"/>
        <v/>
      </c>
      <c r="N1208" s="217" t="str">
        <f t="shared" si="324"/>
        <v/>
      </c>
      <c r="O1208" s="219"/>
      <c r="Q1208" s="177" t="e">
        <f t="shared" si="317"/>
        <v>#NUM!</v>
      </c>
      <c r="R1208" s="177" t="e">
        <f t="shared" si="327"/>
        <v>#NUM!</v>
      </c>
      <c r="S1208" s="177" t="e">
        <f t="shared" si="318"/>
        <v>#NUM!</v>
      </c>
      <c r="T1208" s="177" t="e">
        <f t="shared" si="328"/>
        <v>#NUM!</v>
      </c>
      <c r="AB1208" s="177" t="str">
        <f t="shared" si="319"/>
        <v/>
      </c>
      <c r="AC1208" s="177" t="str">
        <f t="shared" si="320"/>
        <v/>
      </c>
      <c r="AD1208" s="218" t="str">
        <f t="shared" si="321"/>
        <v/>
      </c>
      <c r="AE1208" s="218" t="str">
        <f t="shared" si="322"/>
        <v/>
      </c>
    </row>
    <row r="1209" spans="1:31" ht="27.95" customHeight="1" x14ac:dyDescent="0.2">
      <c r="A1209" s="192"/>
      <c r="B1209" s="192"/>
      <c r="C1209" s="193"/>
      <c r="D1209" s="194"/>
      <c r="E1209" s="194"/>
      <c r="F1209" s="208" t="str">
        <f t="shared" si="329"/>
        <v/>
      </c>
      <c r="G1209" s="208" t="str">
        <f t="shared" si="330"/>
        <v/>
      </c>
      <c r="H1209" s="195" t="str">
        <f t="shared" si="314"/>
        <v/>
      </c>
      <c r="I1209" s="217" t="str">
        <f t="shared" si="325"/>
        <v>Bitte Auswahl treffen! Neu- oder Folgeantrag?</v>
      </c>
      <c r="J1209" s="196" t="str">
        <f t="shared" si="326"/>
        <v/>
      </c>
      <c r="K1209" s="196" t="str">
        <f t="shared" si="315"/>
        <v/>
      </c>
      <c r="L1209" s="196" t="str">
        <f t="shared" si="323"/>
        <v/>
      </c>
      <c r="M1209" s="235" t="str">
        <f t="shared" si="316"/>
        <v/>
      </c>
      <c r="N1209" s="217" t="str">
        <f t="shared" si="324"/>
        <v/>
      </c>
      <c r="O1209" s="219"/>
      <c r="Q1209" s="177" t="e">
        <f t="shared" si="317"/>
        <v>#NUM!</v>
      </c>
      <c r="R1209" s="177" t="e">
        <f t="shared" si="327"/>
        <v>#NUM!</v>
      </c>
      <c r="S1209" s="177" t="e">
        <f t="shared" si="318"/>
        <v>#NUM!</v>
      </c>
      <c r="T1209" s="177" t="e">
        <f t="shared" si="328"/>
        <v>#NUM!</v>
      </c>
      <c r="AB1209" s="177" t="str">
        <f t="shared" si="319"/>
        <v/>
      </c>
      <c r="AC1209" s="177" t="str">
        <f t="shared" si="320"/>
        <v/>
      </c>
      <c r="AD1209" s="218" t="str">
        <f t="shared" si="321"/>
        <v/>
      </c>
      <c r="AE1209" s="218" t="str">
        <f t="shared" si="322"/>
        <v/>
      </c>
    </row>
    <row r="1210" spans="1:31" ht="27.95" customHeight="1" x14ac:dyDescent="0.2">
      <c r="A1210" s="192"/>
      <c r="B1210" s="192"/>
      <c r="C1210" s="193"/>
      <c r="D1210" s="194"/>
      <c r="E1210" s="194"/>
      <c r="F1210" s="208" t="str">
        <f t="shared" si="329"/>
        <v/>
      </c>
      <c r="G1210" s="208" t="str">
        <f t="shared" si="330"/>
        <v/>
      </c>
      <c r="H1210" s="195" t="str">
        <f t="shared" si="314"/>
        <v/>
      </c>
      <c r="I1210" s="217" t="str">
        <f t="shared" si="325"/>
        <v>Bitte Auswahl treffen! Neu- oder Folgeantrag?</v>
      </c>
      <c r="J1210" s="196" t="str">
        <f t="shared" si="326"/>
        <v/>
      </c>
      <c r="K1210" s="196" t="str">
        <f t="shared" si="315"/>
        <v/>
      </c>
      <c r="L1210" s="196" t="str">
        <f t="shared" si="323"/>
        <v/>
      </c>
      <c r="M1210" s="235" t="str">
        <f t="shared" si="316"/>
        <v/>
      </c>
      <c r="N1210" s="217" t="str">
        <f t="shared" si="324"/>
        <v/>
      </c>
      <c r="O1210" s="219"/>
      <c r="Q1210" s="177" t="e">
        <f t="shared" si="317"/>
        <v>#NUM!</v>
      </c>
      <c r="R1210" s="177" t="e">
        <f t="shared" si="327"/>
        <v>#NUM!</v>
      </c>
      <c r="S1210" s="177" t="e">
        <f t="shared" si="318"/>
        <v>#NUM!</v>
      </c>
      <c r="T1210" s="177" t="e">
        <f t="shared" si="328"/>
        <v>#NUM!</v>
      </c>
      <c r="AB1210" s="177" t="str">
        <f t="shared" si="319"/>
        <v/>
      </c>
      <c r="AC1210" s="177" t="str">
        <f t="shared" si="320"/>
        <v/>
      </c>
      <c r="AD1210" s="218" t="str">
        <f t="shared" si="321"/>
        <v/>
      </c>
      <c r="AE1210" s="218" t="str">
        <f t="shared" si="322"/>
        <v/>
      </c>
    </row>
    <row r="1211" spans="1:31" ht="27.95" customHeight="1" x14ac:dyDescent="0.2">
      <c r="A1211" s="192"/>
      <c r="B1211" s="192"/>
      <c r="C1211" s="193"/>
      <c r="D1211" s="194"/>
      <c r="E1211" s="194"/>
      <c r="F1211" s="208" t="str">
        <f t="shared" si="329"/>
        <v/>
      </c>
      <c r="G1211" s="208" t="str">
        <f t="shared" si="330"/>
        <v/>
      </c>
      <c r="H1211" s="195" t="str">
        <f t="shared" si="314"/>
        <v/>
      </c>
      <c r="I1211" s="217" t="str">
        <f t="shared" si="325"/>
        <v>Bitte Auswahl treffen! Neu- oder Folgeantrag?</v>
      </c>
      <c r="J1211" s="196" t="str">
        <f t="shared" si="326"/>
        <v/>
      </c>
      <c r="K1211" s="196" t="str">
        <f t="shared" si="315"/>
        <v/>
      </c>
      <c r="L1211" s="196" t="str">
        <f t="shared" si="323"/>
        <v/>
      </c>
      <c r="M1211" s="235" t="str">
        <f t="shared" si="316"/>
        <v/>
      </c>
      <c r="N1211" s="217" t="str">
        <f t="shared" si="324"/>
        <v/>
      </c>
      <c r="O1211" s="219"/>
      <c r="Q1211" s="177" t="e">
        <f t="shared" si="317"/>
        <v>#NUM!</v>
      </c>
      <c r="R1211" s="177" t="e">
        <f t="shared" si="327"/>
        <v>#NUM!</v>
      </c>
      <c r="S1211" s="177" t="e">
        <f t="shared" si="318"/>
        <v>#NUM!</v>
      </c>
      <c r="T1211" s="177" t="e">
        <f t="shared" si="328"/>
        <v>#NUM!</v>
      </c>
      <c r="AB1211" s="177" t="str">
        <f t="shared" si="319"/>
        <v/>
      </c>
      <c r="AC1211" s="177" t="str">
        <f t="shared" si="320"/>
        <v/>
      </c>
      <c r="AD1211" s="218" t="str">
        <f t="shared" si="321"/>
        <v/>
      </c>
      <c r="AE1211" s="218" t="str">
        <f t="shared" si="322"/>
        <v/>
      </c>
    </row>
    <row r="1212" spans="1:31" ht="27.95" customHeight="1" x14ac:dyDescent="0.2">
      <c r="A1212" s="192"/>
      <c r="B1212" s="192"/>
      <c r="C1212" s="193"/>
      <c r="D1212" s="194"/>
      <c r="E1212" s="194"/>
      <c r="F1212" s="208" t="str">
        <f t="shared" si="329"/>
        <v/>
      </c>
      <c r="G1212" s="208" t="str">
        <f t="shared" si="330"/>
        <v/>
      </c>
      <c r="H1212" s="195" t="str">
        <f t="shared" si="314"/>
        <v/>
      </c>
      <c r="I1212" s="217" t="str">
        <f t="shared" si="325"/>
        <v>Bitte Auswahl treffen! Neu- oder Folgeantrag?</v>
      </c>
      <c r="J1212" s="196" t="str">
        <f t="shared" si="326"/>
        <v/>
      </c>
      <c r="K1212" s="196" t="str">
        <f t="shared" si="315"/>
        <v/>
      </c>
      <c r="L1212" s="196" t="str">
        <f t="shared" si="323"/>
        <v/>
      </c>
      <c r="M1212" s="235" t="str">
        <f t="shared" si="316"/>
        <v/>
      </c>
      <c r="N1212" s="217" t="str">
        <f t="shared" si="324"/>
        <v/>
      </c>
      <c r="O1212" s="219"/>
      <c r="Q1212" s="177" t="e">
        <f t="shared" si="317"/>
        <v>#NUM!</v>
      </c>
      <c r="R1212" s="177" t="e">
        <f t="shared" si="327"/>
        <v>#NUM!</v>
      </c>
      <c r="S1212" s="177" t="e">
        <f t="shared" si="318"/>
        <v>#NUM!</v>
      </c>
      <c r="T1212" s="177" t="e">
        <f t="shared" si="328"/>
        <v>#NUM!</v>
      </c>
      <c r="AB1212" s="177" t="str">
        <f t="shared" si="319"/>
        <v/>
      </c>
      <c r="AC1212" s="177" t="str">
        <f t="shared" si="320"/>
        <v/>
      </c>
      <c r="AD1212" s="218" t="str">
        <f t="shared" si="321"/>
        <v/>
      </c>
      <c r="AE1212" s="218" t="str">
        <f t="shared" si="322"/>
        <v/>
      </c>
    </row>
    <row r="1213" spans="1:31" ht="27.95" customHeight="1" x14ac:dyDescent="0.2">
      <c r="A1213" s="192"/>
      <c r="B1213" s="192"/>
      <c r="C1213" s="193"/>
      <c r="D1213" s="194"/>
      <c r="E1213" s="194"/>
      <c r="F1213" s="208" t="str">
        <f t="shared" si="329"/>
        <v/>
      </c>
      <c r="G1213" s="208" t="str">
        <f t="shared" si="330"/>
        <v/>
      </c>
      <c r="H1213" s="195" t="str">
        <f t="shared" si="314"/>
        <v/>
      </c>
      <c r="I1213" s="217" t="str">
        <f t="shared" si="325"/>
        <v>Bitte Auswahl treffen! Neu- oder Folgeantrag?</v>
      </c>
      <c r="J1213" s="196" t="str">
        <f t="shared" si="326"/>
        <v/>
      </c>
      <c r="K1213" s="196" t="str">
        <f t="shared" si="315"/>
        <v/>
      </c>
      <c r="L1213" s="196" t="str">
        <f t="shared" si="323"/>
        <v/>
      </c>
      <c r="M1213" s="235" t="str">
        <f t="shared" si="316"/>
        <v/>
      </c>
      <c r="N1213" s="217" t="str">
        <f t="shared" si="324"/>
        <v/>
      </c>
      <c r="O1213" s="219"/>
      <c r="Q1213" s="177" t="e">
        <f t="shared" si="317"/>
        <v>#NUM!</v>
      </c>
      <c r="R1213" s="177" t="e">
        <f t="shared" si="327"/>
        <v>#NUM!</v>
      </c>
      <c r="S1213" s="177" t="e">
        <f t="shared" si="318"/>
        <v>#NUM!</v>
      </c>
      <c r="T1213" s="177" t="e">
        <f t="shared" si="328"/>
        <v>#NUM!</v>
      </c>
      <c r="AB1213" s="177" t="str">
        <f t="shared" si="319"/>
        <v/>
      </c>
      <c r="AC1213" s="177" t="str">
        <f t="shared" si="320"/>
        <v/>
      </c>
      <c r="AD1213" s="218" t="str">
        <f t="shared" si="321"/>
        <v/>
      </c>
      <c r="AE1213" s="218" t="str">
        <f t="shared" si="322"/>
        <v/>
      </c>
    </row>
    <row r="1214" spans="1:31" ht="27.95" customHeight="1" x14ac:dyDescent="0.2">
      <c r="A1214" s="192"/>
      <c r="B1214" s="192"/>
      <c r="C1214" s="193"/>
      <c r="D1214" s="194"/>
      <c r="E1214" s="194"/>
      <c r="F1214" s="208" t="str">
        <f t="shared" si="329"/>
        <v/>
      </c>
      <c r="G1214" s="208" t="str">
        <f t="shared" si="330"/>
        <v/>
      </c>
      <c r="H1214" s="195" t="str">
        <f t="shared" si="314"/>
        <v/>
      </c>
      <c r="I1214" s="217" t="str">
        <f t="shared" si="325"/>
        <v>Bitte Auswahl treffen! Neu- oder Folgeantrag?</v>
      </c>
      <c r="J1214" s="196" t="str">
        <f t="shared" si="326"/>
        <v/>
      </c>
      <c r="K1214" s="196" t="str">
        <f t="shared" si="315"/>
        <v/>
      </c>
      <c r="L1214" s="196" t="str">
        <f t="shared" si="323"/>
        <v/>
      </c>
      <c r="M1214" s="235" t="str">
        <f t="shared" si="316"/>
        <v/>
      </c>
      <c r="N1214" s="217" t="str">
        <f t="shared" si="324"/>
        <v/>
      </c>
      <c r="O1214" s="219"/>
      <c r="Q1214" s="177" t="e">
        <f t="shared" si="317"/>
        <v>#NUM!</v>
      </c>
      <c r="R1214" s="177" t="e">
        <f t="shared" si="327"/>
        <v>#NUM!</v>
      </c>
      <c r="S1214" s="177" t="e">
        <f t="shared" si="318"/>
        <v>#NUM!</v>
      </c>
      <c r="T1214" s="177" t="e">
        <f t="shared" si="328"/>
        <v>#NUM!</v>
      </c>
      <c r="AB1214" s="177" t="str">
        <f t="shared" si="319"/>
        <v/>
      </c>
      <c r="AC1214" s="177" t="str">
        <f t="shared" si="320"/>
        <v/>
      </c>
      <c r="AD1214" s="218" t="str">
        <f t="shared" si="321"/>
        <v/>
      </c>
      <c r="AE1214" s="218" t="str">
        <f t="shared" si="322"/>
        <v/>
      </c>
    </row>
    <row r="1215" spans="1:31" ht="27.95" customHeight="1" x14ac:dyDescent="0.2">
      <c r="A1215" s="192"/>
      <c r="B1215" s="192"/>
      <c r="C1215" s="193"/>
      <c r="D1215" s="194"/>
      <c r="E1215" s="194"/>
      <c r="F1215" s="208" t="str">
        <f t="shared" si="329"/>
        <v/>
      </c>
      <c r="G1215" s="208" t="str">
        <f t="shared" si="330"/>
        <v/>
      </c>
      <c r="H1215" s="195" t="str">
        <f t="shared" si="314"/>
        <v/>
      </c>
      <c r="I1215" s="217" t="str">
        <f t="shared" si="325"/>
        <v>Bitte Auswahl treffen! Neu- oder Folgeantrag?</v>
      </c>
      <c r="J1215" s="196" t="str">
        <f t="shared" si="326"/>
        <v/>
      </c>
      <c r="K1215" s="196" t="str">
        <f t="shared" si="315"/>
        <v/>
      </c>
      <c r="L1215" s="196" t="str">
        <f t="shared" si="323"/>
        <v/>
      </c>
      <c r="M1215" s="235" t="str">
        <f t="shared" si="316"/>
        <v/>
      </c>
      <c r="N1215" s="217" t="str">
        <f t="shared" si="324"/>
        <v/>
      </c>
      <c r="O1215" s="219"/>
      <c r="Q1215" s="177" t="e">
        <f t="shared" si="317"/>
        <v>#NUM!</v>
      </c>
      <c r="R1215" s="177" t="e">
        <f t="shared" si="327"/>
        <v>#NUM!</v>
      </c>
      <c r="S1215" s="177" t="e">
        <f t="shared" si="318"/>
        <v>#NUM!</v>
      </c>
      <c r="T1215" s="177" t="e">
        <f t="shared" si="328"/>
        <v>#NUM!</v>
      </c>
      <c r="AB1215" s="177" t="str">
        <f t="shared" si="319"/>
        <v/>
      </c>
      <c r="AC1215" s="177" t="str">
        <f t="shared" si="320"/>
        <v/>
      </c>
      <c r="AD1215" s="218" t="str">
        <f t="shared" si="321"/>
        <v/>
      </c>
      <c r="AE1215" s="218" t="str">
        <f t="shared" si="322"/>
        <v/>
      </c>
    </row>
    <row r="1216" spans="1:31" ht="27.95" customHeight="1" x14ac:dyDescent="0.2">
      <c r="A1216" s="192"/>
      <c r="B1216" s="192"/>
      <c r="C1216" s="193"/>
      <c r="D1216" s="194"/>
      <c r="E1216" s="194"/>
      <c r="F1216" s="208" t="str">
        <f t="shared" si="329"/>
        <v/>
      </c>
      <c r="G1216" s="208" t="str">
        <f t="shared" si="330"/>
        <v/>
      </c>
      <c r="H1216" s="195" t="str">
        <f t="shared" si="314"/>
        <v/>
      </c>
      <c r="I1216" s="217" t="str">
        <f t="shared" si="325"/>
        <v>Bitte Auswahl treffen! Neu- oder Folgeantrag?</v>
      </c>
      <c r="J1216" s="196" t="str">
        <f t="shared" si="326"/>
        <v/>
      </c>
      <c r="K1216" s="196" t="str">
        <f t="shared" si="315"/>
        <v/>
      </c>
      <c r="L1216" s="196" t="str">
        <f t="shared" si="323"/>
        <v/>
      </c>
      <c r="M1216" s="235" t="str">
        <f t="shared" si="316"/>
        <v/>
      </c>
      <c r="N1216" s="217" t="str">
        <f t="shared" si="324"/>
        <v/>
      </c>
      <c r="O1216" s="219"/>
      <c r="Q1216" s="177" t="e">
        <f t="shared" si="317"/>
        <v>#NUM!</v>
      </c>
      <c r="R1216" s="177" t="e">
        <f t="shared" si="327"/>
        <v>#NUM!</v>
      </c>
      <c r="S1216" s="177" t="e">
        <f t="shared" si="318"/>
        <v>#NUM!</v>
      </c>
      <c r="T1216" s="177" t="e">
        <f t="shared" si="328"/>
        <v>#NUM!</v>
      </c>
      <c r="AB1216" s="177" t="str">
        <f t="shared" si="319"/>
        <v/>
      </c>
      <c r="AC1216" s="177" t="str">
        <f t="shared" si="320"/>
        <v/>
      </c>
      <c r="AD1216" s="218" t="str">
        <f t="shared" si="321"/>
        <v/>
      </c>
      <c r="AE1216" s="218" t="str">
        <f t="shared" si="322"/>
        <v/>
      </c>
    </row>
    <row r="1217" spans="1:31" ht="27.95" customHeight="1" x14ac:dyDescent="0.2">
      <c r="A1217" s="192"/>
      <c r="B1217" s="192"/>
      <c r="C1217" s="193"/>
      <c r="D1217" s="194"/>
      <c r="E1217" s="194"/>
      <c r="F1217" s="208" t="str">
        <f t="shared" si="329"/>
        <v/>
      </c>
      <c r="G1217" s="208" t="str">
        <f t="shared" si="330"/>
        <v/>
      </c>
      <c r="H1217" s="195" t="str">
        <f t="shared" si="314"/>
        <v/>
      </c>
      <c r="I1217" s="217" t="str">
        <f t="shared" si="325"/>
        <v>Bitte Auswahl treffen! Neu- oder Folgeantrag?</v>
      </c>
      <c r="J1217" s="196" t="str">
        <f t="shared" si="326"/>
        <v/>
      </c>
      <c r="K1217" s="196" t="str">
        <f t="shared" si="315"/>
        <v/>
      </c>
      <c r="L1217" s="196" t="str">
        <f t="shared" si="323"/>
        <v/>
      </c>
      <c r="M1217" s="235" t="str">
        <f t="shared" si="316"/>
        <v/>
      </c>
      <c r="N1217" s="217" t="str">
        <f t="shared" si="324"/>
        <v/>
      </c>
      <c r="O1217" s="219"/>
      <c r="Q1217" s="177" t="e">
        <f t="shared" si="317"/>
        <v>#NUM!</v>
      </c>
      <c r="R1217" s="177" t="e">
        <f t="shared" si="327"/>
        <v>#NUM!</v>
      </c>
      <c r="S1217" s="177" t="e">
        <f t="shared" si="318"/>
        <v>#NUM!</v>
      </c>
      <c r="T1217" s="177" t="e">
        <f t="shared" si="328"/>
        <v>#NUM!</v>
      </c>
      <c r="AB1217" s="177" t="str">
        <f t="shared" si="319"/>
        <v/>
      </c>
      <c r="AC1217" s="177" t="str">
        <f t="shared" si="320"/>
        <v/>
      </c>
      <c r="AD1217" s="218" t="str">
        <f t="shared" si="321"/>
        <v/>
      </c>
      <c r="AE1217" s="218" t="str">
        <f t="shared" si="322"/>
        <v/>
      </c>
    </row>
    <row r="1218" spans="1:31" ht="27.95" customHeight="1" x14ac:dyDescent="0.2">
      <c r="A1218" s="192"/>
      <c r="B1218" s="192"/>
      <c r="C1218" s="193"/>
      <c r="D1218" s="194"/>
      <c r="E1218" s="194"/>
      <c r="F1218" s="208" t="str">
        <f t="shared" si="329"/>
        <v/>
      </c>
      <c r="G1218" s="208" t="str">
        <f t="shared" si="330"/>
        <v/>
      </c>
      <c r="H1218" s="195" t="str">
        <f t="shared" si="314"/>
        <v/>
      </c>
      <c r="I1218" s="217" t="str">
        <f t="shared" si="325"/>
        <v>Bitte Auswahl treffen! Neu- oder Folgeantrag?</v>
      </c>
      <c r="J1218" s="196" t="str">
        <f t="shared" si="326"/>
        <v/>
      </c>
      <c r="K1218" s="196" t="str">
        <f t="shared" si="315"/>
        <v/>
      </c>
      <c r="L1218" s="196" t="str">
        <f t="shared" si="323"/>
        <v/>
      </c>
      <c r="M1218" s="235" t="str">
        <f t="shared" si="316"/>
        <v/>
      </c>
      <c r="N1218" s="217" t="str">
        <f t="shared" si="324"/>
        <v/>
      </c>
      <c r="O1218" s="219"/>
      <c r="Q1218" s="177" t="e">
        <f t="shared" si="317"/>
        <v>#NUM!</v>
      </c>
      <c r="R1218" s="177" t="e">
        <f t="shared" si="327"/>
        <v>#NUM!</v>
      </c>
      <c r="S1218" s="177" t="e">
        <f t="shared" si="318"/>
        <v>#NUM!</v>
      </c>
      <c r="T1218" s="177" t="e">
        <f t="shared" si="328"/>
        <v>#NUM!</v>
      </c>
      <c r="AB1218" s="177" t="str">
        <f t="shared" si="319"/>
        <v/>
      </c>
      <c r="AC1218" s="177" t="str">
        <f t="shared" si="320"/>
        <v/>
      </c>
      <c r="AD1218" s="218" t="str">
        <f t="shared" si="321"/>
        <v/>
      </c>
      <c r="AE1218" s="218" t="str">
        <f t="shared" si="322"/>
        <v/>
      </c>
    </row>
    <row r="1219" spans="1:31" ht="27.95" customHeight="1" x14ac:dyDescent="0.2">
      <c r="A1219" s="192"/>
      <c r="B1219" s="192"/>
      <c r="C1219" s="193"/>
      <c r="D1219" s="194"/>
      <c r="E1219" s="194"/>
      <c r="F1219" s="208" t="str">
        <f t="shared" si="329"/>
        <v/>
      </c>
      <c r="G1219" s="208" t="str">
        <f t="shared" si="330"/>
        <v/>
      </c>
      <c r="H1219" s="195" t="str">
        <f t="shared" si="314"/>
        <v/>
      </c>
      <c r="I1219" s="217" t="str">
        <f t="shared" si="325"/>
        <v>Bitte Auswahl treffen! Neu- oder Folgeantrag?</v>
      </c>
      <c r="J1219" s="196" t="str">
        <f t="shared" si="326"/>
        <v/>
      </c>
      <c r="K1219" s="196" t="str">
        <f t="shared" si="315"/>
        <v/>
      </c>
      <c r="L1219" s="196" t="str">
        <f t="shared" si="323"/>
        <v/>
      </c>
      <c r="M1219" s="235" t="str">
        <f t="shared" si="316"/>
        <v/>
      </c>
      <c r="N1219" s="217" t="str">
        <f t="shared" si="324"/>
        <v/>
      </c>
      <c r="O1219" s="219"/>
      <c r="Q1219" s="177" t="e">
        <f t="shared" si="317"/>
        <v>#NUM!</v>
      </c>
      <c r="R1219" s="177" t="e">
        <f t="shared" si="327"/>
        <v>#NUM!</v>
      </c>
      <c r="S1219" s="177" t="e">
        <f t="shared" si="318"/>
        <v>#NUM!</v>
      </c>
      <c r="T1219" s="177" t="e">
        <f t="shared" si="328"/>
        <v>#NUM!</v>
      </c>
      <c r="AB1219" s="177" t="str">
        <f t="shared" si="319"/>
        <v/>
      </c>
      <c r="AC1219" s="177" t="str">
        <f t="shared" si="320"/>
        <v/>
      </c>
      <c r="AD1219" s="218" t="str">
        <f t="shared" si="321"/>
        <v/>
      </c>
      <c r="AE1219" s="218" t="str">
        <f t="shared" si="322"/>
        <v/>
      </c>
    </row>
    <row r="1220" spans="1:31" ht="27.95" customHeight="1" x14ac:dyDescent="0.2">
      <c r="A1220" s="192"/>
      <c r="B1220" s="192"/>
      <c r="C1220" s="193"/>
      <c r="D1220" s="194"/>
      <c r="E1220" s="194"/>
      <c r="F1220" s="208" t="str">
        <f t="shared" si="329"/>
        <v/>
      </c>
      <c r="G1220" s="208" t="str">
        <f t="shared" si="330"/>
        <v/>
      </c>
      <c r="H1220" s="195" t="str">
        <f t="shared" si="314"/>
        <v/>
      </c>
      <c r="I1220" s="217" t="str">
        <f t="shared" si="325"/>
        <v>Bitte Auswahl treffen! Neu- oder Folgeantrag?</v>
      </c>
      <c r="J1220" s="196" t="str">
        <f t="shared" si="326"/>
        <v/>
      </c>
      <c r="K1220" s="196" t="str">
        <f t="shared" si="315"/>
        <v/>
      </c>
      <c r="L1220" s="196" t="str">
        <f t="shared" si="323"/>
        <v/>
      </c>
      <c r="M1220" s="235" t="str">
        <f t="shared" si="316"/>
        <v/>
      </c>
      <c r="N1220" s="217" t="str">
        <f t="shared" si="324"/>
        <v/>
      </c>
      <c r="O1220" s="219"/>
      <c r="Q1220" s="177" t="e">
        <f t="shared" si="317"/>
        <v>#NUM!</v>
      </c>
      <c r="R1220" s="177" t="e">
        <f t="shared" si="327"/>
        <v>#NUM!</v>
      </c>
      <c r="S1220" s="177" t="e">
        <f t="shared" si="318"/>
        <v>#NUM!</v>
      </c>
      <c r="T1220" s="177" t="e">
        <f t="shared" si="328"/>
        <v>#NUM!</v>
      </c>
      <c r="AB1220" s="177" t="str">
        <f t="shared" si="319"/>
        <v/>
      </c>
      <c r="AC1220" s="177" t="str">
        <f t="shared" si="320"/>
        <v/>
      </c>
      <c r="AD1220" s="218" t="str">
        <f t="shared" si="321"/>
        <v/>
      </c>
      <c r="AE1220" s="218" t="str">
        <f t="shared" si="322"/>
        <v/>
      </c>
    </row>
    <row r="1221" spans="1:31" ht="27.95" customHeight="1" x14ac:dyDescent="0.2">
      <c r="A1221" s="192"/>
      <c r="B1221" s="192"/>
      <c r="C1221" s="193"/>
      <c r="D1221" s="194"/>
      <c r="E1221" s="194"/>
      <c r="F1221" s="208" t="str">
        <f t="shared" si="329"/>
        <v/>
      </c>
      <c r="G1221" s="208" t="str">
        <f t="shared" si="330"/>
        <v/>
      </c>
      <c r="H1221" s="195" t="str">
        <f t="shared" si="314"/>
        <v/>
      </c>
      <c r="I1221" s="217" t="str">
        <f t="shared" si="325"/>
        <v>Bitte Auswahl treffen! Neu- oder Folgeantrag?</v>
      </c>
      <c r="J1221" s="196" t="str">
        <f t="shared" si="326"/>
        <v/>
      </c>
      <c r="K1221" s="196" t="str">
        <f t="shared" si="315"/>
        <v/>
      </c>
      <c r="L1221" s="196" t="str">
        <f t="shared" si="323"/>
        <v/>
      </c>
      <c r="M1221" s="235" t="str">
        <f t="shared" si="316"/>
        <v/>
      </c>
      <c r="N1221" s="217" t="str">
        <f t="shared" si="324"/>
        <v/>
      </c>
      <c r="O1221" s="219"/>
      <c r="Q1221" s="177" t="e">
        <f t="shared" si="317"/>
        <v>#NUM!</v>
      </c>
      <c r="R1221" s="177" t="e">
        <f t="shared" si="327"/>
        <v>#NUM!</v>
      </c>
      <c r="S1221" s="177" t="e">
        <f t="shared" si="318"/>
        <v>#NUM!</v>
      </c>
      <c r="T1221" s="177" t="e">
        <f t="shared" si="328"/>
        <v>#NUM!</v>
      </c>
      <c r="AB1221" s="177" t="str">
        <f t="shared" si="319"/>
        <v/>
      </c>
      <c r="AC1221" s="177" t="str">
        <f t="shared" si="320"/>
        <v/>
      </c>
      <c r="AD1221" s="218" t="str">
        <f t="shared" si="321"/>
        <v/>
      </c>
      <c r="AE1221" s="218" t="str">
        <f t="shared" si="322"/>
        <v/>
      </c>
    </row>
    <row r="1222" spans="1:31" ht="27.95" customHeight="1" x14ac:dyDescent="0.2">
      <c r="A1222" s="192"/>
      <c r="B1222" s="192"/>
      <c r="C1222" s="193"/>
      <c r="D1222" s="194"/>
      <c r="E1222" s="194"/>
      <c r="F1222" s="208" t="str">
        <f t="shared" si="329"/>
        <v/>
      </c>
      <c r="G1222" s="208" t="str">
        <f t="shared" si="330"/>
        <v/>
      </c>
      <c r="H1222" s="195" t="str">
        <f t="shared" si="314"/>
        <v/>
      </c>
      <c r="I1222" s="217" t="str">
        <f t="shared" si="325"/>
        <v>Bitte Auswahl treffen! Neu- oder Folgeantrag?</v>
      </c>
      <c r="J1222" s="196" t="str">
        <f t="shared" si="326"/>
        <v/>
      </c>
      <c r="K1222" s="196" t="str">
        <f t="shared" si="315"/>
        <v/>
      </c>
      <c r="L1222" s="196" t="str">
        <f t="shared" si="323"/>
        <v/>
      </c>
      <c r="M1222" s="235" t="str">
        <f t="shared" si="316"/>
        <v/>
      </c>
      <c r="N1222" s="217" t="str">
        <f t="shared" si="324"/>
        <v/>
      </c>
      <c r="O1222" s="219"/>
      <c r="Q1222" s="177" t="e">
        <f t="shared" si="317"/>
        <v>#NUM!</v>
      </c>
      <c r="R1222" s="177" t="e">
        <f t="shared" si="327"/>
        <v>#NUM!</v>
      </c>
      <c r="S1222" s="177" t="e">
        <f t="shared" si="318"/>
        <v>#NUM!</v>
      </c>
      <c r="T1222" s="177" t="e">
        <f t="shared" si="328"/>
        <v>#NUM!</v>
      </c>
      <c r="AB1222" s="177" t="str">
        <f t="shared" si="319"/>
        <v/>
      </c>
      <c r="AC1222" s="177" t="str">
        <f t="shared" si="320"/>
        <v/>
      </c>
      <c r="AD1222" s="218" t="str">
        <f t="shared" si="321"/>
        <v/>
      </c>
      <c r="AE1222" s="218" t="str">
        <f t="shared" si="322"/>
        <v/>
      </c>
    </row>
    <row r="1223" spans="1:31" ht="27.95" customHeight="1" x14ac:dyDescent="0.2">
      <c r="A1223" s="192"/>
      <c r="B1223" s="192"/>
      <c r="C1223" s="193"/>
      <c r="D1223" s="194"/>
      <c r="E1223" s="194"/>
      <c r="F1223" s="208" t="str">
        <f t="shared" si="329"/>
        <v/>
      </c>
      <c r="G1223" s="208" t="str">
        <f t="shared" si="330"/>
        <v/>
      </c>
      <c r="H1223" s="195" t="str">
        <f t="shared" si="314"/>
        <v/>
      </c>
      <c r="I1223" s="217" t="str">
        <f t="shared" si="325"/>
        <v>Bitte Auswahl treffen! Neu- oder Folgeantrag?</v>
      </c>
      <c r="J1223" s="196" t="str">
        <f t="shared" si="326"/>
        <v/>
      </c>
      <c r="K1223" s="196" t="str">
        <f t="shared" si="315"/>
        <v/>
      </c>
      <c r="L1223" s="196" t="str">
        <f t="shared" si="323"/>
        <v/>
      </c>
      <c r="M1223" s="235" t="str">
        <f t="shared" si="316"/>
        <v/>
      </c>
      <c r="N1223" s="217" t="str">
        <f t="shared" si="324"/>
        <v/>
      </c>
      <c r="O1223" s="219"/>
      <c r="Q1223" s="177" t="e">
        <f t="shared" si="317"/>
        <v>#NUM!</v>
      </c>
      <c r="R1223" s="177" t="e">
        <f t="shared" si="327"/>
        <v>#NUM!</v>
      </c>
      <c r="S1223" s="177" t="e">
        <f t="shared" si="318"/>
        <v>#NUM!</v>
      </c>
      <c r="T1223" s="177" t="e">
        <f t="shared" si="328"/>
        <v>#NUM!</v>
      </c>
      <c r="AB1223" s="177" t="str">
        <f t="shared" si="319"/>
        <v/>
      </c>
      <c r="AC1223" s="177" t="str">
        <f t="shared" si="320"/>
        <v/>
      </c>
      <c r="AD1223" s="218" t="str">
        <f t="shared" si="321"/>
        <v/>
      </c>
      <c r="AE1223" s="218" t="str">
        <f t="shared" si="322"/>
        <v/>
      </c>
    </row>
    <row r="1224" spans="1:31" ht="27.95" customHeight="1" x14ac:dyDescent="0.2">
      <c r="A1224" s="192"/>
      <c r="B1224" s="192"/>
      <c r="C1224" s="193"/>
      <c r="D1224" s="194"/>
      <c r="E1224" s="194"/>
      <c r="F1224" s="208" t="str">
        <f t="shared" si="329"/>
        <v/>
      </c>
      <c r="G1224" s="208" t="str">
        <f t="shared" si="330"/>
        <v/>
      </c>
      <c r="H1224" s="195" t="str">
        <f t="shared" si="314"/>
        <v/>
      </c>
      <c r="I1224" s="217" t="str">
        <f t="shared" si="325"/>
        <v>Bitte Auswahl treffen! Neu- oder Folgeantrag?</v>
      </c>
      <c r="J1224" s="196" t="str">
        <f t="shared" si="326"/>
        <v/>
      </c>
      <c r="K1224" s="196" t="str">
        <f t="shared" si="315"/>
        <v/>
      </c>
      <c r="L1224" s="196" t="str">
        <f t="shared" si="323"/>
        <v/>
      </c>
      <c r="M1224" s="235" t="str">
        <f t="shared" si="316"/>
        <v/>
      </c>
      <c r="N1224" s="217" t="str">
        <f t="shared" si="324"/>
        <v/>
      </c>
      <c r="O1224" s="219"/>
      <c r="Q1224" s="177" t="e">
        <f t="shared" si="317"/>
        <v>#NUM!</v>
      </c>
      <c r="R1224" s="177" t="e">
        <f t="shared" si="327"/>
        <v>#NUM!</v>
      </c>
      <c r="S1224" s="177" t="e">
        <f t="shared" si="318"/>
        <v>#NUM!</v>
      </c>
      <c r="T1224" s="177" t="e">
        <f t="shared" si="328"/>
        <v>#NUM!</v>
      </c>
      <c r="AB1224" s="177" t="str">
        <f t="shared" si="319"/>
        <v/>
      </c>
      <c r="AC1224" s="177" t="str">
        <f t="shared" si="320"/>
        <v/>
      </c>
      <c r="AD1224" s="218" t="str">
        <f t="shared" si="321"/>
        <v/>
      </c>
      <c r="AE1224" s="218" t="str">
        <f t="shared" si="322"/>
        <v/>
      </c>
    </row>
    <row r="1225" spans="1:31" ht="27.95" customHeight="1" x14ac:dyDescent="0.2">
      <c r="A1225" s="192"/>
      <c r="B1225" s="192"/>
      <c r="C1225" s="193"/>
      <c r="D1225" s="194"/>
      <c r="E1225" s="194"/>
      <c r="F1225" s="208" t="str">
        <f t="shared" si="329"/>
        <v/>
      </c>
      <c r="G1225" s="208" t="str">
        <f t="shared" si="330"/>
        <v/>
      </c>
      <c r="H1225" s="195" t="str">
        <f t="shared" si="314"/>
        <v/>
      </c>
      <c r="I1225" s="217" t="str">
        <f t="shared" si="325"/>
        <v>Bitte Auswahl treffen! Neu- oder Folgeantrag?</v>
      </c>
      <c r="J1225" s="196" t="str">
        <f t="shared" si="326"/>
        <v/>
      </c>
      <c r="K1225" s="196" t="str">
        <f t="shared" si="315"/>
        <v/>
      </c>
      <c r="L1225" s="196" t="str">
        <f t="shared" si="323"/>
        <v/>
      </c>
      <c r="M1225" s="235" t="str">
        <f t="shared" si="316"/>
        <v/>
      </c>
      <c r="N1225" s="217" t="str">
        <f t="shared" si="324"/>
        <v/>
      </c>
      <c r="O1225" s="219"/>
      <c r="Q1225" s="177" t="e">
        <f t="shared" si="317"/>
        <v>#NUM!</v>
      </c>
      <c r="R1225" s="177" t="e">
        <f t="shared" si="327"/>
        <v>#NUM!</v>
      </c>
      <c r="S1225" s="177" t="e">
        <f t="shared" si="318"/>
        <v>#NUM!</v>
      </c>
      <c r="T1225" s="177" t="e">
        <f t="shared" si="328"/>
        <v>#NUM!</v>
      </c>
      <c r="AB1225" s="177" t="str">
        <f t="shared" si="319"/>
        <v/>
      </c>
      <c r="AC1225" s="177" t="str">
        <f t="shared" si="320"/>
        <v/>
      </c>
      <c r="AD1225" s="218" t="str">
        <f t="shared" si="321"/>
        <v/>
      </c>
      <c r="AE1225" s="218" t="str">
        <f t="shared" si="322"/>
        <v/>
      </c>
    </row>
    <row r="1226" spans="1:31" ht="27.95" customHeight="1" x14ac:dyDescent="0.2">
      <c r="A1226" s="192"/>
      <c r="B1226" s="192"/>
      <c r="C1226" s="193"/>
      <c r="D1226" s="194"/>
      <c r="E1226" s="194"/>
      <c r="F1226" s="208" t="str">
        <f t="shared" si="329"/>
        <v/>
      </c>
      <c r="G1226" s="208" t="str">
        <f t="shared" si="330"/>
        <v/>
      </c>
      <c r="H1226" s="195" t="str">
        <f t="shared" si="314"/>
        <v/>
      </c>
      <c r="I1226" s="217" t="str">
        <f t="shared" si="325"/>
        <v>Bitte Auswahl treffen! Neu- oder Folgeantrag?</v>
      </c>
      <c r="J1226" s="196" t="str">
        <f t="shared" si="326"/>
        <v/>
      </c>
      <c r="K1226" s="196" t="str">
        <f t="shared" si="315"/>
        <v/>
      </c>
      <c r="L1226" s="196" t="str">
        <f t="shared" si="323"/>
        <v/>
      </c>
      <c r="M1226" s="235" t="str">
        <f t="shared" si="316"/>
        <v/>
      </c>
      <c r="N1226" s="217" t="str">
        <f t="shared" si="324"/>
        <v/>
      </c>
      <c r="O1226" s="219"/>
      <c r="Q1226" s="177" t="e">
        <f t="shared" si="317"/>
        <v>#NUM!</v>
      </c>
      <c r="R1226" s="177" t="e">
        <f t="shared" si="327"/>
        <v>#NUM!</v>
      </c>
      <c r="S1226" s="177" t="e">
        <f t="shared" si="318"/>
        <v>#NUM!</v>
      </c>
      <c r="T1226" s="177" t="e">
        <f t="shared" si="328"/>
        <v>#NUM!</v>
      </c>
      <c r="AB1226" s="177" t="str">
        <f t="shared" si="319"/>
        <v/>
      </c>
      <c r="AC1226" s="177" t="str">
        <f t="shared" si="320"/>
        <v/>
      </c>
      <c r="AD1226" s="218" t="str">
        <f t="shared" si="321"/>
        <v/>
      </c>
      <c r="AE1226" s="218" t="str">
        <f t="shared" si="322"/>
        <v/>
      </c>
    </row>
    <row r="1227" spans="1:31" ht="27.95" customHeight="1" x14ac:dyDescent="0.2">
      <c r="A1227" s="192"/>
      <c r="B1227" s="192"/>
      <c r="C1227" s="193"/>
      <c r="D1227" s="194"/>
      <c r="E1227" s="194"/>
      <c r="F1227" s="208" t="str">
        <f t="shared" si="329"/>
        <v/>
      </c>
      <c r="G1227" s="208" t="str">
        <f t="shared" si="330"/>
        <v/>
      </c>
      <c r="H1227" s="195" t="str">
        <f t="shared" si="314"/>
        <v/>
      </c>
      <c r="I1227" s="217" t="str">
        <f t="shared" si="325"/>
        <v>Bitte Auswahl treffen! Neu- oder Folgeantrag?</v>
      </c>
      <c r="J1227" s="196" t="str">
        <f t="shared" si="326"/>
        <v/>
      </c>
      <c r="K1227" s="196" t="str">
        <f t="shared" si="315"/>
        <v/>
      </c>
      <c r="L1227" s="196" t="str">
        <f t="shared" si="323"/>
        <v/>
      </c>
      <c r="M1227" s="235" t="str">
        <f t="shared" si="316"/>
        <v/>
      </c>
      <c r="N1227" s="217" t="str">
        <f t="shared" si="324"/>
        <v/>
      </c>
      <c r="O1227" s="219"/>
      <c r="Q1227" s="177" t="e">
        <f t="shared" si="317"/>
        <v>#NUM!</v>
      </c>
      <c r="R1227" s="177" t="e">
        <f t="shared" si="327"/>
        <v>#NUM!</v>
      </c>
      <c r="S1227" s="177" t="e">
        <f t="shared" si="318"/>
        <v>#NUM!</v>
      </c>
      <c r="T1227" s="177" t="e">
        <f t="shared" si="328"/>
        <v>#NUM!</v>
      </c>
      <c r="AB1227" s="177" t="str">
        <f t="shared" si="319"/>
        <v/>
      </c>
      <c r="AC1227" s="177" t="str">
        <f t="shared" si="320"/>
        <v/>
      </c>
      <c r="AD1227" s="218" t="str">
        <f t="shared" si="321"/>
        <v/>
      </c>
      <c r="AE1227" s="218" t="str">
        <f t="shared" si="322"/>
        <v/>
      </c>
    </row>
    <row r="1228" spans="1:31" ht="27.95" customHeight="1" x14ac:dyDescent="0.2">
      <c r="A1228" s="192"/>
      <c r="B1228" s="192"/>
      <c r="C1228" s="193"/>
      <c r="D1228" s="194"/>
      <c r="E1228" s="194"/>
      <c r="F1228" s="208" t="str">
        <f t="shared" si="329"/>
        <v/>
      </c>
      <c r="G1228" s="208" t="str">
        <f t="shared" si="330"/>
        <v/>
      </c>
      <c r="H1228" s="195" t="str">
        <f t="shared" si="314"/>
        <v/>
      </c>
      <c r="I1228" s="217" t="str">
        <f t="shared" si="325"/>
        <v>Bitte Auswahl treffen! Neu- oder Folgeantrag?</v>
      </c>
      <c r="J1228" s="196" t="str">
        <f t="shared" si="326"/>
        <v/>
      </c>
      <c r="K1228" s="196" t="str">
        <f t="shared" si="315"/>
        <v/>
      </c>
      <c r="L1228" s="196" t="str">
        <f t="shared" si="323"/>
        <v/>
      </c>
      <c r="M1228" s="235" t="str">
        <f t="shared" si="316"/>
        <v/>
      </c>
      <c r="N1228" s="217" t="str">
        <f t="shared" si="324"/>
        <v/>
      </c>
      <c r="O1228" s="219"/>
      <c r="Q1228" s="177" t="e">
        <f t="shared" si="317"/>
        <v>#NUM!</v>
      </c>
      <c r="R1228" s="177" t="e">
        <f t="shared" si="327"/>
        <v>#NUM!</v>
      </c>
      <c r="S1228" s="177" t="e">
        <f t="shared" si="318"/>
        <v>#NUM!</v>
      </c>
      <c r="T1228" s="177" t="e">
        <f t="shared" si="328"/>
        <v>#NUM!</v>
      </c>
      <c r="AB1228" s="177" t="str">
        <f t="shared" si="319"/>
        <v/>
      </c>
      <c r="AC1228" s="177" t="str">
        <f t="shared" si="320"/>
        <v/>
      </c>
      <c r="AD1228" s="218" t="str">
        <f t="shared" si="321"/>
        <v/>
      </c>
      <c r="AE1228" s="218" t="str">
        <f t="shared" si="322"/>
        <v/>
      </c>
    </row>
    <row r="1229" spans="1:31" ht="27.95" customHeight="1" x14ac:dyDescent="0.2">
      <c r="A1229" s="192"/>
      <c r="B1229" s="192"/>
      <c r="C1229" s="193"/>
      <c r="D1229" s="194"/>
      <c r="E1229" s="194"/>
      <c r="F1229" s="208" t="str">
        <f t="shared" si="329"/>
        <v/>
      </c>
      <c r="G1229" s="208" t="str">
        <f t="shared" si="330"/>
        <v/>
      </c>
      <c r="H1229" s="195" t="str">
        <f t="shared" si="314"/>
        <v/>
      </c>
      <c r="I1229" s="217" t="str">
        <f t="shared" si="325"/>
        <v>Bitte Auswahl treffen! Neu- oder Folgeantrag?</v>
      </c>
      <c r="J1229" s="196" t="str">
        <f t="shared" si="326"/>
        <v/>
      </c>
      <c r="K1229" s="196" t="str">
        <f t="shared" si="315"/>
        <v/>
      </c>
      <c r="L1229" s="196" t="str">
        <f t="shared" si="323"/>
        <v/>
      </c>
      <c r="M1229" s="235" t="str">
        <f t="shared" si="316"/>
        <v/>
      </c>
      <c r="N1229" s="217" t="str">
        <f t="shared" si="324"/>
        <v/>
      </c>
      <c r="O1229" s="219"/>
      <c r="Q1229" s="177" t="e">
        <f t="shared" si="317"/>
        <v>#NUM!</v>
      </c>
      <c r="R1229" s="177" t="e">
        <f t="shared" si="327"/>
        <v>#NUM!</v>
      </c>
      <c r="S1229" s="177" t="e">
        <f t="shared" si="318"/>
        <v>#NUM!</v>
      </c>
      <c r="T1229" s="177" t="e">
        <f t="shared" si="328"/>
        <v>#NUM!</v>
      </c>
      <c r="AB1229" s="177" t="str">
        <f t="shared" si="319"/>
        <v/>
      </c>
      <c r="AC1229" s="177" t="str">
        <f t="shared" si="320"/>
        <v/>
      </c>
      <c r="AD1229" s="218" t="str">
        <f t="shared" si="321"/>
        <v/>
      </c>
      <c r="AE1229" s="218" t="str">
        <f t="shared" si="322"/>
        <v/>
      </c>
    </row>
    <row r="1230" spans="1:31" ht="27.95" customHeight="1" x14ac:dyDescent="0.2">
      <c r="A1230" s="192"/>
      <c r="B1230" s="192"/>
      <c r="C1230" s="193"/>
      <c r="D1230" s="194"/>
      <c r="E1230" s="194"/>
      <c r="F1230" s="208" t="str">
        <f t="shared" si="329"/>
        <v/>
      </c>
      <c r="G1230" s="208" t="str">
        <f t="shared" si="330"/>
        <v/>
      </c>
      <c r="H1230" s="195" t="str">
        <f t="shared" si="314"/>
        <v/>
      </c>
      <c r="I1230" s="217" t="str">
        <f t="shared" si="325"/>
        <v>Bitte Auswahl treffen! Neu- oder Folgeantrag?</v>
      </c>
      <c r="J1230" s="196" t="str">
        <f t="shared" si="326"/>
        <v/>
      </c>
      <c r="K1230" s="196" t="str">
        <f t="shared" si="315"/>
        <v/>
      </c>
      <c r="L1230" s="196" t="str">
        <f t="shared" si="323"/>
        <v/>
      </c>
      <c r="M1230" s="235" t="str">
        <f t="shared" si="316"/>
        <v/>
      </c>
      <c r="N1230" s="217" t="str">
        <f t="shared" si="324"/>
        <v/>
      </c>
      <c r="O1230" s="219"/>
      <c r="Q1230" s="177" t="e">
        <f t="shared" si="317"/>
        <v>#NUM!</v>
      </c>
      <c r="R1230" s="177" t="e">
        <f t="shared" si="327"/>
        <v>#NUM!</v>
      </c>
      <c r="S1230" s="177" t="e">
        <f t="shared" si="318"/>
        <v>#NUM!</v>
      </c>
      <c r="T1230" s="177" t="e">
        <f t="shared" si="328"/>
        <v>#NUM!</v>
      </c>
      <c r="AB1230" s="177" t="str">
        <f t="shared" si="319"/>
        <v/>
      </c>
      <c r="AC1230" s="177" t="str">
        <f t="shared" si="320"/>
        <v/>
      </c>
      <c r="AD1230" s="218" t="str">
        <f t="shared" si="321"/>
        <v/>
      </c>
      <c r="AE1230" s="218" t="str">
        <f t="shared" si="322"/>
        <v/>
      </c>
    </row>
    <row r="1231" spans="1:31" ht="27.95" customHeight="1" x14ac:dyDescent="0.2">
      <c r="A1231" s="192"/>
      <c r="B1231" s="192"/>
      <c r="C1231" s="193"/>
      <c r="D1231" s="194"/>
      <c r="E1231" s="194"/>
      <c r="F1231" s="208" t="str">
        <f t="shared" si="329"/>
        <v/>
      </c>
      <c r="G1231" s="208" t="str">
        <f t="shared" si="330"/>
        <v/>
      </c>
      <c r="H1231" s="195" t="str">
        <f t="shared" si="314"/>
        <v/>
      </c>
      <c r="I1231" s="217" t="str">
        <f t="shared" si="325"/>
        <v>Bitte Auswahl treffen! Neu- oder Folgeantrag?</v>
      </c>
      <c r="J1231" s="196" t="str">
        <f t="shared" si="326"/>
        <v/>
      </c>
      <c r="K1231" s="196" t="str">
        <f t="shared" si="315"/>
        <v/>
      </c>
      <c r="L1231" s="196" t="str">
        <f t="shared" si="323"/>
        <v/>
      </c>
      <c r="M1231" s="235" t="str">
        <f t="shared" si="316"/>
        <v/>
      </c>
      <c r="N1231" s="217" t="str">
        <f t="shared" si="324"/>
        <v/>
      </c>
      <c r="O1231" s="219"/>
      <c r="Q1231" s="177" t="e">
        <f t="shared" si="317"/>
        <v>#NUM!</v>
      </c>
      <c r="R1231" s="177" t="e">
        <f t="shared" si="327"/>
        <v>#NUM!</v>
      </c>
      <c r="S1231" s="177" t="e">
        <f t="shared" si="318"/>
        <v>#NUM!</v>
      </c>
      <c r="T1231" s="177" t="e">
        <f t="shared" si="328"/>
        <v>#NUM!</v>
      </c>
      <c r="AB1231" s="177" t="str">
        <f t="shared" si="319"/>
        <v/>
      </c>
      <c r="AC1231" s="177" t="str">
        <f t="shared" si="320"/>
        <v/>
      </c>
      <c r="AD1231" s="218" t="str">
        <f t="shared" si="321"/>
        <v/>
      </c>
      <c r="AE1231" s="218" t="str">
        <f t="shared" si="322"/>
        <v/>
      </c>
    </row>
    <row r="1232" spans="1:31" ht="27.95" customHeight="1" x14ac:dyDescent="0.2">
      <c r="A1232" s="192"/>
      <c r="B1232" s="192"/>
      <c r="C1232" s="193"/>
      <c r="D1232" s="194"/>
      <c r="E1232" s="194"/>
      <c r="F1232" s="208" t="str">
        <f t="shared" si="329"/>
        <v/>
      </c>
      <c r="G1232" s="208" t="str">
        <f t="shared" si="330"/>
        <v/>
      </c>
      <c r="H1232" s="195" t="str">
        <f t="shared" si="314"/>
        <v/>
      </c>
      <c r="I1232" s="217" t="str">
        <f t="shared" si="325"/>
        <v>Bitte Auswahl treffen! Neu- oder Folgeantrag?</v>
      </c>
      <c r="J1232" s="196" t="str">
        <f t="shared" si="326"/>
        <v/>
      </c>
      <c r="K1232" s="196" t="str">
        <f t="shared" si="315"/>
        <v/>
      </c>
      <c r="L1232" s="196" t="str">
        <f t="shared" si="323"/>
        <v/>
      </c>
      <c r="M1232" s="235" t="str">
        <f t="shared" si="316"/>
        <v/>
      </c>
      <c r="N1232" s="217" t="str">
        <f t="shared" si="324"/>
        <v/>
      </c>
      <c r="O1232" s="219"/>
      <c r="Q1232" s="177" t="e">
        <f t="shared" si="317"/>
        <v>#NUM!</v>
      </c>
      <c r="R1232" s="177" t="e">
        <f t="shared" si="327"/>
        <v>#NUM!</v>
      </c>
      <c r="S1232" s="177" t="e">
        <f t="shared" si="318"/>
        <v>#NUM!</v>
      </c>
      <c r="T1232" s="177" t="e">
        <f t="shared" si="328"/>
        <v>#NUM!</v>
      </c>
      <c r="AB1232" s="177" t="str">
        <f t="shared" si="319"/>
        <v/>
      </c>
      <c r="AC1232" s="177" t="str">
        <f t="shared" si="320"/>
        <v/>
      </c>
      <c r="AD1232" s="218" t="str">
        <f t="shared" si="321"/>
        <v/>
      </c>
      <c r="AE1232" s="218" t="str">
        <f t="shared" si="322"/>
        <v/>
      </c>
    </row>
    <row r="1233" spans="1:31" ht="27.95" customHeight="1" x14ac:dyDescent="0.2">
      <c r="A1233" s="192"/>
      <c r="B1233" s="192"/>
      <c r="C1233" s="193"/>
      <c r="D1233" s="194"/>
      <c r="E1233" s="194"/>
      <c r="F1233" s="208" t="str">
        <f t="shared" si="329"/>
        <v/>
      </c>
      <c r="G1233" s="208" t="str">
        <f t="shared" si="330"/>
        <v/>
      </c>
      <c r="H1233" s="195" t="str">
        <f t="shared" si="314"/>
        <v/>
      </c>
      <c r="I1233" s="217" t="str">
        <f t="shared" si="325"/>
        <v>Bitte Auswahl treffen! Neu- oder Folgeantrag?</v>
      </c>
      <c r="J1233" s="196" t="str">
        <f t="shared" si="326"/>
        <v/>
      </c>
      <c r="K1233" s="196" t="str">
        <f t="shared" si="315"/>
        <v/>
      </c>
      <c r="L1233" s="196" t="str">
        <f t="shared" si="323"/>
        <v/>
      </c>
      <c r="M1233" s="235" t="str">
        <f t="shared" si="316"/>
        <v/>
      </c>
      <c r="N1233" s="217" t="str">
        <f t="shared" si="324"/>
        <v/>
      </c>
      <c r="O1233" s="219"/>
      <c r="Q1233" s="177" t="e">
        <f t="shared" si="317"/>
        <v>#NUM!</v>
      </c>
      <c r="R1233" s="177" t="e">
        <f t="shared" si="327"/>
        <v>#NUM!</v>
      </c>
      <c r="S1233" s="177" t="e">
        <f t="shared" si="318"/>
        <v>#NUM!</v>
      </c>
      <c r="T1233" s="177" t="e">
        <f t="shared" si="328"/>
        <v>#NUM!</v>
      </c>
      <c r="AB1233" s="177" t="str">
        <f t="shared" si="319"/>
        <v/>
      </c>
      <c r="AC1233" s="177" t="str">
        <f t="shared" si="320"/>
        <v/>
      </c>
      <c r="AD1233" s="218" t="str">
        <f t="shared" si="321"/>
        <v/>
      </c>
      <c r="AE1233" s="218" t="str">
        <f t="shared" si="322"/>
        <v/>
      </c>
    </row>
    <row r="1234" spans="1:31" ht="27.95" customHeight="1" x14ac:dyDescent="0.2">
      <c r="A1234" s="192"/>
      <c r="B1234" s="192"/>
      <c r="C1234" s="193"/>
      <c r="D1234" s="194"/>
      <c r="E1234" s="194"/>
      <c r="F1234" s="208" t="str">
        <f t="shared" si="329"/>
        <v/>
      </c>
      <c r="G1234" s="208" t="str">
        <f t="shared" si="330"/>
        <v/>
      </c>
      <c r="H1234" s="195" t="str">
        <f t="shared" si="314"/>
        <v/>
      </c>
      <c r="I1234" s="217" t="str">
        <f t="shared" si="325"/>
        <v>Bitte Auswahl treffen! Neu- oder Folgeantrag?</v>
      </c>
      <c r="J1234" s="196" t="str">
        <f t="shared" si="326"/>
        <v/>
      </c>
      <c r="K1234" s="196" t="str">
        <f t="shared" si="315"/>
        <v/>
      </c>
      <c r="L1234" s="196" t="str">
        <f t="shared" si="323"/>
        <v/>
      </c>
      <c r="M1234" s="235" t="str">
        <f t="shared" si="316"/>
        <v/>
      </c>
      <c r="N1234" s="217" t="str">
        <f t="shared" si="324"/>
        <v/>
      </c>
      <c r="O1234" s="219"/>
      <c r="Q1234" s="177" t="e">
        <f t="shared" si="317"/>
        <v>#NUM!</v>
      </c>
      <c r="R1234" s="177" t="e">
        <f t="shared" si="327"/>
        <v>#NUM!</v>
      </c>
      <c r="S1234" s="177" t="e">
        <f t="shared" si="318"/>
        <v>#NUM!</v>
      </c>
      <c r="T1234" s="177" t="e">
        <f t="shared" si="328"/>
        <v>#NUM!</v>
      </c>
      <c r="AB1234" s="177" t="str">
        <f t="shared" si="319"/>
        <v/>
      </c>
      <c r="AC1234" s="177" t="str">
        <f t="shared" si="320"/>
        <v/>
      </c>
      <c r="AD1234" s="218" t="str">
        <f t="shared" si="321"/>
        <v/>
      </c>
      <c r="AE1234" s="218" t="str">
        <f t="shared" si="322"/>
        <v/>
      </c>
    </row>
    <row r="1235" spans="1:31" ht="27.95" customHeight="1" x14ac:dyDescent="0.2">
      <c r="A1235" s="192"/>
      <c r="B1235" s="192"/>
      <c r="C1235" s="193"/>
      <c r="D1235" s="194"/>
      <c r="E1235" s="194"/>
      <c r="F1235" s="208" t="str">
        <f t="shared" si="329"/>
        <v/>
      </c>
      <c r="G1235" s="208" t="str">
        <f t="shared" si="330"/>
        <v/>
      </c>
      <c r="H1235" s="195" t="str">
        <f t="shared" ref="H1235:H1298" si="331">IF(OR(ISBLANK(D1235),ISBLANK(E1235),ISBLANK(B1235),(B1235="weiblich")),"",IF(AND(R1235="ja",T1235="ja"),"ja","nein"))</f>
        <v/>
      </c>
      <c r="I1235" s="217" t="str">
        <f t="shared" si="325"/>
        <v>Bitte Auswahl treffen! Neu- oder Folgeantrag?</v>
      </c>
      <c r="J1235" s="196" t="str">
        <f t="shared" si="326"/>
        <v/>
      </c>
      <c r="K1235" s="196" t="str">
        <f t="shared" ref="K1235:K1298" si="332">IF(B1235="weiblich","weiblich",IF(AND(B1235="",C1235&lt;&gt;"",D1235&lt;&gt;"",E1235&lt;&gt;""),"Bitte Geschlecht auswählen!",IF(AND($R$8=TRUE,$R$9=FALSE),AD1235,IF(AND($R$8=FALSE,$R$9=TRUE),AE1235,IF(AND($R$8=FALSE,$R$9=FALSE),"",IF(AND($R$8=TRUE,$R$9=TRUE),""))))))</f>
        <v/>
      </c>
      <c r="L1235" s="196" t="str">
        <f t="shared" si="323"/>
        <v/>
      </c>
      <c r="M1235" s="235" t="str">
        <f t="shared" ref="M1235:M1298" si="333">IF(OR(ISBLANK(D1235),ISBLANK(E1235)),"",COUNTIFS($D$19:$D$1603,"&gt;="&amp;D1235,$D$19:$D$1603,"&lt;"&amp;E1235))</f>
        <v/>
      </c>
      <c r="N1235" s="217" t="str">
        <f t="shared" si="324"/>
        <v/>
      </c>
      <c r="O1235" s="219"/>
      <c r="Q1235" s="177" t="e">
        <f t="shared" ref="Q1235:Q1298" si="334">DATEDIF(C1235-1,D1235,"d")</f>
        <v>#NUM!</v>
      </c>
      <c r="R1235" s="177" t="e">
        <f t="shared" si="327"/>
        <v>#NUM!</v>
      </c>
      <c r="S1235" s="177" t="e">
        <f t="shared" ref="S1235:S1298" si="335">DATEDIF(C1235-1,E1235,"d")</f>
        <v>#NUM!</v>
      </c>
      <c r="T1235" s="177" t="e">
        <f t="shared" si="328"/>
        <v>#NUM!</v>
      </c>
      <c r="AB1235" s="177" t="str">
        <f t="shared" ref="AB1235:AB1298" si="336">IF(OR(ISBLANK(C1235),(B1235="weiblich")),"",(IF(AND(H1235="ja",G1235&lt;=$R$4,F1235&gt;=$R$2),"ja","nein")))</f>
        <v/>
      </c>
      <c r="AC1235" s="177" t="str">
        <f t="shared" ref="AC1235:AC1298" si="337">IF(OR(ISBLANK(C1235),(B1235="weiblich")),"",(IF(AND(H1235="ja",G1235&lt;=$R$4,F1235&gt;=$R$6),"ja","nein")))</f>
        <v/>
      </c>
      <c r="AD1235" s="218" t="str">
        <f t="shared" ref="AD1235:AD1298" si="338">IF(OR(ISBLANK(D1235),ISBLANK(E1235),(B1235="weiblich"),AND(F1235&gt;=$R$2,G1235&lt;=$R$4,H1235="ja")),"",IF(F1235&lt;$R$2,"Das Tier ist vor Maßnahmenbeginn 7 Wochen alt",IF(G1235&gt;$R$4,"Das Tier hat das Ende der 12. Lebenswoche erst im Folgejahr erreicht",IF(H1235="nein",""))))</f>
        <v/>
      </c>
      <c r="AE1235" s="218" t="str">
        <f t="shared" ref="AE1235:AE1298" si="339">IF(OR(ISBLANK(D1235),ISBLANK(E1235),(B1235="weiblich"),AND(F1235&gt;=$R$6,G1235&lt;=$R$4,H1235="ja")),"",IF(F1235&lt;$R$6,"Das Tier ist vor Maßnahmenbeginn 7 Wochen alt",IF(G1235&gt;$R$4,"Das Tier hat das Ende der 12. Lebenswoche erst im Folgejahr erreicht",IF(H1235="nein",""))))</f>
        <v/>
      </c>
    </row>
    <row r="1236" spans="1:31" ht="27.95" customHeight="1" x14ac:dyDescent="0.2">
      <c r="A1236" s="192"/>
      <c r="B1236" s="192"/>
      <c r="C1236" s="193"/>
      <c r="D1236" s="194"/>
      <c r="E1236" s="194"/>
      <c r="F1236" s="208" t="str">
        <f t="shared" si="329"/>
        <v/>
      </c>
      <c r="G1236" s="208" t="str">
        <f t="shared" si="330"/>
        <v/>
      </c>
      <c r="H1236" s="195" t="str">
        <f t="shared" si="331"/>
        <v/>
      </c>
      <c r="I1236" s="217" t="str">
        <f t="shared" si="325"/>
        <v>Bitte Auswahl treffen! Neu- oder Folgeantrag?</v>
      </c>
      <c r="J1236" s="196" t="str">
        <f t="shared" si="326"/>
        <v/>
      </c>
      <c r="K1236" s="196" t="str">
        <f t="shared" si="332"/>
        <v/>
      </c>
      <c r="L1236" s="196" t="str">
        <f t="shared" ref="L1236:L1299" si="340">IF(ISBLANK(A1236),"",IF(OR(LEFT(A1236,4)="DE08",(LEFT(A1236,5)="DE 08")),"Tier ist aus BW","Tier ist nicht aus BW"))</f>
        <v/>
      </c>
      <c r="M1236" s="235" t="str">
        <f t="shared" si="333"/>
        <v/>
      </c>
      <c r="N1236" s="217" t="str">
        <f t="shared" ref="N1236:N1299" si="341">IF(OR(ISBLANK(D1236),ISBLANK(E1236)),"",IF(ISTEXT($R$10),"Bitte Iglu/Bucht in Zelle B7 auswählen",IF(M1236&lt;=$R$10,"in Ordnung","Überschreitung")))</f>
        <v/>
      </c>
      <c r="O1236" s="219"/>
      <c r="Q1236" s="177" t="e">
        <f t="shared" si="334"/>
        <v>#NUM!</v>
      </c>
      <c r="R1236" s="177" t="e">
        <f t="shared" si="327"/>
        <v>#NUM!</v>
      </c>
      <c r="S1236" s="177" t="e">
        <f t="shared" si="335"/>
        <v>#NUM!</v>
      </c>
      <c r="T1236" s="177" t="e">
        <f t="shared" si="328"/>
        <v>#NUM!</v>
      </c>
      <c r="AB1236" s="177" t="str">
        <f t="shared" si="336"/>
        <v/>
      </c>
      <c r="AC1236" s="177" t="str">
        <f t="shared" si="337"/>
        <v/>
      </c>
      <c r="AD1236" s="218" t="str">
        <f t="shared" si="338"/>
        <v/>
      </c>
      <c r="AE1236" s="218" t="str">
        <f t="shared" si="339"/>
        <v/>
      </c>
    </row>
    <row r="1237" spans="1:31" ht="27.95" customHeight="1" x14ac:dyDescent="0.2">
      <c r="A1237" s="192"/>
      <c r="B1237" s="192"/>
      <c r="C1237" s="193"/>
      <c r="D1237" s="194"/>
      <c r="E1237" s="194"/>
      <c r="F1237" s="208" t="str">
        <f t="shared" si="329"/>
        <v/>
      </c>
      <c r="G1237" s="208" t="str">
        <f t="shared" si="330"/>
        <v/>
      </c>
      <c r="H1237" s="195" t="str">
        <f t="shared" si="331"/>
        <v/>
      </c>
      <c r="I1237" s="217" t="str">
        <f t="shared" si="325"/>
        <v>Bitte Auswahl treffen! Neu- oder Folgeantrag?</v>
      </c>
      <c r="J1237" s="196" t="str">
        <f t="shared" si="326"/>
        <v/>
      </c>
      <c r="K1237" s="196" t="str">
        <f t="shared" si="332"/>
        <v/>
      </c>
      <c r="L1237" s="196" t="str">
        <f t="shared" si="340"/>
        <v/>
      </c>
      <c r="M1237" s="235" t="str">
        <f t="shared" si="333"/>
        <v/>
      </c>
      <c r="N1237" s="217" t="str">
        <f t="shared" si="341"/>
        <v/>
      </c>
      <c r="O1237" s="219"/>
      <c r="Q1237" s="177" t="e">
        <f t="shared" si="334"/>
        <v>#NUM!</v>
      </c>
      <c r="R1237" s="177" t="e">
        <f t="shared" si="327"/>
        <v>#NUM!</v>
      </c>
      <c r="S1237" s="177" t="e">
        <f t="shared" si="335"/>
        <v>#NUM!</v>
      </c>
      <c r="T1237" s="177" t="e">
        <f t="shared" si="328"/>
        <v>#NUM!</v>
      </c>
      <c r="AB1237" s="177" t="str">
        <f t="shared" si="336"/>
        <v/>
      </c>
      <c r="AC1237" s="177" t="str">
        <f t="shared" si="337"/>
        <v/>
      </c>
      <c r="AD1237" s="218" t="str">
        <f t="shared" si="338"/>
        <v/>
      </c>
      <c r="AE1237" s="218" t="str">
        <f t="shared" si="339"/>
        <v/>
      </c>
    </row>
    <row r="1238" spans="1:31" ht="27.95" customHeight="1" x14ac:dyDescent="0.2">
      <c r="A1238" s="192"/>
      <c r="B1238" s="192"/>
      <c r="C1238" s="193"/>
      <c r="D1238" s="194"/>
      <c r="E1238" s="194"/>
      <c r="F1238" s="208" t="str">
        <f t="shared" si="329"/>
        <v/>
      </c>
      <c r="G1238" s="208" t="str">
        <f t="shared" si="330"/>
        <v/>
      </c>
      <c r="H1238" s="195" t="str">
        <f t="shared" si="331"/>
        <v/>
      </c>
      <c r="I1238" s="217" t="str">
        <f t="shared" si="325"/>
        <v>Bitte Auswahl treffen! Neu- oder Folgeantrag?</v>
      </c>
      <c r="J1238" s="196" t="str">
        <f t="shared" si="326"/>
        <v/>
      </c>
      <c r="K1238" s="196" t="str">
        <f t="shared" si="332"/>
        <v/>
      </c>
      <c r="L1238" s="196" t="str">
        <f t="shared" si="340"/>
        <v/>
      </c>
      <c r="M1238" s="235" t="str">
        <f t="shared" si="333"/>
        <v/>
      </c>
      <c r="N1238" s="217" t="str">
        <f t="shared" si="341"/>
        <v/>
      </c>
      <c r="O1238" s="219"/>
      <c r="Q1238" s="177" t="e">
        <f t="shared" si="334"/>
        <v>#NUM!</v>
      </c>
      <c r="R1238" s="177" t="e">
        <f t="shared" si="327"/>
        <v>#NUM!</v>
      </c>
      <c r="S1238" s="177" t="e">
        <f t="shared" si="335"/>
        <v>#NUM!</v>
      </c>
      <c r="T1238" s="177" t="e">
        <f t="shared" si="328"/>
        <v>#NUM!</v>
      </c>
      <c r="AB1238" s="177" t="str">
        <f t="shared" si="336"/>
        <v/>
      </c>
      <c r="AC1238" s="177" t="str">
        <f t="shared" si="337"/>
        <v/>
      </c>
      <c r="AD1238" s="218" t="str">
        <f t="shared" si="338"/>
        <v/>
      </c>
      <c r="AE1238" s="218" t="str">
        <f t="shared" si="339"/>
        <v/>
      </c>
    </row>
    <row r="1239" spans="1:31" ht="27.95" customHeight="1" x14ac:dyDescent="0.2">
      <c r="A1239" s="192"/>
      <c r="B1239" s="192"/>
      <c r="C1239" s="193"/>
      <c r="D1239" s="194"/>
      <c r="E1239" s="194"/>
      <c r="F1239" s="208" t="str">
        <f t="shared" si="329"/>
        <v/>
      </c>
      <c r="G1239" s="208" t="str">
        <f t="shared" si="330"/>
        <v/>
      </c>
      <c r="H1239" s="195" t="str">
        <f t="shared" si="331"/>
        <v/>
      </c>
      <c r="I1239" s="217" t="str">
        <f t="shared" si="325"/>
        <v>Bitte Auswahl treffen! Neu- oder Folgeantrag?</v>
      </c>
      <c r="J1239" s="196" t="str">
        <f t="shared" si="326"/>
        <v/>
      </c>
      <c r="K1239" s="196" t="str">
        <f t="shared" si="332"/>
        <v/>
      </c>
      <c r="L1239" s="196" t="str">
        <f t="shared" si="340"/>
        <v/>
      </c>
      <c r="M1239" s="235" t="str">
        <f t="shared" si="333"/>
        <v/>
      </c>
      <c r="N1239" s="217" t="str">
        <f t="shared" si="341"/>
        <v/>
      </c>
      <c r="O1239" s="219"/>
      <c r="Q1239" s="177" t="e">
        <f t="shared" si="334"/>
        <v>#NUM!</v>
      </c>
      <c r="R1239" s="177" t="e">
        <f t="shared" si="327"/>
        <v>#NUM!</v>
      </c>
      <c r="S1239" s="177" t="e">
        <f t="shared" si="335"/>
        <v>#NUM!</v>
      </c>
      <c r="T1239" s="177" t="e">
        <f t="shared" si="328"/>
        <v>#NUM!</v>
      </c>
      <c r="AB1239" s="177" t="str">
        <f t="shared" si="336"/>
        <v/>
      </c>
      <c r="AC1239" s="177" t="str">
        <f t="shared" si="337"/>
        <v/>
      </c>
      <c r="AD1239" s="218" t="str">
        <f t="shared" si="338"/>
        <v/>
      </c>
      <c r="AE1239" s="218" t="str">
        <f t="shared" si="339"/>
        <v/>
      </c>
    </row>
    <row r="1240" spans="1:31" ht="27.95" customHeight="1" x14ac:dyDescent="0.2">
      <c r="A1240" s="192"/>
      <c r="B1240" s="192"/>
      <c r="C1240" s="193"/>
      <c r="D1240" s="194"/>
      <c r="E1240" s="194"/>
      <c r="F1240" s="208" t="str">
        <f t="shared" si="329"/>
        <v/>
      </c>
      <c r="G1240" s="208" t="str">
        <f t="shared" si="330"/>
        <v/>
      </c>
      <c r="H1240" s="195" t="str">
        <f t="shared" si="331"/>
        <v/>
      </c>
      <c r="I1240" s="217" t="str">
        <f t="shared" ref="I1240:I1303" si="342">IF(B1240="weiblich","nein",IF(L1240="Tier ist nicht aus BW","nein",IF(AND($R$8=TRUE,$R$9=FALSE),AB1240,IF(AND($R$8=FALSE,$R$9=TRUE),AC1240,IF(AND($R$8=FALSE,$R$9=FALSE),"Bitte Auswahl treffen! Neu- oder Folgeantrag?","Nur eine Auswahl treffen! Neu- oder Folgeantrag?")))))</f>
        <v>Bitte Auswahl treffen! Neu- oder Folgeantrag?</v>
      </c>
      <c r="J1240" s="196" t="str">
        <f t="shared" ref="J1240:J1303" si="343">IF(OR(ISBLANK(D1240),ISBLANK(E1240)),"",IF(AND(R1240="ja",T1240="ja",I1240="ja"),"",IF(AND(R1240="ja",T1240="ja",I1240="nein",K1240="",L1240="Tier ist aus BW"),"Der Haltungszeitraum befindet sich nicht im Antragsjahr",IF(AND(R1240="ja",T1240="ja",I1240="nein",K1240="",L1240="Tier ist nicht aus BW"),"",IF(AND(R1240="ja",T1240="ja",I1240="nein",K1240="weiblich"),"",IF(AND(R1240="nein",T1240="nein"),"Ein- und Ausstalldatum nicht eingehalten",IF(R1240="nein","Einstallung später als zum Beginn der 7. Lebenswoche",IF(T1240="nein","Ausstallung vor Ende der 12. Lebenswoche"))))))))</f>
        <v/>
      </c>
      <c r="K1240" s="196" t="str">
        <f t="shared" si="332"/>
        <v/>
      </c>
      <c r="L1240" s="196" t="str">
        <f t="shared" si="340"/>
        <v/>
      </c>
      <c r="M1240" s="235" t="str">
        <f t="shared" si="333"/>
        <v/>
      </c>
      <c r="N1240" s="217" t="str">
        <f t="shared" si="341"/>
        <v/>
      </c>
      <c r="O1240" s="219"/>
      <c r="Q1240" s="177" t="e">
        <f t="shared" si="334"/>
        <v>#NUM!</v>
      </c>
      <c r="R1240" s="177" t="e">
        <f t="shared" si="327"/>
        <v>#NUM!</v>
      </c>
      <c r="S1240" s="177" t="e">
        <f t="shared" si="335"/>
        <v>#NUM!</v>
      </c>
      <c r="T1240" s="177" t="e">
        <f t="shared" si="328"/>
        <v>#NUM!</v>
      </c>
      <c r="AB1240" s="177" t="str">
        <f t="shared" si="336"/>
        <v/>
      </c>
      <c r="AC1240" s="177" t="str">
        <f t="shared" si="337"/>
        <v/>
      </c>
      <c r="AD1240" s="218" t="str">
        <f t="shared" si="338"/>
        <v/>
      </c>
      <c r="AE1240" s="218" t="str">
        <f t="shared" si="339"/>
        <v/>
      </c>
    </row>
    <row r="1241" spans="1:31" ht="27.95" customHeight="1" x14ac:dyDescent="0.2">
      <c r="A1241" s="192"/>
      <c r="B1241" s="192"/>
      <c r="C1241" s="193"/>
      <c r="D1241" s="194"/>
      <c r="E1241" s="194"/>
      <c r="F1241" s="208" t="str">
        <f t="shared" si="329"/>
        <v/>
      </c>
      <c r="G1241" s="208" t="str">
        <f t="shared" si="330"/>
        <v/>
      </c>
      <c r="H1241" s="195" t="str">
        <f t="shared" si="331"/>
        <v/>
      </c>
      <c r="I1241" s="217" t="str">
        <f t="shared" si="342"/>
        <v>Bitte Auswahl treffen! Neu- oder Folgeantrag?</v>
      </c>
      <c r="J1241" s="196" t="str">
        <f t="shared" si="343"/>
        <v/>
      </c>
      <c r="K1241" s="196" t="str">
        <f t="shared" si="332"/>
        <v/>
      </c>
      <c r="L1241" s="196" t="str">
        <f t="shared" si="340"/>
        <v/>
      </c>
      <c r="M1241" s="235" t="str">
        <f t="shared" si="333"/>
        <v/>
      </c>
      <c r="N1241" s="217" t="str">
        <f t="shared" si="341"/>
        <v/>
      </c>
      <c r="O1241" s="219"/>
      <c r="Q1241" s="177" t="e">
        <f t="shared" si="334"/>
        <v>#NUM!</v>
      </c>
      <c r="R1241" s="177" t="e">
        <f t="shared" si="327"/>
        <v>#NUM!</v>
      </c>
      <c r="S1241" s="177" t="e">
        <f t="shared" si="335"/>
        <v>#NUM!</v>
      </c>
      <c r="T1241" s="177" t="e">
        <f t="shared" si="328"/>
        <v>#NUM!</v>
      </c>
      <c r="AB1241" s="177" t="str">
        <f t="shared" si="336"/>
        <v/>
      </c>
      <c r="AC1241" s="177" t="str">
        <f t="shared" si="337"/>
        <v/>
      </c>
      <c r="AD1241" s="218" t="str">
        <f t="shared" si="338"/>
        <v/>
      </c>
      <c r="AE1241" s="218" t="str">
        <f t="shared" si="339"/>
        <v/>
      </c>
    </row>
    <row r="1242" spans="1:31" ht="27.95" customHeight="1" x14ac:dyDescent="0.2">
      <c r="A1242" s="192"/>
      <c r="B1242" s="192"/>
      <c r="C1242" s="193"/>
      <c r="D1242" s="194"/>
      <c r="E1242" s="194"/>
      <c r="F1242" s="208" t="str">
        <f t="shared" si="329"/>
        <v/>
      </c>
      <c r="G1242" s="208" t="str">
        <f t="shared" si="330"/>
        <v/>
      </c>
      <c r="H1242" s="195" t="str">
        <f t="shared" si="331"/>
        <v/>
      </c>
      <c r="I1242" s="217" t="str">
        <f t="shared" si="342"/>
        <v>Bitte Auswahl treffen! Neu- oder Folgeantrag?</v>
      </c>
      <c r="J1242" s="196" t="str">
        <f t="shared" si="343"/>
        <v/>
      </c>
      <c r="K1242" s="196" t="str">
        <f t="shared" si="332"/>
        <v/>
      </c>
      <c r="L1242" s="196" t="str">
        <f t="shared" si="340"/>
        <v/>
      </c>
      <c r="M1242" s="235" t="str">
        <f t="shared" si="333"/>
        <v/>
      </c>
      <c r="N1242" s="217" t="str">
        <f t="shared" si="341"/>
        <v/>
      </c>
      <c r="O1242" s="219"/>
      <c r="Q1242" s="177" t="e">
        <f t="shared" si="334"/>
        <v>#NUM!</v>
      </c>
      <c r="R1242" s="177" t="e">
        <f t="shared" si="327"/>
        <v>#NUM!</v>
      </c>
      <c r="S1242" s="177" t="e">
        <f t="shared" si="335"/>
        <v>#NUM!</v>
      </c>
      <c r="T1242" s="177" t="e">
        <f t="shared" si="328"/>
        <v>#NUM!</v>
      </c>
      <c r="AB1242" s="177" t="str">
        <f t="shared" si="336"/>
        <v/>
      </c>
      <c r="AC1242" s="177" t="str">
        <f t="shared" si="337"/>
        <v/>
      </c>
      <c r="AD1242" s="218" t="str">
        <f t="shared" si="338"/>
        <v/>
      </c>
      <c r="AE1242" s="218" t="str">
        <f t="shared" si="339"/>
        <v/>
      </c>
    </row>
    <row r="1243" spans="1:31" ht="27.95" customHeight="1" x14ac:dyDescent="0.2">
      <c r="A1243" s="192"/>
      <c r="B1243" s="192"/>
      <c r="C1243" s="193"/>
      <c r="D1243" s="194"/>
      <c r="E1243" s="194"/>
      <c r="F1243" s="208" t="str">
        <f t="shared" si="329"/>
        <v/>
      </c>
      <c r="G1243" s="208" t="str">
        <f t="shared" si="330"/>
        <v/>
      </c>
      <c r="H1243" s="195" t="str">
        <f t="shared" si="331"/>
        <v/>
      </c>
      <c r="I1243" s="217" t="str">
        <f t="shared" si="342"/>
        <v>Bitte Auswahl treffen! Neu- oder Folgeantrag?</v>
      </c>
      <c r="J1243" s="196" t="str">
        <f t="shared" si="343"/>
        <v/>
      </c>
      <c r="K1243" s="196" t="str">
        <f t="shared" si="332"/>
        <v/>
      </c>
      <c r="L1243" s="196" t="str">
        <f t="shared" si="340"/>
        <v/>
      </c>
      <c r="M1243" s="235" t="str">
        <f t="shared" si="333"/>
        <v/>
      </c>
      <c r="N1243" s="217" t="str">
        <f t="shared" si="341"/>
        <v/>
      </c>
      <c r="O1243" s="219"/>
      <c r="Q1243" s="177" t="e">
        <f t="shared" si="334"/>
        <v>#NUM!</v>
      </c>
      <c r="R1243" s="177" t="e">
        <f t="shared" si="327"/>
        <v>#NUM!</v>
      </c>
      <c r="S1243" s="177" t="e">
        <f t="shared" si="335"/>
        <v>#NUM!</v>
      </c>
      <c r="T1243" s="177" t="e">
        <f t="shared" si="328"/>
        <v>#NUM!</v>
      </c>
      <c r="AB1243" s="177" t="str">
        <f t="shared" si="336"/>
        <v/>
      </c>
      <c r="AC1243" s="177" t="str">
        <f t="shared" si="337"/>
        <v/>
      </c>
      <c r="AD1243" s="218" t="str">
        <f t="shared" si="338"/>
        <v/>
      </c>
      <c r="AE1243" s="218" t="str">
        <f t="shared" si="339"/>
        <v/>
      </c>
    </row>
    <row r="1244" spans="1:31" ht="27.95" customHeight="1" x14ac:dyDescent="0.2">
      <c r="A1244" s="192"/>
      <c r="B1244" s="192"/>
      <c r="C1244" s="193"/>
      <c r="D1244" s="194"/>
      <c r="E1244" s="194"/>
      <c r="F1244" s="208" t="str">
        <f t="shared" si="329"/>
        <v/>
      </c>
      <c r="G1244" s="208" t="str">
        <f t="shared" si="330"/>
        <v/>
      </c>
      <c r="H1244" s="195" t="str">
        <f t="shared" si="331"/>
        <v/>
      </c>
      <c r="I1244" s="217" t="str">
        <f t="shared" si="342"/>
        <v>Bitte Auswahl treffen! Neu- oder Folgeantrag?</v>
      </c>
      <c r="J1244" s="196" t="str">
        <f t="shared" si="343"/>
        <v/>
      </c>
      <c r="K1244" s="196" t="str">
        <f t="shared" si="332"/>
        <v/>
      </c>
      <c r="L1244" s="196" t="str">
        <f t="shared" si="340"/>
        <v/>
      </c>
      <c r="M1244" s="235" t="str">
        <f t="shared" si="333"/>
        <v/>
      </c>
      <c r="N1244" s="217" t="str">
        <f t="shared" si="341"/>
        <v/>
      </c>
      <c r="O1244" s="219"/>
      <c r="Q1244" s="177" t="e">
        <f t="shared" si="334"/>
        <v>#NUM!</v>
      </c>
      <c r="R1244" s="177" t="e">
        <f t="shared" si="327"/>
        <v>#NUM!</v>
      </c>
      <c r="S1244" s="177" t="e">
        <f t="shared" si="335"/>
        <v>#NUM!</v>
      </c>
      <c r="T1244" s="177" t="e">
        <f t="shared" si="328"/>
        <v>#NUM!</v>
      </c>
      <c r="AB1244" s="177" t="str">
        <f t="shared" si="336"/>
        <v/>
      </c>
      <c r="AC1244" s="177" t="str">
        <f t="shared" si="337"/>
        <v/>
      </c>
      <c r="AD1244" s="218" t="str">
        <f t="shared" si="338"/>
        <v/>
      </c>
      <c r="AE1244" s="218" t="str">
        <f t="shared" si="339"/>
        <v/>
      </c>
    </row>
    <row r="1245" spans="1:31" ht="27.95" customHeight="1" x14ac:dyDescent="0.2">
      <c r="A1245" s="192"/>
      <c r="B1245" s="192"/>
      <c r="C1245" s="193"/>
      <c r="D1245" s="194"/>
      <c r="E1245" s="194"/>
      <c r="F1245" s="208" t="str">
        <f t="shared" si="329"/>
        <v/>
      </c>
      <c r="G1245" s="208" t="str">
        <f t="shared" si="330"/>
        <v/>
      </c>
      <c r="H1245" s="195" t="str">
        <f t="shared" si="331"/>
        <v/>
      </c>
      <c r="I1245" s="217" t="str">
        <f t="shared" si="342"/>
        <v>Bitte Auswahl treffen! Neu- oder Folgeantrag?</v>
      </c>
      <c r="J1245" s="196" t="str">
        <f t="shared" si="343"/>
        <v/>
      </c>
      <c r="K1245" s="196" t="str">
        <f t="shared" si="332"/>
        <v/>
      </c>
      <c r="L1245" s="196" t="str">
        <f t="shared" si="340"/>
        <v/>
      </c>
      <c r="M1245" s="235" t="str">
        <f t="shared" si="333"/>
        <v/>
      </c>
      <c r="N1245" s="217" t="str">
        <f t="shared" si="341"/>
        <v/>
      </c>
      <c r="O1245" s="219"/>
      <c r="Q1245" s="177" t="e">
        <f t="shared" si="334"/>
        <v>#NUM!</v>
      </c>
      <c r="R1245" s="177" t="e">
        <f t="shared" si="327"/>
        <v>#NUM!</v>
      </c>
      <c r="S1245" s="177" t="e">
        <f t="shared" si="335"/>
        <v>#NUM!</v>
      </c>
      <c r="T1245" s="177" t="e">
        <f t="shared" si="328"/>
        <v>#NUM!</v>
      </c>
      <c r="AB1245" s="177" t="str">
        <f t="shared" si="336"/>
        <v/>
      </c>
      <c r="AC1245" s="177" t="str">
        <f t="shared" si="337"/>
        <v/>
      </c>
      <c r="AD1245" s="218" t="str">
        <f t="shared" si="338"/>
        <v/>
      </c>
      <c r="AE1245" s="218" t="str">
        <f t="shared" si="339"/>
        <v/>
      </c>
    </row>
    <row r="1246" spans="1:31" ht="27.95" customHeight="1" x14ac:dyDescent="0.2">
      <c r="A1246" s="192"/>
      <c r="B1246" s="192"/>
      <c r="C1246" s="193"/>
      <c r="D1246" s="194"/>
      <c r="E1246" s="194"/>
      <c r="F1246" s="208" t="str">
        <f t="shared" si="329"/>
        <v/>
      </c>
      <c r="G1246" s="208" t="str">
        <f t="shared" si="330"/>
        <v/>
      </c>
      <c r="H1246" s="195" t="str">
        <f t="shared" si="331"/>
        <v/>
      </c>
      <c r="I1246" s="217" t="str">
        <f t="shared" si="342"/>
        <v>Bitte Auswahl treffen! Neu- oder Folgeantrag?</v>
      </c>
      <c r="J1246" s="196" t="str">
        <f t="shared" si="343"/>
        <v/>
      </c>
      <c r="K1246" s="196" t="str">
        <f t="shared" si="332"/>
        <v/>
      </c>
      <c r="L1246" s="196" t="str">
        <f t="shared" si="340"/>
        <v/>
      </c>
      <c r="M1246" s="235" t="str">
        <f t="shared" si="333"/>
        <v/>
      </c>
      <c r="N1246" s="217" t="str">
        <f t="shared" si="341"/>
        <v/>
      </c>
      <c r="O1246" s="219"/>
      <c r="Q1246" s="177" t="e">
        <f t="shared" si="334"/>
        <v>#NUM!</v>
      </c>
      <c r="R1246" s="177" t="e">
        <f t="shared" si="327"/>
        <v>#NUM!</v>
      </c>
      <c r="S1246" s="177" t="e">
        <f t="shared" si="335"/>
        <v>#NUM!</v>
      </c>
      <c r="T1246" s="177" t="e">
        <f t="shared" si="328"/>
        <v>#NUM!</v>
      </c>
      <c r="AB1246" s="177" t="str">
        <f t="shared" si="336"/>
        <v/>
      </c>
      <c r="AC1246" s="177" t="str">
        <f t="shared" si="337"/>
        <v/>
      </c>
      <c r="AD1246" s="218" t="str">
        <f t="shared" si="338"/>
        <v/>
      </c>
      <c r="AE1246" s="218" t="str">
        <f t="shared" si="339"/>
        <v/>
      </c>
    </row>
    <row r="1247" spans="1:31" ht="27.95" customHeight="1" x14ac:dyDescent="0.2">
      <c r="A1247" s="192"/>
      <c r="B1247" s="192"/>
      <c r="C1247" s="193"/>
      <c r="D1247" s="194"/>
      <c r="E1247" s="194"/>
      <c r="F1247" s="208" t="str">
        <f t="shared" si="329"/>
        <v/>
      </c>
      <c r="G1247" s="208" t="str">
        <f t="shared" si="330"/>
        <v/>
      </c>
      <c r="H1247" s="195" t="str">
        <f t="shared" si="331"/>
        <v/>
      </c>
      <c r="I1247" s="217" t="str">
        <f t="shared" si="342"/>
        <v>Bitte Auswahl treffen! Neu- oder Folgeantrag?</v>
      </c>
      <c r="J1247" s="196" t="str">
        <f t="shared" si="343"/>
        <v/>
      </c>
      <c r="K1247" s="196" t="str">
        <f t="shared" si="332"/>
        <v/>
      </c>
      <c r="L1247" s="196" t="str">
        <f t="shared" si="340"/>
        <v/>
      </c>
      <c r="M1247" s="235" t="str">
        <f t="shared" si="333"/>
        <v/>
      </c>
      <c r="N1247" s="217" t="str">
        <f t="shared" si="341"/>
        <v/>
      </c>
      <c r="O1247" s="219"/>
      <c r="Q1247" s="177" t="e">
        <f t="shared" si="334"/>
        <v>#NUM!</v>
      </c>
      <c r="R1247" s="177" t="e">
        <f t="shared" si="327"/>
        <v>#NUM!</v>
      </c>
      <c r="S1247" s="177" t="e">
        <f t="shared" si="335"/>
        <v>#NUM!</v>
      </c>
      <c r="T1247" s="177" t="e">
        <f t="shared" si="328"/>
        <v>#NUM!</v>
      </c>
      <c r="AB1247" s="177" t="str">
        <f t="shared" si="336"/>
        <v/>
      </c>
      <c r="AC1247" s="177" t="str">
        <f t="shared" si="337"/>
        <v/>
      </c>
      <c r="AD1247" s="218" t="str">
        <f t="shared" si="338"/>
        <v/>
      </c>
      <c r="AE1247" s="218" t="str">
        <f t="shared" si="339"/>
        <v/>
      </c>
    </row>
    <row r="1248" spans="1:31" ht="27.95" customHeight="1" x14ac:dyDescent="0.2">
      <c r="A1248" s="192"/>
      <c r="B1248" s="192"/>
      <c r="C1248" s="193"/>
      <c r="D1248" s="194"/>
      <c r="E1248" s="194"/>
      <c r="F1248" s="208" t="str">
        <f t="shared" si="329"/>
        <v/>
      </c>
      <c r="G1248" s="208" t="str">
        <f t="shared" si="330"/>
        <v/>
      </c>
      <c r="H1248" s="195" t="str">
        <f t="shared" si="331"/>
        <v/>
      </c>
      <c r="I1248" s="217" t="str">
        <f t="shared" si="342"/>
        <v>Bitte Auswahl treffen! Neu- oder Folgeantrag?</v>
      </c>
      <c r="J1248" s="196" t="str">
        <f t="shared" si="343"/>
        <v/>
      </c>
      <c r="K1248" s="196" t="str">
        <f t="shared" si="332"/>
        <v/>
      </c>
      <c r="L1248" s="196" t="str">
        <f t="shared" si="340"/>
        <v/>
      </c>
      <c r="M1248" s="235" t="str">
        <f t="shared" si="333"/>
        <v/>
      </c>
      <c r="N1248" s="217" t="str">
        <f t="shared" si="341"/>
        <v/>
      </c>
      <c r="O1248" s="219"/>
      <c r="Q1248" s="177" t="e">
        <f t="shared" si="334"/>
        <v>#NUM!</v>
      </c>
      <c r="R1248" s="177" t="e">
        <f t="shared" si="327"/>
        <v>#NUM!</v>
      </c>
      <c r="S1248" s="177" t="e">
        <f t="shared" si="335"/>
        <v>#NUM!</v>
      </c>
      <c r="T1248" s="177" t="e">
        <f t="shared" si="328"/>
        <v>#NUM!</v>
      </c>
      <c r="AB1248" s="177" t="str">
        <f t="shared" si="336"/>
        <v/>
      </c>
      <c r="AC1248" s="177" t="str">
        <f t="shared" si="337"/>
        <v/>
      </c>
      <c r="AD1248" s="218" t="str">
        <f t="shared" si="338"/>
        <v/>
      </c>
      <c r="AE1248" s="218" t="str">
        <f t="shared" si="339"/>
        <v/>
      </c>
    </row>
    <row r="1249" spans="1:31" ht="27.95" customHeight="1" x14ac:dyDescent="0.2">
      <c r="A1249" s="192"/>
      <c r="B1249" s="192"/>
      <c r="C1249" s="193"/>
      <c r="D1249" s="194"/>
      <c r="E1249" s="194"/>
      <c r="F1249" s="208" t="str">
        <f t="shared" si="329"/>
        <v/>
      </c>
      <c r="G1249" s="208" t="str">
        <f t="shared" si="330"/>
        <v/>
      </c>
      <c r="H1249" s="195" t="str">
        <f t="shared" si="331"/>
        <v/>
      </c>
      <c r="I1249" s="217" t="str">
        <f t="shared" si="342"/>
        <v>Bitte Auswahl treffen! Neu- oder Folgeantrag?</v>
      </c>
      <c r="J1249" s="196" t="str">
        <f t="shared" si="343"/>
        <v/>
      </c>
      <c r="K1249" s="196" t="str">
        <f t="shared" si="332"/>
        <v/>
      </c>
      <c r="L1249" s="196" t="str">
        <f t="shared" si="340"/>
        <v/>
      </c>
      <c r="M1249" s="235" t="str">
        <f t="shared" si="333"/>
        <v/>
      </c>
      <c r="N1249" s="217" t="str">
        <f t="shared" si="341"/>
        <v/>
      </c>
      <c r="O1249" s="219"/>
      <c r="Q1249" s="177" t="e">
        <f t="shared" si="334"/>
        <v>#NUM!</v>
      </c>
      <c r="R1249" s="177" t="e">
        <f t="shared" ref="R1249:R1312" si="344">IF(Q1249&lt;=43,"ja","nein")</f>
        <v>#NUM!</v>
      </c>
      <c r="S1249" s="177" t="e">
        <f t="shared" si="335"/>
        <v>#NUM!</v>
      </c>
      <c r="T1249" s="177" t="e">
        <f t="shared" ref="T1249:T1312" si="345">IF(S1249&gt;=84,"ja","nein")</f>
        <v>#NUM!</v>
      </c>
      <c r="AB1249" s="177" t="str">
        <f t="shared" si="336"/>
        <v/>
      </c>
      <c r="AC1249" s="177" t="str">
        <f t="shared" si="337"/>
        <v/>
      </c>
      <c r="AD1249" s="218" t="str">
        <f t="shared" si="338"/>
        <v/>
      </c>
      <c r="AE1249" s="218" t="str">
        <f t="shared" si="339"/>
        <v/>
      </c>
    </row>
    <row r="1250" spans="1:31" ht="27.95" customHeight="1" x14ac:dyDescent="0.2">
      <c r="A1250" s="192"/>
      <c r="B1250" s="192"/>
      <c r="C1250" s="193"/>
      <c r="D1250" s="194"/>
      <c r="E1250" s="194"/>
      <c r="F1250" s="208" t="str">
        <f t="shared" si="329"/>
        <v/>
      </c>
      <c r="G1250" s="208" t="str">
        <f t="shared" si="330"/>
        <v/>
      </c>
      <c r="H1250" s="195" t="str">
        <f t="shared" si="331"/>
        <v/>
      </c>
      <c r="I1250" s="217" t="str">
        <f t="shared" si="342"/>
        <v>Bitte Auswahl treffen! Neu- oder Folgeantrag?</v>
      </c>
      <c r="J1250" s="196" t="str">
        <f t="shared" si="343"/>
        <v/>
      </c>
      <c r="K1250" s="196" t="str">
        <f t="shared" si="332"/>
        <v/>
      </c>
      <c r="L1250" s="196" t="str">
        <f t="shared" si="340"/>
        <v/>
      </c>
      <c r="M1250" s="235" t="str">
        <f t="shared" si="333"/>
        <v/>
      </c>
      <c r="N1250" s="217" t="str">
        <f t="shared" si="341"/>
        <v/>
      </c>
      <c r="O1250" s="219"/>
      <c r="Q1250" s="177" t="e">
        <f t="shared" si="334"/>
        <v>#NUM!</v>
      </c>
      <c r="R1250" s="177" t="e">
        <f t="shared" si="344"/>
        <v>#NUM!</v>
      </c>
      <c r="S1250" s="177" t="e">
        <f t="shared" si="335"/>
        <v>#NUM!</v>
      </c>
      <c r="T1250" s="177" t="e">
        <f t="shared" si="345"/>
        <v>#NUM!</v>
      </c>
      <c r="AB1250" s="177" t="str">
        <f t="shared" si="336"/>
        <v/>
      </c>
      <c r="AC1250" s="177" t="str">
        <f t="shared" si="337"/>
        <v/>
      </c>
      <c r="AD1250" s="218" t="str">
        <f t="shared" si="338"/>
        <v/>
      </c>
      <c r="AE1250" s="218" t="str">
        <f t="shared" si="339"/>
        <v/>
      </c>
    </row>
    <row r="1251" spans="1:31" ht="27.95" customHeight="1" x14ac:dyDescent="0.2">
      <c r="A1251" s="192"/>
      <c r="B1251" s="192"/>
      <c r="C1251" s="193"/>
      <c r="D1251" s="194"/>
      <c r="E1251" s="194"/>
      <c r="F1251" s="208" t="str">
        <f t="shared" ref="F1251:F1314" si="346">IF(OR(ISBLANK(C1251),(B1251="weiblich")),"",C1251+42)</f>
        <v/>
      </c>
      <c r="G1251" s="208" t="str">
        <f t="shared" ref="G1251:G1314" si="347">IF(OR(ISBLANK(C1251),(B1251="weiblich")),"",C1251+83)</f>
        <v/>
      </c>
      <c r="H1251" s="195" t="str">
        <f t="shared" si="331"/>
        <v/>
      </c>
      <c r="I1251" s="217" t="str">
        <f t="shared" si="342"/>
        <v>Bitte Auswahl treffen! Neu- oder Folgeantrag?</v>
      </c>
      <c r="J1251" s="196" t="str">
        <f t="shared" si="343"/>
        <v/>
      </c>
      <c r="K1251" s="196" t="str">
        <f t="shared" si="332"/>
        <v/>
      </c>
      <c r="L1251" s="196" t="str">
        <f t="shared" si="340"/>
        <v/>
      </c>
      <c r="M1251" s="235" t="str">
        <f t="shared" si="333"/>
        <v/>
      </c>
      <c r="N1251" s="217" t="str">
        <f t="shared" si="341"/>
        <v/>
      </c>
      <c r="O1251" s="219"/>
      <c r="Q1251" s="177" t="e">
        <f t="shared" si="334"/>
        <v>#NUM!</v>
      </c>
      <c r="R1251" s="177" t="e">
        <f t="shared" si="344"/>
        <v>#NUM!</v>
      </c>
      <c r="S1251" s="177" t="e">
        <f t="shared" si="335"/>
        <v>#NUM!</v>
      </c>
      <c r="T1251" s="177" t="e">
        <f t="shared" si="345"/>
        <v>#NUM!</v>
      </c>
      <c r="AB1251" s="177" t="str">
        <f t="shared" si="336"/>
        <v/>
      </c>
      <c r="AC1251" s="177" t="str">
        <f t="shared" si="337"/>
        <v/>
      </c>
      <c r="AD1251" s="218" t="str">
        <f t="shared" si="338"/>
        <v/>
      </c>
      <c r="AE1251" s="218" t="str">
        <f t="shared" si="339"/>
        <v/>
      </c>
    </row>
    <row r="1252" spans="1:31" ht="27.95" customHeight="1" x14ac:dyDescent="0.2">
      <c r="A1252" s="192"/>
      <c r="B1252" s="192"/>
      <c r="C1252" s="193"/>
      <c r="D1252" s="194"/>
      <c r="E1252" s="194"/>
      <c r="F1252" s="208" t="str">
        <f t="shared" si="346"/>
        <v/>
      </c>
      <c r="G1252" s="208" t="str">
        <f t="shared" si="347"/>
        <v/>
      </c>
      <c r="H1252" s="195" t="str">
        <f t="shared" si="331"/>
        <v/>
      </c>
      <c r="I1252" s="217" t="str">
        <f t="shared" si="342"/>
        <v>Bitte Auswahl treffen! Neu- oder Folgeantrag?</v>
      </c>
      <c r="J1252" s="196" t="str">
        <f t="shared" si="343"/>
        <v/>
      </c>
      <c r="K1252" s="196" t="str">
        <f t="shared" si="332"/>
        <v/>
      </c>
      <c r="L1252" s="196" t="str">
        <f t="shared" si="340"/>
        <v/>
      </c>
      <c r="M1252" s="235" t="str">
        <f t="shared" si="333"/>
        <v/>
      </c>
      <c r="N1252" s="217" t="str">
        <f t="shared" si="341"/>
        <v/>
      </c>
      <c r="O1252" s="219"/>
      <c r="Q1252" s="177" t="e">
        <f t="shared" si="334"/>
        <v>#NUM!</v>
      </c>
      <c r="R1252" s="177" t="e">
        <f t="shared" si="344"/>
        <v>#NUM!</v>
      </c>
      <c r="S1252" s="177" t="e">
        <f t="shared" si="335"/>
        <v>#NUM!</v>
      </c>
      <c r="T1252" s="177" t="e">
        <f t="shared" si="345"/>
        <v>#NUM!</v>
      </c>
      <c r="AB1252" s="177" t="str">
        <f t="shared" si="336"/>
        <v/>
      </c>
      <c r="AC1252" s="177" t="str">
        <f t="shared" si="337"/>
        <v/>
      </c>
      <c r="AD1252" s="218" t="str">
        <f t="shared" si="338"/>
        <v/>
      </c>
      <c r="AE1252" s="218" t="str">
        <f t="shared" si="339"/>
        <v/>
      </c>
    </row>
    <row r="1253" spans="1:31" ht="27.95" customHeight="1" x14ac:dyDescent="0.2">
      <c r="A1253" s="192"/>
      <c r="B1253" s="192"/>
      <c r="C1253" s="193"/>
      <c r="D1253" s="194"/>
      <c r="E1253" s="194"/>
      <c r="F1253" s="208" t="str">
        <f t="shared" si="346"/>
        <v/>
      </c>
      <c r="G1253" s="208" t="str">
        <f t="shared" si="347"/>
        <v/>
      </c>
      <c r="H1253" s="195" t="str">
        <f t="shared" si="331"/>
        <v/>
      </c>
      <c r="I1253" s="217" t="str">
        <f t="shared" si="342"/>
        <v>Bitte Auswahl treffen! Neu- oder Folgeantrag?</v>
      </c>
      <c r="J1253" s="196" t="str">
        <f t="shared" si="343"/>
        <v/>
      </c>
      <c r="K1253" s="196" t="str">
        <f t="shared" si="332"/>
        <v/>
      </c>
      <c r="L1253" s="196" t="str">
        <f t="shared" si="340"/>
        <v/>
      </c>
      <c r="M1253" s="235" t="str">
        <f t="shared" si="333"/>
        <v/>
      </c>
      <c r="N1253" s="217" t="str">
        <f t="shared" si="341"/>
        <v/>
      </c>
      <c r="O1253" s="219"/>
      <c r="Q1253" s="177" t="e">
        <f t="shared" si="334"/>
        <v>#NUM!</v>
      </c>
      <c r="R1253" s="177" t="e">
        <f t="shared" si="344"/>
        <v>#NUM!</v>
      </c>
      <c r="S1253" s="177" t="e">
        <f t="shared" si="335"/>
        <v>#NUM!</v>
      </c>
      <c r="T1253" s="177" t="e">
        <f t="shared" si="345"/>
        <v>#NUM!</v>
      </c>
      <c r="AB1253" s="177" t="str">
        <f t="shared" si="336"/>
        <v/>
      </c>
      <c r="AC1253" s="177" t="str">
        <f t="shared" si="337"/>
        <v/>
      </c>
      <c r="AD1253" s="218" t="str">
        <f t="shared" si="338"/>
        <v/>
      </c>
      <c r="AE1253" s="218" t="str">
        <f t="shared" si="339"/>
        <v/>
      </c>
    </row>
    <row r="1254" spans="1:31" ht="27.95" customHeight="1" x14ac:dyDescent="0.2">
      <c r="A1254" s="192"/>
      <c r="B1254" s="192"/>
      <c r="C1254" s="193"/>
      <c r="D1254" s="194"/>
      <c r="E1254" s="194"/>
      <c r="F1254" s="208" t="str">
        <f t="shared" si="346"/>
        <v/>
      </c>
      <c r="G1254" s="208" t="str">
        <f t="shared" si="347"/>
        <v/>
      </c>
      <c r="H1254" s="195" t="str">
        <f t="shared" si="331"/>
        <v/>
      </c>
      <c r="I1254" s="217" t="str">
        <f t="shared" si="342"/>
        <v>Bitte Auswahl treffen! Neu- oder Folgeantrag?</v>
      </c>
      <c r="J1254" s="196" t="str">
        <f t="shared" si="343"/>
        <v/>
      </c>
      <c r="K1254" s="196" t="str">
        <f t="shared" si="332"/>
        <v/>
      </c>
      <c r="L1254" s="196" t="str">
        <f t="shared" si="340"/>
        <v/>
      </c>
      <c r="M1254" s="235" t="str">
        <f t="shared" si="333"/>
        <v/>
      </c>
      <c r="N1254" s="217" t="str">
        <f t="shared" si="341"/>
        <v/>
      </c>
      <c r="O1254" s="219"/>
      <c r="Q1254" s="177" t="e">
        <f t="shared" si="334"/>
        <v>#NUM!</v>
      </c>
      <c r="R1254" s="177" t="e">
        <f t="shared" si="344"/>
        <v>#NUM!</v>
      </c>
      <c r="S1254" s="177" t="e">
        <f t="shared" si="335"/>
        <v>#NUM!</v>
      </c>
      <c r="T1254" s="177" t="e">
        <f t="shared" si="345"/>
        <v>#NUM!</v>
      </c>
      <c r="AB1254" s="177" t="str">
        <f t="shared" si="336"/>
        <v/>
      </c>
      <c r="AC1254" s="177" t="str">
        <f t="shared" si="337"/>
        <v/>
      </c>
      <c r="AD1254" s="218" t="str">
        <f t="shared" si="338"/>
        <v/>
      </c>
      <c r="AE1254" s="218" t="str">
        <f t="shared" si="339"/>
        <v/>
      </c>
    </row>
    <row r="1255" spans="1:31" ht="27.95" customHeight="1" x14ac:dyDescent="0.2">
      <c r="A1255" s="192"/>
      <c r="B1255" s="192"/>
      <c r="C1255" s="193"/>
      <c r="D1255" s="194"/>
      <c r="E1255" s="194"/>
      <c r="F1255" s="208" t="str">
        <f t="shared" si="346"/>
        <v/>
      </c>
      <c r="G1255" s="208" t="str">
        <f t="shared" si="347"/>
        <v/>
      </c>
      <c r="H1255" s="195" t="str">
        <f t="shared" si="331"/>
        <v/>
      </c>
      <c r="I1255" s="217" t="str">
        <f t="shared" si="342"/>
        <v>Bitte Auswahl treffen! Neu- oder Folgeantrag?</v>
      </c>
      <c r="J1255" s="196" t="str">
        <f t="shared" si="343"/>
        <v/>
      </c>
      <c r="K1255" s="196" t="str">
        <f t="shared" si="332"/>
        <v/>
      </c>
      <c r="L1255" s="196" t="str">
        <f t="shared" si="340"/>
        <v/>
      </c>
      <c r="M1255" s="235" t="str">
        <f t="shared" si="333"/>
        <v/>
      </c>
      <c r="N1255" s="217" t="str">
        <f t="shared" si="341"/>
        <v/>
      </c>
      <c r="O1255" s="219"/>
      <c r="Q1255" s="177" t="e">
        <f t="shared" si="334"/>
        <v>#NUM!</v>
      </c>
      <c r="R1255" s="177" t="e">
        <f t="shared" si="344"/>
        <v>#NUM!</v>
      </c>
      <c r="S1255" s="177" t="e">
        <f t="shared" si="335"/>
        <v>#NUM!</v>
      </c>
      <c r="T1255" s="177" t="e">
        <f t="shared" si="345"/>
        <v>#NUM!</v>
      </c>
      <c r="AB1255" s="177" t="str">
        <f t="shared" si="336"/>
        <v/>
      </c>
      <c r="AC1255" s="177" t="str">
        <f t="shared" si="337"/>
        <v/>
      </c>
      <c r="AD1255" s="218" t="str">
        <f t="shared" si="338"/>
        <v/>
      </c>
      <c r="AE1255" s="218" t="str">
        <f t="shared" si="339"/>
        <v/>
      </c>
    </row>
    <row r="1256" spans="1:31" ht="27.95" customHeight="1" x14ac:dyDescent="0.2">
      <c r="A1256" s="192"/>
      <c r="B1256" s="192"/>
      <c r="C1256" s="193"/>
      <c r="D1256" s="194"/>
      <c r="E1256" s="194"/>
      <c r="F1256" s="208" t="str">
        <f t="shared" si="346"/>
        <v/>
      </c>
      <c r="G1256" s="208" t="str">
        <f t="shared" si="347"/>
        <v/>
      </c>
      <c r="H1256" s="195" t="str">
        <f t="shared" si="331"/>
        <v/>
      </c>
      <c r="I1256" s="217" t="str">
        <f t="shared" si="342"/>
        <v>Bitte Auswahl treffen! Neu- oder Folgeantrag?</v>
      </c>
      <c r="J1256" s="196" t="str">
        <f t="shared" si="343"/>
        <v/>
      </c>
      <c r="K1256" s="196" t="str">
        <f t="shared" si="332"/>
        <v/>
      </c>
      <c r="L1256" s="196" t="str">
        <f t="shared" si="340"/>
        <v/>
      </c>
      <c r="M1256" s="235" t="str">
        <f t="shared" si="333"/>
        <v/>
      </c>
      <c r="N1256" s="217" t="str">
        <f t="shared" si="341"/>
        <v/>
      </c>
      <c r="O1256" s="219"/>
      <c r="Q1256" s="177" t="e">
        <f t="shared" si="334"/>
        <v>#NUM!</v>
      </c>
      <c r="R1256" s="177" t="e">
        <f t="shared" si="344"/>
        <v>#NUM!</v>
      </c>
      <c r="S1256" s="177" t="e">
        <f t="shared" si="335"/>
        <v>#NUM!</v>
      </c>
      <c r="T1256" s="177" t="e">
        <f t="shared" si="345"/>
        <v>#NUM!</v>
      </c>
      <c r="AB1256" s="177" t="str">
        <f t="shared" si="336"/>
        <v/>
      </c>
      <c r="AC1256" s="177" t="str">
        <f t="shared" si="337"/>
        <v/>
      </c>
      <c r="AD1256" s="218" t="str">
        <f t="shared" si="338"/>
        <v/>
      </c>
      <c r="AE1256" s="218" t="str">
        <f t="shared" si="339"/>
        <v/>
      </c>
    </row>
    <row r="1257" spans="1:31" ht="27.95" customHeight="1" x14ac:dyDescent="0.2">
      <c r="A1257" s="192"/>
      <c r="B1257" s="192"/>
      <c r="C1257" s="193"/>
      <c r="D1257" s="194"/>
      <c r="E1257" s="194"/>
      <c r="F1257" s="208" t="str">
        <f t="shared" si="346"/>
        <v/>
      </c>
      <c r="G1257" s="208" t="str">
        <f t="shared" si="347"/>
        <v/>
      </c>
      <c r="H1257" s="195" t="str">
        <f t="shared" si="331"/>
        <v/>
      </c>
      <c r="I1257" s="217" t="str">
        <f t="shared" si="342"/>
        <v>Bitte Auswahl treffen! Neu- oder Folgeantrag?</v>
      </c>
      <c r="J1257" s="196" t="str">
        <f t="shared" si="343"/>
        <v/>
      </c>
      <c r="K1257" s="196" t="str">
        <f t="shared" si="332"/>
        <v/>
      </c>
      <c r="L1257" s="196" t="str">
        <f t="shared" si="340"/>
        <v/>
      </c>
      <c r="M1257" s="235" t="str">
        <f t="shared" si="333"/>
        <v/>
      </c>
      <c r="N1257" s="217" t="str">
        <f t="shared" si="341"/>
        <v/>
      </c>
      <c r="O1257" s="219"/>
      <c r="Q1257" s="177" t="e">
        <f t="shared" si="334"/>
        <v>#NUM!</v>
      </c>
      <c r="R1257" s="177" t="e">
        <f t="shared" si="344"/>
        <v>#NUM!</v>
      </c>
      <c r="S1257" s="177" t="e">
        <f t="shared" si="335"/>
        <v>#NUM!</v>
      </c>
      <c r="T1257" s="177" t="e">
        <f t="shared" si="345"/>
        <v>#NUM!</v>
      </c>
      <c r="AB1257" s="177" t="str">
        <f t="shared" si="336"/>
        <v/>
      </c>
      <c r="AC1257" s="177" t="str">
        <f t="shared" si="337"/>
        <v/>
      </c>
      <c r="AD1257" s="218" t="str">
        <f t="shared" si="338"/>
        <v/>
      </c>
      <c r="AE1257" s="218" t="str">
        <f t="shared" si="339"/>
        <v/>
      </c>
    </row>
    <row r="1258" spans="1:31" ht="27.95" customHeight="1" x14ac:dyDescent="0.2">
      <c r="A1258" s="192"/>
      <c r="B1258" s="192"/>
      <c r="C1258" s="193"/>
      <c r="D1258" s="194"/>
      <c r="E1258" s="194"/>
      <c r="F1258" s="208" t="str">
        <f t="shared" si="346"/>
        <v/>
      </c>
      <c r="G1258" s="208" t="str">
        <f t="shared" si="347"/>
        <v/>
      </c>
      <c r="H1258" s="195" t="str">
        <f t="shared" si="331"/>
        <v/>
      </c>
      <c r="I1258" s="217" t="str">
        <f t="shared" si="342"/>
        <v>Bitte Auswahl treffen! Neu- oder Folgeantrag?</v>
      </c>
      <c r="J1258" s="196" t="str">
        <f t="shared" si="343"/>
        <v/>
      </c>
      <c r="K1258" s="196" t="str">
        <f t="shared" si="332"/>
        <v/>
      </c>
      <c r="L1258" s="196" t="str">
        <f t="shared" si="340"/>
        <v/>
      </c>
      <c r="M1258" s="235" t="str">
        <f t="shared" si="333"/>
        <v/>
      </c>
      <c r="N1258" s="217" t="str">
        <f t="shared" si="341"/>
        <v/>
      </c>
      <c r="O1258" s="219"/>
      <c r="Q1258" s="177" t="e">
        <f t="shared" si="334"/>
        <v>#NUM!</v>
      </c>
      <c r="R1258" s="177" t="e">
        <f t="shared" si="344"/>
        <v>#NUM!</v>
      </c>
      <c r="S1258" s="177" t="e">
        <f t="shared" si="335"/>
        <v>#NUM!</v>
      </c>
      <c r="T1258" s="177" t="e">
        <f t="shared" si="345"/>
        <v>#NUM!</v>
      </c>
      <c r="AB1258" s="177" t="str">
        <f t="shared" si="336"/>
        <v/>
      </c>
      <c r="AC1258" s="177" t="str">
        <f t="shared" si="337"/>
        <v/>
      </c>
      <c r="AD1258" s="218" t="str">
        <f t="shared" si="338"/>
        <v/>
      </c>
      <c r="AE1258" s="218" t="str">
        <f t="shared" si="339"/>
        <v/>
      </c>
    </row>
    <row r="1259" spans="1:31" ht="27.95" customHeight="1" x14ac:dyDescent="0.2">
      <c r="A1259" s="192"/>
      <c r="B1259" s="192"/>
      <c r="C1259" s="193"/>
      <c r="D1259" s="194"/>
      <c r="E1259" s="194"/>
      <c r="F1259" s="208" t="str">
        <f t="shared" si="346"/>
        <v/>
      </c>
      <c r="G1259" s="208" t="str">
        <f t="shared" si="347"/>
        <v/>
      </c>
      <c r="H1259" s="195" t="str">
        <f t="shared" si="331"/>
        <v/>
      </c>
      <c r="I1259" s="217" t="str">
        <f t="shared" si="342"/>
        <v>Bitte Auswahl treffen! Neu- oder Folgeantrag?</v>
      </c>
      <c r="J1259" s="196" t="str">
        <f t="shared" si="343"/>
        <v/>
      </c>
      <c r="K1259" s="196" t="str">
        <f t="shared" si="332"/>
        <v/>
      </c>
      <c r="L1259" s="196" t="str">
        <f t="shared" si="340"/>
        <v/>
      </c>
      <c r="M1259" s="235" t="str">
        <f t="shared" si="333"/>
        <v/>
      </c>
      <c r="N1259" s="217" t="str">
        <f t="shared" si="341"/>
        <v/>
      </c>
      <c r="O1259" s="219"/>
      <c r="Q1259" s="177" t="e">
        <f t="shared" si="334"/>
        <v>#NUM!</v>
      </c>
      <c r="R1259" s="177" t="e">
        <f t="shared" si="344"/>
        <v>#NUM!</v>
      </c>
      <c r="S1259" s="177" t="e">
        <f t="shared" si="335"/>
        <v>#NUM!</v>
      </c>
      <c r="T1259" s="177" t="e">
        <f t="shared" si="345"/>
        <v>#NUM!</v>
      </c>
      <c r="AB1259" s="177" t="str">
        <f t="shared" si="336"/>
        <v/>
      </c>
      <c r="AC1259" s="177" t="str">
        <f t="shared" si="337"/>
        <v/>
      </c>
      <c r="AD1259" s="218" t="str">
        <f t="shared" si="338"/>
        <v/>
      </c>
      <c r="AE1259" s="218" t="str">
        <f t="shared" si="339"/>
        <v/>
      </c>
    </row>
    <row r="1260" spans="1:31" ht="27.95" customHeight="1" x14ac:dyDescent="0.2">
      <c r="A1260" s="192"/>
      <c r="B1260" s="192"/>
      <c r="C1260" s="193"/>
      <c r="D1260" s="194"/>
      <c r="E1260" s="194"/>
      <c r="F1260" s="208" t="str">
        <f t="shared" si="346"/>
        <v/>
      </c>
      <c r="G1260" s="208" t="str">
        <f t="shared" si="347"/>
        <v/>
      </c>
      <c r="H1260" s="195" t="str">
        <f t="shared" si="331"/>
        <v/>
      </c>
      <c r="I1260" s="217" t="str">
        <f t="shared" si="342"/>
        <v>Bitte Auswahl treffen! Neu- oder Folgeantrag?</v>
      </c>
      <c r="J1260" s="196" t="str">
        <f t="shared" si="343"/>
        <v/>
      </c>
      <c r="K1260" s="196" t="str">
        <f t="shared" si="332"/>
        <v/>
      </c>
      <c r="L1260" s="196" t="str">
        <f t="shared" si="340"/>
        <v/>
      </c>
      <c r="M1260" s="235" t="str">
        <f t="shared" si="333"/>
        <v/>
      </c>
      <c r="N1260" s="217" t="str">
        <f t="shared" si="341"/>
        <v/>
      </c>
      <c r="O1260" s="219"/>
      <c r="Q1260" s="177" t="e">
        <f t="shared" si="334"/>
        <v>#NUM!</v>
      </c>
      <c r="R1260" s="177" t="e">
        <f t="shared" si="344"/>
        <v>#NUM!</v>
      </c>
      <c r="S1260" s="177" t="e">
        <f t="shared" si="335"/>
        <v>#NUM!</v>
      </c>
      <c r="T1260" s="177" t="e">
        <f t="shared" si="345"/>
        <v>#NUM!</v>
      </c>
      <c r="AB1260" s="177" t="str">
        <f t="shared" si="336"/>
        <v/>
      </c>
      <c r="AC1260" s="177" t="str">
        <f t="shared" si="337"/>
        <v/>
      </c>
      <c r="AD1260" s="218" t="str">
        <f t="shared" si="338"/>
        <v/>
      </c>
      <c r="AE1260" s="218" t="str">
        <f t="shared" si="339"/>
        <v/>
      </c>
    </row>
    <row r="1261" spans="1:31" ht="27.95" customHeight="1" x14ac:dyDescent="0.2">
      <c r="A1261" s="192"/>
      <c r="B1261" s="192"/>
      <c r="C1261" s="193"/>
      <c r="D1261" s="194"/>
      <c r="E1261" s="194"/>
      <c r="F1261" s="208" t="str">
        <f t="shared" si="346"/>
        <v/>
      </c>
      <c r="G1261" s="208" t="str">
        <f t="shared" si="347"/>
        <v/>
      </c>
      <c r="H1261" s="195" t="str">
        <f t="shared" si="331"/>
        <v/>
      </c>
      <c r="I1261" s="217" t="str">
        <f t="shared" si="342"/>
        <v>Bitte Auswahl treffen! Neu- oder Folgeantrag?</v>
      </c>
      <c r="J1261" s="196" t="str">
        <f t="shared" si="343"/>
        <v/>
      </c>
      <c r="K1261" s="196" t="str">
        <f t="shared" si="332"/>
        <v/>
      </c>
      <c r="L1261" s="196" t="str">
        <f t="shared" si="340"/>
        <v/>
      </c>
      <c r="M1261" s="235" t="str">
        <f t="shared" si="333"/>
        <v/>
      </c>
      <c r="N1261" s="217" t="str">
        <f t="shared" si="341"/>
        <v/>
      </c>
      <c r="O1261" s="219"/>
      <c r="Q1261" s="177" t="e">
        <f t="shared" si="334"/>
        <v>#NUM!</v>
      </c>
      <c r="R1261" s="177" t="e">
        <f t="shared" si="344"/>
        <v>#NUM!</v>
      </c>
      <c r="S1261" s="177" t="e">
        <f t="shared" si="335"/>
        <v>#NUM!</v>
      </c>
      <c r="T1261" s="177" t="e">
        <f t="shared" si="345"/>
        <v>#NUM!</v>
      </c>
      <c r="AB1261" s="177" t="str">
        <f t="shared" si="336"/>
        <v/>
      </c>
      <c r="AC1261" s="177" t="str">
        <f t="shared" si="337"/>
        <v/>
      </c>
      <c r="AD1261" s="218" t="str">
        <f t="shared" si="338"/>
        <v/>
      </c>
      <c r="AE1261" s="218" t="str">
        <f t="shared" si="339"/>
        <v/>
      </c>
    </row>
    <row r="1262" spans="1:31" ht="27.95" customHeight="1" x14ac:dyDescent="0.2">
      <c r="A1262" s="192"/>
      <c r="B1262" s="192"/>
      <c r="C1262" s="193"/>
      <c r="D1262" s="194"/>
      <c r="E1262" s="194"/>
      <c r="F1262" s="208" t="str">
        <f t="shared" si="346"/>
        <v/>
      </c>
      <c r="G1262" s="208" t="str">
        <f t="shared" si="347"/>
        <v/>
      </c>
      <c r="H1262" s="195" t="str">
        <f t="shared" si="331"/>
        <v/>
      </c>
      <c r="I1262" s="217" t="str">
        <f t="shared" si="342"/>
        <v>Bitte Auswahl treffen! Neu- oder Folgeantrag?</v>
      </c>
      <c r="J1262" s="196" t="str">
        <f t="shared" si="343"/>
        <v/>
      </c>
      <c r="K1262" s="196" t="str">
        <f t="shared" si="332"/>
        <v/>
      </c>
      <c r="L1262" s="196" t="str">
        <f t="shared" si="340"/>
        <v/>
      </c>
      <c r="M1262" s="235" t="str">
        <f t="shared" si="333"/>
        <v/>
      </c>
      <c r="N1262" s="217" t="str">
        <f t="shared" si="341"/>
        <v/>
      </c>
      <c r="O1262" s="219"/>
      <c r="Q1262" s="177" t="e">
        <f t="shared" si="334"/>
        <v>#NUM!</v>
      </c>
      <c r="R1262" s="177" t="e">
        <f t="shared" si="344"/>
        <v>#NUM!</v>
      </c>
      <c r="S1262" s="177" t="e">
        <f t="shared" si="335"/>
        <v>#NUM!</v>
      </c>
      <c r="T1262" s="177" t="e">
        <f t="shared" si="345"/>
        <v>#NUM!</v>
      </c>
      <c r="AB1262" s="177" t="str">
        <f t="shared" si="336"/>
        <v/>
      </c>
      <c r="AC1262" s="177" t="str">
        <f t="shared" si="337"/>
        <v/>
      </c>
      <c r="AD1262" s="218" t="str">
        <f t="shared" si="338"/>
        <v/>
      </c>
      <c r="AE1262" s="218" t="str">
        <f t="shared" si="339"/>
        <v/>
      </c>
    </row>
    <row r="1263" spans="1:31" ht="27.95" customHeight="1" x14ac:dyDescent="0.2">
      <c r="A1263" s="192"/>
      <c r="B1263" s="192"/>
      <c r="C1263" s="193"/>
      <c r="D1263" s="194"/>
      <c r="E1263" s="194"/>
      <c r="F1263" s="208" t="str">
        <f t="shared" si="346"/>
        <v/>
      </c>
      <c r="G1263" s="208" t="str">
        <f t="shared" si="347"/>
        <v/>
      </c>
      <c r="H1263" s="195" t="str">
        <f t="shared" si="331"/>
        <v/>
      </c>
      <c r="I1263" s="217" t="str">
        <f t="shared" si="342"/>
        <v>Bitte Auswahl treffen! Neu- oder Folgeantrag?</v>
      </c>
      <c r="J1263" s="196" t="str">
        <f t="shared" si="343"/>
        <v/>
      </c>
      <c r="K1263" s="196" t="str">
        <f t="shared" si="332"/>
        <v/>
      </c>
      <c r="L1263" s="196" t="str">
        <f t="shared" si="340"/>
        <v/>
      </c>
      <c r="M1263" s="235" t="str">
        <f t="shared" si="333"/>
        <v/>
      </c>
      <c r="N1263" s="217" t="str">
        <f t="shared" si="341"/>
        <v/>
      </c>
      <c r="O1263" s="219"/>
      <c r="Q1263" s="177" t="e">
        <f t="shared" si="334"/>
        <v>#NUM!</v>
      </c>
      <c r="R1263" s="177" t="e">
        <f t="shared" si="344"/>
        <v>#NUM!</v>
      </c>
      <c r="S1263" s="177" t="e">
        <f t="shared" si="335"/>
        <v>#NUM!</v>
      </c>
      <c r="T1263" s="177" t="e">
        <f t="shared" si="345"/>
        <v>#NUM!</v>
      </c>
      <c r="AB1263" s="177" t="str">
        <f t="shared" si="336"/>
        <v/>
      </c>
      <c r="AC1263" s="177" t="str">
        <f t="shared" si="337"/>
        <v/>
      </c>
      <c r="AD1263" s="218" t="str">
        <f t="shared" si="338"/>
        <v/>
      </c>
      <c r="AE1263" s="218" t="str">
        <f t="shared" si="339"/>
        <v/>
      </c>
    </row>
    <row r="1264" spans="1:31" ht="27.95" customHeight="1" x14ac:dyDescent="0.2">
      <c r="A1264" s="192"/>
      <c r="B1264" s="192"/>
      <c r="C1264" s="193"/>
      <c r="D1264" s="194"/>
      <c r="E1264" s="194"/>
      <c r="F1264" s="208" t="str">
        <f t="shared" si="346"/>
        <v/>
      </c>
      <c r="G1264" s="208" t="str">
        <f t="shared" si="347"/>
        <v/>
      </c>
      <c r="H1264" s="195" t="str">
        <f t="shared" si="331"/>
        <v/>
      </c>
      <c r="I1264" s="217" t="str">
        <f t="shared" si="342"/>
        <v>Bitte Auswahl treffen! Neu- oder Folgeantrag?</v>
      </c>
      <c r="J1264" s="196" t="str">
        <f t="shared" si="343"/>
        <v/>
      </c>
      <c r="K1264" s="196" t="str">
        <f t="shared" si="332"/>
        <v/>
      </c>
      <c r="L1264" s="196" t="str">
        <f t="shared" si="340"/>
        <v/>
      </c>
      <c r="M1264" s="235" t="str">
        <f t="shared" si="333"/>
        <v/>
      </c>
      <c r="N1264" s="217" t="str">
        <f t="shared" si="341"/>
        <v/>
      </c>
      <c r="O1264" s="219"/>
      <c r="Q1264" s="177" t="e">
        <f t="shared" si="334"/>
        <v>#NUM!</v>
      </c>
      <c r="R1264" s="177" t="e">
        <f t="shared" si="344"/>
        <v>#NUM!</v>
      </c>
      <c r="S1264" s="177" t="e">
        <f t="shared" si="335"/>
        <v>#NUM!</v>
      </c>
      <c r="T1264" s="177" t="e">
        <f t="shared" si="345"/>
        <v>#NUM!</v>
      </c>
      <c r="AB1264" s="177" t="str">
        <f t="shared" si="336"/>
        <v/>
      </c>
      <c r="AC1264" s="177" t="str">
        <f t="shared" si="337"/>
        <v/>
      </c>
      <c r="AD1264" s="218" t="str">
        <f t="shared" si="338"/>
        <v/>
      </c>
      <c r="AE1264" s="218" t="str">
        <f t="shared" si="339"/>
        <v/>
      </c>
    </row>
    <row r="1265" spans="1:31" ht="27.95" customHeight="1" x14ac:dyDescent="0.2">
      <c r="A1265" s="192"/>
      <c r="B1265" s="192"/>
      <c r="C1265" s="193"/>
      <c r="D1265" s="194"/>
      <c r="E1265" s="194"/>
      <c r="F1265" s="208" t="str">
        <f t="shared" si="346"/>
        <v/>
      </c>
      <c r="G1265" s="208" t="str">
        <f t="shared" si="347"/>
        <v/>
      </c>
      <c r="H1265" s="195" t="str">
        <f t="shared" si="331"/>
        <v/>
      </c>
      <c r="I1265" s="217" t="str">
        <f t="shared" si="342"/>
        <v>Bitte Auswahl treffen! Neu- oder Folgeantrag?</v>
      </c>
      <c r="J1265" s="196" t="str">
        <f t="shared" si="343"/>
        <v/>
      </c>
      <c r="K1265" s="196" t="str">
        <f t="shared" si="332"/>
        <v/>
      </c>
      <c r="L1265" s="196" t="str">
        <f t="shared" si="340"/>
        <v/>
      </c>
      <c r="M1265" s="235" t="str">
        <f t="shared" si="333"/>
        <v/>
      </c>
      <c r="N1265" s="217" t="str">
        <f t="shared" si="341"/>
        <v/>
      </c>
      <c r="O1265" s="219"/>
      <c r="Q1265" s="177" t="e">
        <f t="shared" si="334"/>
        <v>#NUM!</v>
      </c>
      <c r="R1265" s="177" t="e">
        <f t="shared" si="344"/>
        <v>#NUM!</v>
      </c>
      <c r="S1265" s="177" t="e">
        <f t="shared" si="335"/>
        <v>#NUM!</v>
      </c>
      <c r="T1265" s="177" t="e">
        <f t="shared" si="345"/>
        <v>#NUM!</v>
      </c>
      <c r="AB1265" s="177" t="str">
        <f t="shared" si="336"/>
        <v/>
      </c>
      <c r="AC1265" s="177" t="str">
        <f t="shared" si="337"/>
        <v/>
      </c>
      <c r="AD1265" s="218" t="str">
        <f t="shared" si="338"/>
        <v/>
      </c>
      <c r="AE1265" s="218" t="str">
        <f t="shared" si="339"/>
        <v/>
      </c>
    </row>
    <row r="1266" spans="1:31" ht="27.95" customHeight="1" x14ac:dyDescent="0.2">
      <c r="A1266" s="192"/>
      <c r="B1266" s="192"/>
      <c r="C1266" s="193"/>
      <c r="D1266" s="194"/>
      <c r="E1266" s="194"/>
      <c r="F1266" s="208" t="str">
        <f t="shared" si="346"/>
        <v/>
      </c>
      <c r="G1266" s="208" t="str">
        <f t="shared" si="347"/>
        <v/>
      </c>
      <c r="H1266" s="195" t="str">
        <f t="shared" si="331"/>
        <v/>
      </c>
      <c r="I1266" s="217" t="str">
        <f t="shared" si="342"/>
        <v>Bitte Auswahl treffen! Neu- oder Folgeantrag?</v>
      </c>
      <c r="J1266" s="196" t="str">
        <f t="shared" si="343"/>
        <v/>
      </c>
      <c r="K1266" s="196" t="str">
        <f t="shared" si="332"/>
        <v/>
      </c>
      <c r="L1266" s="196" t="str">
        <f t="shared" si="340"/>
        <v/>
      </c>
      <c r="M1266" s="235" t="str">
        <f t="shared" si="333"/>
        <v/>
      </c>
      <c r="N1266" s="217" t="str">
        <f t="shared" si="341"/>
        <v/>
      </c>
      <c r="O1266" s="219"/>
      <c r="Q1266" s="177" t="e">
        <f t="shared" si="334"/>
        <v>#NUM!</v>
      </c>
      <c r="R1266" s="177" t="e">
        <f t="shared" si="344"/>
        <v>#NUM!</v>
      </c>
      <c r="S1266" s="177" t="e">
        <f t="shared" si="335"/>
        <v>#NUM!</v>
      </c>
      <c r="T1266" s="177" t="e">
        <f t="shared" si="345"/>
        <v>#NUM!</v>
      </c>
      <c r="AB1266" s="177" t="str">
        <f t="shared" si="336"/>
        <v/>
      </c>
      <c r="AC1266" s="177" t="str">
        <f t="shared" si="337"/>
        <v/>
      </c>
      <c r="AD1266" s="218" t="str">
        <f t="shared" si="338"/>
        <v/>
      </c>
      <c r="AE1266" s="218" t="str">
        <f t="shared" si="339"/>
        <v/>
      </c>
    </row>
    <row r="1267" spans="1:31" ht="27.95" customHeight="1" x14ac:dyDescent="0.2">
      <c r="A1267" s="192"/>
      <c r="B1267" s="192"/>
      <c r="C1267" s="193"/>
      <c r="D1267" s="194"/>
      <c r="E1267" s="194"/>
      <c r="F1267" s="208" t="str">
        <f t="shared" si="346"/>
        <v/>
      </c>
      <c r="G1267" s="208" t="str">
        <f t="shared" si="347"/>
        <v/>
      </c>
      <c r="H1267" s="195" t="str">
        <f t="shared" si="331"/>
        <v/>
      </c>
      <c r="I1267" s="217" t="str">
        <f t="shared" si="342"/>
        <v>Bitte Auswahl treffen! Neu- oder Folgeantrag?</v>
      </c>
      <c r="J1267" s="196" t="str">
        <f t="shared" si="343"/>
        <v/>
      </c>
      <c r="K1267" s="196" t="str">
        <f t="shared" si="332"/>
        <v/>
      </c>
      <c r="L1267" s="196" t="str">
        <f t="shared" si="340"/>
        <v/>
      </c>
      <c r="M1267" s="235" t="str">
        <f t="shared" si="333"/>
        <v/>
      </c>
      <c r="N1267" s="217" t="str">
        <f t="shared" si="341"/>
        <v/>
      </c>
      <c r="O1267" s="219"/>
      <c r="Q1267" s="177" t="e">
        <f t="shared" si="334"/>
        <v>#NUM!</v>
      </c>
      <c r="R1267" s="177" t="e">
        <f t="shared" si="344"/>
        <v>#NUM!</v>
      </c>
      <c r="S1267" s="177" t="e">
        <f t="shared" si="335"/>
        <v>#NUM!</v>
      </c>
      <c r="T1267" s="177" t="e">
        <f t="shared" si="345"/>
        <v>#NUM!</v>
      </c>
      <c r="AB1267" s="177" t="str">
        <f t="shared" si="336"/>
        <v/>
      </c>
      <c r="AC1267" s="177" t="str">
        <f t="shared" si="337"/>
        <v/>
      </c>
      <c r="AD1267" s="218" t="str">
        <f t="shared" si="338"/>
        <v/>
      </c>
      <c r="AE1267" s="218" t="str">
        <f t="shared" si="339"/>
        <v/>
      </c>
    </row>
    <row r="1268" spans="1:31" ht="27.95" customHeight="1" x14ac:dyDescent="0.2">
      <c r="A1268" s="192"/>
      <c r="B1268" s="192"/>
      <c r="C1268" s="193"/>
      <c r="D1268" s="194"/>
      <c r="E1268" s="194"/>
      <c r="F1268" s="208" t="str">
        <f t="shared" si="346"/>
        <v/>
      </c>
      <c r="G1268" s="208" t="str">
        <f t="shared" si="347"/>
        <v/>
      </c>
      <c r="H1268" s="195" t="str">
        <f t="shared" si="331"/>
        <v/>
      </c>
      <c r="I1268" s="217" t="str">
        <f t="shared" si="342"/>
        <v>Bitte Auswahl treffen! Neu- oder Folgeantrag?</v>
      </c>
      <c r="J1268" s="196" t="str">
        <f t="shared" si="343"/>
        <v/>
      </c>
      <c r="K1268" s="196" t="str">
        <f t="shared" si="332"/>
        <v/>
      </c>
      <c r="L1268" s="196" t="str">
        <f t="shared" si="340"/>
        <v/>
      </c>
      <c r="M1268" s="235" t="str">
        <f t="shared" si="333"/>
        <v/>
      </c>
      <c r="N1268" s="217" t="str">
        <f t="shared" si="341"/>
        <v/>
      </c>
      <c r="O1268" s="219"/>
      <c r="Q1268" s="177" t="e">
        <f t="shared" si="334"/>
        <v>#NUM!</v>
      </c>
      <c r="R1268" s="177" t="e">
        <f t="shared" si="344"/>
        <v>#NUM!</v>
      </c>
      <c r="S1268" s="177" t="e">
        <f t="shared" si="335"/>
        <v>#NUM!</v>
      </c>
      <c r="T1268" s="177" t="e">
        <f t="shared" si="345"/>
        <v>#NUM!</v>
      </c>
      <c r="AB1268" s="177" t="str">
        <f t="shared" si="336"/>
        <v/>
      </c>
      <c r="AC1268" s="177" t="str">
        <f t="shared" si="337"/>
        <v/>
      </c>
      <c r="AD1268" s="218" t="str">
        <f t="shared" si="338"/>
        <v/>
      </c>
      <c r="AE1268" s="218" t="str">
        <f t="shared" si="339"/>
        <v/>
      </c>
    </row>
    <row r="1269" spans="1:31" ht="27.95" customHeight="1" x14ac:dyDescent="0.2">
      <c r="A1269" s="192"/>
      <c r="B1269" s="192"/>
      <c r="C1269" s="193"/>
      <c r="D1269" s="194"/>
      <c r="E1269" s="194"/>
      <c r="F1269" s="208" t="str">
        <f t="shared" si="346"/>
        <v/>
      </c>
      <c r="G1269" s="208" t="str">
        <f t="shared" si="347"/>
        <v/>
      </c>
      <c r="H1269" s="195" t="str">
        <f t="shared" si="331"/>
        <v/>
      </c>
      <c r="I1269" s="217" t="str">
        <f t="shared" si="342"/>
        <v>Bitte Auswahl treffen! Neu- oder Folgeantrag?</v>
      </c>
      <c r="J1269" s="196" t="str">
        <f t="shared" si="343"/>
        <v/>
      </c>
      <c r="K1269" s="196" t="str">
        <f t="shared" si="332"/>
        <v/>
      </c>
      <c r="L1269" s="196" t="str">
        <f t="shared" si="340"/>
        <v/>
      </c>
      <c r="M1269" s="235" t="str">
        <f t="shared" si="333"/>
        <v/>
      </c>
      <c r="N1269" s="217" t="str">
        <f t="shared" si="341"/>
        <v/>
      </c>
      <c r="O1269" s="219"/>
      <c r="Q1269" s="177" t="e">
        <f t="shared" si="334"/>
        <v>#NUM!</v>
      </c>
      <c r="R1269" s="177" t="e">
        <f t="shared" si="344"/>
        <v>#NUM!</v>
      </c>
      <c r="S1269" s="177" t="e">
        <f t="shared" si="335"/>
        <v>#NUM!</v>
      </c>
      <c r="T1269" s="177" t="e">
        <f t="shared" si="345"/>
        <v>#NUM!</v>
      </c>
      <c r="AB1269" s="177" t="str">
        <f t="shared" si="336"/>
        <v/>
      </c>
      <c r="AC1269" s="177" t="str">
        <f t="shared" si="337"/>
        <v/>
      </c>
      <c r="AD1269" s="218" t="str">
        <f t="shared" si="338"/>
        <v/>
      </c>
      <c r="AE1269" s="218" t="str">
        <f t="shared" si="339"/>
        <v/>
      </c>
    </row>
    <row r="1270" spans="1:31" ht="27.95" customHeight="1" x14ac:dyDescent="0.2">
      <c r="A1270" s="192"/>
      <c r="B1270" s="192"/>
      <c r="C1270" s="193"/>
      <c r="D1270" s="194"/>
      <c r="E1270" s="194"/>
      <c r="F1270" s="208" t="str">
        <f t="shared" si="346"/>
        <v/>
      </c>
      <c r="G1270" s="208" t="str">
        <f t="shared" si="347"/>
        <v/>
      </c>
      <c r="H1270" s="195" t="str">
        <f t="shared" si="331"/>
        <v/>
      </c>
      <c r="I1270" s="217" t="str">
        <f t="shared" si="342"/>
        <v>Bitte Auswahl treffen! Neu- oder Folgeantrag?</v>
      </c>
      <c r="J1270" s="196" t="str">
        <f t="shared" si="343"/>
        <v/>
      </c>
      <c r="K1270" s="196" t="str">
        <f t="shared" si="332"/>
        <v/>
      </c>
      <c r="L1270" s="196" t="str">
        <f t="shared" si="340"/>
        <v/>
      </c>
      <c r="M1270" s="235" t="str">
        <f t="shared" si="333"/>
        <v/>
      </c>
      <c r="N1270" s="217" t="str">
        <f t="shared" si="341"/>
        <v/>
      </c>
      <c r="O1270" s="219"/>
      <c r="Q1270" s="177" t="e">
        <f t="shared" si="334"/>
        <v>#NUM!</v>
      </c>
      <c r="R1270" s="177" t="e">
        <f t="shared" si="344"/>
        <v>#NUM!</v>
      </c>
      <c r="S1270" s="177" t="e">
        <f t="shared" si="335"/>
        <v>#NUM!</v>
      </c>
      <c r="T1270" s="177" t="e">
        <f t="shared" si="345"/>
        <v>#NUM!</v>
      </c>
      <c r="AB1270" s="177" t="str">
        <f t="shared" si="336"/>
        <v/>
      </c>
      <c r="AC1270" s="177" t="str">
        <f t="shared" si="337"/>
        <v/>
      </c>
      <c r="AD1270" s="218" t="str">
        <f t="shared" si="338"/>
        <v/>
      </c>
      <c r="AE1270" s="218" t="str">
        <f t="shared" si="339"/>
        <v/>
      </c>
    </row>
    <row r="1271" spans="1:31" ht="27.95" customHeight="1" x14ac:dyDescent="0.2">
      <c r="A1271" s="192"/>
      <c r="B1271" s="192"/>
      <c r="C1271" s="193"/>
      <c r="D1271" s="194"/>
      <c r="E1271" s="194"/>
      <c r="F1271" s="208" t="str">
        <f t="shared" si="346"/>
        <v/>
      </c>
      <c r="G1271" s="208" t="str">
        <f t="shared" si="347"/>
        <v/>
      </c>
      <c r="H1271" s="195" t="str">
        <f t="shared" si="331"/>
        <v/>
      </c>
      <c r="I1271" s="217" t="str">
        <f t="shared" si="342"/>
        <v>Bitte Auswahl treffen! Neu- oder Folgeantrag?</v>
      </c>
      <c r="J1271" s="196" t="str">
        <f t="shared" si="343"/>
        <v/>
      </c>
      <c r="K1271" s="196" t="str">
        <f t="shared" si="332"/>
        <v/>
      </c>
      <c r="L1271" s="196" t="str">
        <f t="shared" si="340"/>
        <v/>
      </c>
      <c r="M1271" s="235" t="str">
        <f t="shared" si="333"/>
        <v/>
      </c>
      <c r="N1271" s="217" t="str">
        <f t="shared" si="341"/>
        <v/>
      </c>
      <c r="O1271" s="219"/>
      <c r="Q1271" s="177" t="e">
        <f t="shared" si="334"/>
        <v>#NUM!</v>
      </c>
      <c r="R1271" s="177" t="e">
        <f t="shared" si="344"/>
        <v>#NUM!</v>
      </c>
      <c r="S1271" s="177" t="e">
        <f t="shared" si="335"/>
        <v>#NUM!</v>
      </c>
      <c r="T1271" s="177" t="e">
        <f t="shared" si="345"/>
        <v>#NUM!</v>
      </c>
      <c r="AB1271" s="177" t="str">
        <f t="shared" si="336"/>
        <v/>
      </c>
      <c r="AC1271" s="177" t="str">
        <f t="shared" si="337"/>
        <v/>
      </c>
      <c r="AD1271" s="218" t="str">
        <f t="shared" si="338"/>
        <v/>
      </c>
      <c r="AE1271" s="218" t="str">
        <f t="shared" si="339"/>
        <v/>
      </c>
    </row>
    <row r="1272" spans="1:31" ht="27.95" customHeight="1" x14ac:dyDescent="0.2">
      <c r="A1272" s="192"/>
      <c r="B1272" s="192"/>
      <c r="C1272" s="193"/>
      <c r="D1272" s="194"/>
      <c r="E1272" s="194"/>
      <c r="F1272" s="208" t="str">
        <f t="shared" si="346"/>
        <v/>
      </c>
      <c r="G1272" s="208" t="str">
        <f t="shared" si="347"/>
        <v/>
      </c>
      <c r="H1272" s="195" t="str">
        <f t="shared" si="331"/>
        <v/>
      </c>
      <c r="I1272" s="217" t="str">
        <f t="shared" si="342"/>
        <v>Bitte Auswahl treffen! Neu- oder Folgeantrag?</v>
      </c>
      <c r="J1272" s="196" t="str">
        <f t="shared" si="343"/>
        <v/>
      </c>
      <c r="K1272" s="196" t="str">
        <f t="shared" si="332"/>
        <v/>
      </c>
      <c r="L1272" s="196" t="str">
        <f t="shared" si="340"/>
        <v/>
      </c>
      <c r="M1272" s="235" t="str">
        <f t="shared" si="333"/>
        <v/>
      </c>
      <c r="N1272" s="217" t="str">
        <f t="shared" si="341"/>
        <v/>
      </c>
      <c r="O1272" s="219"/>
      <c r="Q1272" s="177" t="e">
        <f t="shared" si="334"/>
        <v>#NUM!</v>
      </c>
      <c r="R1272" s="177" t="e">
        <f t="shared" si="344"/>
        <v>#NUM!</v>
      </c>
      <c r="S1272" s="177" t="e">
        <f t="shared" si="335"/>
        <v>#NUM!</v>
      </c>
      <c r="T1272" s="177" t="e">
        <f t="shared" si="345"/>
        <v>#NUM!</v>
      </c>
      <c r="AB1272" s="177" t="str">
        <f t="shared" si="336"/>
        <v/>
      </c>
      <c r="AC1272" s="177" t="str">
        <f t="shared" si="337"/>
        <v/>
      </c>
      <c r="AD1272" s="218" t="str">
        <f t="shared" si="338"/>
        <v/>
      </c>
      <c r="AE1272" s="218" t="str">
        <f t="shared" si="339"/>
        <v/>
      </c>
    </row>
    <row r="1273" spans="1:31" ht="27.95" customHeight="1" x14ac:dyDescent="0.2">
      <c r="A1273" s="192"/>
      <c r="B1273" s="192"/>
      <c r="C1273" s="193"/>
      <c r="D1273" s="194"/>
      <c r="E1273" s="194"/>
      <c r="F1273" s="208" t="str">
        <f t="shared" si="346"/>
        <v/>
      </c>
      <c r="G1273" s="208" t="str">
        <f t="shared" si="347"/>
        <v/>
      </c>
      <c r="H1273" s="195" t="str">
        <f t="shared" si="331"/>
        <v/>
      </c>
      <c r="I1273" s="217" t="str">
        <f t="shared" si="342"/>
        <v>Bitte Auswahl treffen! Neu- oder Folgeantrag?</v>
      </c>
      <c r="J1273" s="196" t="str">
        <f t="shared" si="343"/>
        <v/>
      </c>
      <c r="K1273" s="196" t="str">
        <f t="shared" si="332"/>
        <v/>
      </c>
      <c r="L1273" s="196" t="str">
        <f t="shared" si="340"/>
        <v/>
      </c>
      <c r="M1273" s="235" t="str">
        <f t="shared" si="333"/>
        <v/>
      </c>
      <c r="N1273" s="217" t="str">
        <f t="shared" si="341"/>
        <v/>
      </c>
      <c r="O1273" s="219"/>
      <c r="Q1273" s="177" t="e">
        <f t="shared" si="334"/>
        <v>#NUM!</v>
      </c>
      <c r="R1273" s="177" t="e">
        <f t="shared" si="344"/>
        <v>#NUM!</v>
      </c>
      <c r="S1273" s="177" t="e">
        <f t="shared" si="335"/>
        <v>#NUM!</v>
      </c>
      <c r="T1273" s="177" t="e">
        <f t="shared" si="345"/>
        <v>#NUM!</v>
      </c>
      <c r="AB1273" s="177" t="str">
        <f t="shared" si="336"/>
        <v/>
      </c>
      <c r="AC1273" s="177" t="str">
        <f t="shared" si="337"/>
        <v/>
      </c>
      <c r="AD1273" s="218" t="str">
        <f t="shared" si="338"/>
        <v/>
      </c>
      <c r="AE1273" s="218" t="str">
        <f t="shared" si="339"/>
        <v/>
      </c>
    </row>
    <row r="1274" spans="1:31" ht="27.95" customHeight="1" x14ac:dyDescent="0.2">
      <c r="A1274" s="192"/>
      <c r="B1274" s="192"/>
      <c r="C1274" s="193"/>
      <c r="D1274" s="194"/>
      <c r="E1274" s="194"/>
      <c r="F1274" s="208" t="str">
        <f t="shared" si="346"/>
        <v/>
      </c>
      <c r="G1274" s="208" t="str">
        <f t="shared" si="347"/>
        <v/>
      </c>
      <c r="H1274" s="195" t="str">
        <f t="shared" si="331"/>
        <v/>
      </c>
      <c r="I1274" s="217" t="str">
        <f t="shared" si="342"/>
        <v>Bitte Auswahl treffen! Neu- oder Folgeantrag?</v>
      </c>
      <c r="J1274" s="196" t="str">
        <f t="shared" si="343"/>
        <v/>
      </c>
      <c r="K1274" s="196" t="str">
        <f t="shared" si="332"/>
        <v/>
      </c>
      <c r="L1274" s="196" t="str">
        <f t="shared" si="340"/>
        <v/>
      </c>
      <c r="M1274" s="235" t="str">
        <f t="shared" si="333"/>
        <v/>
      </c>
      <c r="N1274" s="217" t="str">
        <f t="shared" si="341"/>
        <v/>
      </c>
      <c r="O1274" s="219"/>
      <c r="Q1274" s="177" t="e">
        <f t="shared" si="334"/>
        <v>#NUM!</v>
      </c>
      <c r="R1274" s="177" t="e">
        <f t="shared" si="344"/>
        <v>#NUM!</v>
      </c>
      <c r="S1274" s="177" t="e">
        <f t="shared" si="335"/>
        <v>#NUM!</v>
      </c>
      <c r="T1274" s="177" t="e">
        <f t="shared" si="345"/>
        <v>#NUM!</v>
      </c>
      <c r="AB1274" s="177" t="str">
        <f t="shared" si="336"/>
        <v/>
      </c>
      <c r="AC1274" s="177" t="str">
        <f t="shared" si="337"/>
        <v/>
      </c>
      <c r="AD1274" s="218" t="str">
        <f t="shared" si="338"/>
        <v/>
      </c>
      <c r="AE1274" s="218" t="str">
        <f t="shared" si="339"/>
        <v/>
      </c>
    </row>
    <row r="1275" spans="1:31" ht="27.95" customHeight="1" x14ac:dyDescent="0.2">
      <c r="A1275" s="192"/>
      <c r="B1275" s="192"/>
      <c r="C1275" s="193"/>
      <c r="D1275" s="194"/>
      <c r="E1275" s="194"/>
      <c r="F1275" s="208" t="str">
        <f t="shared" si="346"/>
        <v/>
      </c>
      <c r="G1275" s="208" t="str">
        <f t="shared" si="347"/>
        <v/>
      </c>
      <c r="H1275" s="195" t="str">
        <f t="shared" si="331"/>
        <v/>
      </c>
      <c r="I1275" s="217" t="str">
        <f t="shared" si="342"/>
        <v>Bitte Auswahl treffen! Neu- oder Folgeantrag?</v>
      </c>
      <c r="J1275" s="196" t="str">
        <f t="shared" si="343"/>
        <v/>
      </c>
      <c r="K1275" s="196" t="str">
        <f t="shared" si="332"/>
        <v/>
      </c>
      <c r="L1275" s="196" t="str">
        <f t="shared" si="340"/>
        <v/>
      </c>
      <c r="M1275" s="235" t="str">
        <f t="shared" si="333"/>
        <v/>
      </c>
      <c r="N1275" s="217" t="str">
        <f t="shared" si="341"/>
        <v/>
      </c>
      <c r="O1275" s="219"/>
      <c r="Q1275" s="177" t="e">
        <f t="shared" si="334"/>
        <v>#NUM!</v>
      </c>
      <c r="R1275" s="177" t="e">
        <f t="shared" si="344"/>
        <v>#NUM!</v>
      </c>
      <c r="S1275" s="177" t="e">
        <f t="shared" si="335"/>
        <v>#NUM!</v>
      </c>
      <c r="T1275" s="177" t="e">
        <f t="shared" si="345"/>
        <v>#NUM!</v>
      </c>
      <c r="AB1275" s="177" t="str">
        <f t="shared" si="336"/>
        <v/>
      </c>
      <c r="AC1275" s="177" t="str">
        <f t="shared" si="337"/>
        <v/>
      </c>
      <c r="AD1275" s="218" t="str">
        <f t="shared" si="338"/>
        <v/>
      </c>
      <c r="AE1275" s="218" t="str">
        <f t="shared" si="339"/>
        <v/>
      </c>
    </row>
    <row r="1276" spans="1:31" ht="27.95" customHeight="1" x14ac:dyDescent="0.2">
      <c r="A1276" s="192"/>
      <c r="B1276" s="192"/>
      <c r="C1276" s="193"/>
      <c r="D1276" s="194"/>
      <c r="E1276" s="194"/>
      <c r="F1276" s="208" t="str">
        <f t="shared" si="346"/>
        <v/>
      </c>
      <c r="G1276" s="208" t="str">
        <f t="shared" si="347"/>
        <v/>
      </c>
      <c r="H1276" s="195" t="str">
        <f t="shared" si="331"/>
        <v/>
      </c>
      <c r="I1276" s="217" t="str">
        <f t="shared" si="342"/>
        <v>Bitte Auswahl treffen! Neu- oder Folgeantrag?</v>
      </c>
      <c r="J1276" s="196" t="str">
        <f t="shared" si="343"/>
        <v/>
      </c>
      <c r="K1276" s="196" t="str">
        <f t="shared" si="332"/>
        <v/>
      </c>
      <c r="L1276" s="196" t="str">
        <f t="shared" si="340"/>
        <v/>
      </c>
      <c r="M1276" s="235" t="str">
        <f t="shared" si="333"/>
        <v/>
      </c>
      <c r="N1276" s="217" t="str">
        <f t="shared" si="341"/>
        <v/>
      </c>
      <c r="O1276" s="219"/>
      <c r="Q1276" s="177" t="e">
        <f t="shared" si="334"/>
        <v>#NUM!</v>
      </c>
      <c r="R1276" s="177" t="e">
        <f t="shared" si="344"/>
        <v>#NUM!</v>
      </c>
      <c r="S1276" s="177" t="e">
        <f t="shared" si="335"/>
        <v>#NUM!</v>
      </c>
      <c r="T1276" s="177" t="e">
        <f t="shared" si="345"/>
        <v>#NUM!</v>
      </c>
      <c r="AB1276" s="177" t="str">
        <f t="shared" si="336"/>
        <v/>
      </c>
      <c r="AC1276" s="177" t="str">
        <f t="shared" si="337"/>
        <v/>
      </c>
      <c r="AD1276" s="218" t="str">
        <f t="shared" si="338"/>
        <v/>
      </c>
      <c r="AE1276" s="218" t="str">
        <f t="shared" si="339"/>
        <v/>
      </c>
    </row>
    <row r="1277" spans="1:31" ht="27.95" customHeight="1" x14ac:dyDescent="0.2">
      <c r="A1277" s="192"/>
      <c r="B1277" s="192"/>
      <c r="C1277" s="193"/>
      <c r="D1277" s="194"/>
      <c r="E1277" s="194"/>
      <c r="F1277" s="208" t="str">
        <f t="shared" si="346"/>
        <v/>
      </c>
      <c r="G1277" s="208" t="str">
        <f t="shared" si="347"/>
        <v/>
      </c>
      <c r="H1277" s="195" t="str">
        <f t="shared" si="331"/>
        <v/>
      </c>
      <c r="I1277" s="217" t="str">
        <f t="shared" si="342"/>
        <v>Bitte Auswahl treffen! Neu- oder Folgeantrag?</v>
      </c>
      <c r="J1277" s="196" t="str">
        <f t="shared" si="343"/>
        <v/>
      </c>
      <c r="K1277" s="196" t="str">
        <f t="shared" si="332"/>
        <v/>
      </c>
      <c r="L1277" s="196" t="str">
        <f t="shared" si="340"/>
        <v/>
      </c>
      <c r="M1277" s="235" t="str">
        <f t="shared" si="333"/>
        <v/>
      </c>
      <c r="N1277" s="217" t="str">
        <f t="shared" si="341"/>
        <v/>
      </c>
      <c r="O1277" s="219"/>
      <c r="Q1277" s="177" t="e">
        <f t="shared" si="334"/>
        <v>#NUM!</v>
      </c>
      <c r="R1277" s="177" t="e">
        <f t="shared" si="344"/>
        <v>#NUM!</v>
      </c>
      <c r="S1277" s="177" t="e">
        <f t="shared" si="335"/>
        <v>#NUM!</v>
      </c>
      <c r="T1277" s="177" t="e">
        <f t="shared" si="345"/>
        <v>#NUM!</v>
      </c>
      <c r="AB1277" s="177" t="str">
        <f t="shared" si="336"/>
        <v/>
      </c>
      <c r="AC1277" s="177" t="str">
        <f t="shared" si="337"/>
        <v/>
      </c>
      <c r="AD1277" s="218" t="str">
        <f t="shared" si="338"/>
        <v/>
      </c>
      <c r="AE1277" s="218" t="str">
        <f t="shared" si="339"/>
        <v/>
      </c>
    </row>
    <row r="1278" spans="1:31" ht="27.95" customHeight="1" x14ac:dyDescent="0.2">
      <c r="A1278" s="192"/>
      <c r="B1278" s="192"/>
      <c r="C1278" s="193"/>
      <c r="D1278" s="194"/>
      <c r="E1278" s="194"/>
      <c r="F1278" s="208" t="str">
        <f t="shared" si="346"/>
        <v/>
      </c>
      <c r="G1278" s="208" t="str">
        <f t="shared" si="347"/>
        <v/>
      </c>
      <c r="H1278" s="195" t="str">
        <f t="shared" si="331"/>
        <v/>
      </c>
      <c r="I1278" s="217" t="str">
        <f t="shared" si="342"/>
        <v>Bitte Auswahl treffen! Neu- oder Folgeantrag?</v>
      </c>
      <c r="J1278" s="196" t="str">
        <f t="shared" si="343"/>
        <v/>
      </c>
      <c r="K1278" s="196" t="str">
        <f t="shared" si="332"/>
        <v/>
      </c>
      <c r="L1278" s="196" t="str">
        <f t="shared" si="340"/>
        <v/>
      </c>
      <c r="M1278" s="235" t="str">
        <f t="shared" si="333"/>
        <v/>
      </c>
      <c r="N1278" s="217" t="str">
        <f t="shared" si="341"/>
        <v/>
      </c>
      <c r="O1278" s="219"/>
      <c r="Q1278" s="177" t="e">
        <f t="shared" si="334"/>
        <v>#NUM!</v>
      </c>
      <c r="R1278" s="177" t="e">
        <f t="shared" si="344"/>
        <v>#NUM!</v>
      </c>
      <c r="S1278" s="177" t="e">
        <f t="shared" si="335"/>
        <v>#NUM!</v>
      </c>
      <c r="T1278" s="177" t="e">
        <f t="shared" si="345"/>
        <v>#NUM!</v>
      </c>
      <c r="AB1278" s="177" t="str">
        <f t="shared" si="336"/>
        <v/>
      </c>
      <c r="AC1278" s="177" t="str">
        <f t="shared" si="337"/>
        <v/>
      </c>
      <c r="AD1278" s="218" t="str">
        <f t="shared" si="338"/>
        <v/>
      </c>
      <c r="AE1278" s="218" t="str">
        <f t="shared" si="339"/>
        <v/>
      </c>
    </row>
    <row r="1279" spans="1:31" ht="27.95" customHeight="1" x14ac:dyDescent="0.2">
      <c r="A1279" s="192"/>
      <c r="B1279" s="192"/>
      <c r="C1279" s="193"/>
      <c r="D1279" s="194"/>
      <c r="E1279" s="194"/>
      <c r="F1279" s="208" t="str">
        <f t="shared" si="346"/>
        <v/>
      </c>
      <c r="G1279" s="208" t="str">
        <f t="shared" si="347"/>
        <v/>
      </c>
      <c r="H1279" s="195" t="str">
        <f t="shared" si="331"/>
        <v/>
      </c>
      <c r="I1279" s="217" t="str">
        <f t="shared" si="342"/>
        <v>Bitte Auswahl treffen! Neu- oder Folgeantrag?</v>
      </c>
      <c r="J1279" s="196" t="str">
        <f t="shared" si="343"/>
        <v/>
      </c>
      <c r="K1279" s="196" t="str">
        <f t="shared" si="332"/>
        <v/>
      </c>
      <c r="L1279" s="196" t="str">
        <f t="shared" si="340"/>
        <v/>
      </c>
      <c r="M1279" s="235" t="str">
        <f t="shared" si="333"/>
        <v/>
      </c>
      <c r="N1279" s="217" t="str">
        <f t="shared" si="341"/>
        <v/>
      </c>
      <c r="O1279" s="219"/>
      <c r="Q1279" s="177" t="e">
        <f t="shared" si="334"/>
        <v>#NUM!</v>
      </c>
      <c r="R1279" s="177" t="e">
        <f t="shared" si="344"/>
        <v>#NUM!</v>
      </c>
      <c r="S1279" s="177" t="e">
        <f t="shared" si="335"/>
        <v>#NUM!</v>
      </c>
      <c r="T1279" s="177" t="e">
        <f t="shared" si="345"/>
        <v>#NUM!</v>
      </c>
      <c r="AB1279" s="177" t="str">
        <f t="shared" si="336"/>
        <v/>
      </c>
      <c r="AC1279" s="177" t="str">
        <f t="shared" si="337"/>
        <v/>
      </c>
      <c r="AD1279" s="218" t="str">
        <f t="shared" si="338"/>
        <v/>
      </c>
      <c r="AE1279" s="218" t="str">
        <f t="shared" si="339"/>
        <v/>
      </c>
    </row>
    <row r="1280" spans="1:31" ht="27.95" customHeight="1" x14ac:dyDescent="0.2">
      <c r="A1280" s="192"/>
      <c r="B1280" s="192"/>
      <c r="C1280" s="193"/>
      <c r="D1280" s="194"/>
      <c r="E1280" s="194"/>
      <c r="F1280" s="208" t="str">
        <f t="shared" si="346"/>
        <v/>
      </c>
      <c r="G1280" s="208" t="str">
        <f t="shared" si="347"/>
        <v/>
      </c>
      <c r="H1280" s="195" t="str">
        <f t="shared" si="331"/>
        <v/>
      </c>
      <c r="I1280" s="217" t="str">
        <f t="shared" si="342"/>
        <v>Bitte Auswahl treffen! Neu- oder Folgeantrag?</v>
      </c>
      <c r="J1280" s="196" t="str">
        <f t="shared" si="343"/>
        <v/>
      </c>
      <c r="K1280" s="196" t="str">
        <f t="shared" si="332"/>
        <v/>
      </c>
      <c r="L1280" s="196" t="str">
        <f t="shared" si="340"/>
        <v/>
      </c>
      <c r="M1280" s="235" t="str">
        <f t="shared" si="333"/>
        <v/>
      </c>
      <c r="N1280" s="217" t="str">
        <f t="shared" si="341"/>
        <v/>
      </c>
      <c r="O1280" s="219"/>
      <c r="Q1280" s="177" t="e">
        <f t="shared" si="334"/>
        <v>#NUM!</v>
      </c>
      <c r="R1280" s="177" t="e">
        <f t="shared" si="344"/>
        <v>#NUM!</v>
      </c>
      <c r="S1280" s="177" t="e">
        <f t="shared" si="335"/>
        <v>#NUM!</v>
      </c>
      <c r="T1280" s="177" t="e">
        <f t="shared" si="345"/>
        <v>#NUM!</v>
      </c>
      <c r="AB1280" s="177" t="str">
        <f t="shared" si="336"/>
        <v/>
      </c>
      <c r="AC1280" s="177" t="str">
        <f t="shared" si="337"/>
        <v/>
      </c>
      <c r="AD1280" s="218" t="str">
        <f t="shared" si="338"/>
        <v/>
      </c>
      <c r="AE1280" s="218" t="str">
        <f t="shared" si="339"/>
        <v/>
      </c>
    </row>
    <row r="1281" spans="1:31" ht="27.95" customHeight="1" x14ac:dyDescent="0.2">
      <c r="A1281" s="192"/>
      <c r="B1281" s="192"/>
      <c r="C1281" s="193"/>
      <c r="D1281" s="194"/>
      <c r="E1281" s="194"/>
      <c r="F1281" s="208" t="str">
        <f t="shared" si="346"/>
        <v/>
      </c>
      <c r="G1281" s="208" t="str">
        <f t="shared" si="347"/>
        <v/>
      </c>
      <c r="H1281" s="195" t="str">
        <f t="shared" si="331"/>
        <v/>
      </c>
      <c r="I1281" s="217" t="str">
        <f t="shared" si="342"/>
        <v>Bitte Auswahl treffen! Neu- oder Folgeantrag?</v>
      </c>
      <c r="J1281" s="196" t="str">
        <f t="shared" si="343"/>
        <v/>
      </c>
      <c r="K1281" s="196" t="str">
        <f t="shared" si="332"/>
        <v/>
      </c>
      <c r="L1281" s="196" t="str">
        <f t="shared" si="340"/>
        <v/>
      </c>
      <c r="M1281" s="235" t="str">
        <f t="shared" si="333"/>
        <v/>
      </c>
      <c r="N1281" s="217" t="str">
        <f t="shared" si="341"/>
        <v/>
      </c>
      <c r="O1281" s="219"/>
      <c r="Q1281" s="177" t="e">
        <f t="shared" si="334"/>
        <v>#NUM!</v>
      </c>
      <c r="R1281" s="177" t="e">
        <f t="shared" si="344"/>
        <v>#NUM!</v>
      </c>
      <c r="S1281" s="177" t="e">
        <f t="shared" si="335"/>
        <v>#NUM!</v>
      </c>
      <c r="T1281" s="177" t="e">
        <f t="shared" si="345"/>
        <v>#NUM!</v>
      </c>
      <c r="AB1281" s="177" t="str">
        <f t="shared" si="336"/>
        <v/>
      </c>
      <c r="AC1281" s="177" t="str">
        <f t="shared" si="337"/>
        <v/>
      </c>
      <c r="AD1281" s="218" t="str">
        <f t="shared" si="338"/>
        <v/>
      </c>
      <c r="AE1281" s="218" t="str">
        <f t="shared" si="339"/>
        <v/>
      </c>
    </row>
    <row r="1282" spans="1:31" ht="27.95" customHeight="1" x14ac:dyDescent="0.2">
      <c r="A1282" s="192"/>
      <c r="B1282" s="192"/>
      <c r="C1282" s="193"/>
      <c r="D1282" s="194"/>
      <c r="E1282" s="194"/>
      <c r="F1282" s="208" t="str">
        <f t="shared" si="346"/>
        <v/>
      </c>
      <c r="G1282" s="208" t="str">
        <f t="shared" si="347"/>
        <v/>
      </c>
      <c r="H1282" s="195" t="str">
        <f t="shared" si="331"/>
        <v/>
      </c>
      <c r="I1282" s="217" t="str">
        <f t="shared" si="342"/>
        <v>Bitte Auswahl treffen! Neu- oder Folgeantrag?</v>
      </c>
      <c r="J1282" s="196" t="str">
        <f t="shared" si="343"/>
        <v/>
      </c>
      <c r="K1282" s="196" t="str">
        <f t="shared" si="332"/>
        <v/>
      </c>
      <c r="L1282" s="196" t="str">
        <f t="shared" si="340"/>
        <v/>
      </c>
      <c r="M1282" s="235" t="str">
        <f t="shared" si="333"/>
        <v/>
      </c>
      <c r="N1282" s="217" t="str">
        <f t="shared" si="341"/>
        <v/>
      </c>
      <c r="O1282" s="219"/>
      <c r="Q1282" s="177" t="e">
        <f t="shared" si="334"/>
        <v>#NUM!</v>
      </c>
      <c r="R1282" s="177" t="e">
        <f t="shared" si="344"/>
        <v>#NUM!</v>
      </c>
      <c r="S1282" s="177" t="e">
        <f t="shared" si="335"/>
        <v>#NUM!</v>
      </c>
      <c r="T1282" s="177" t="e">
        <f t="shared" si="345"/>
        <v>#NUM!</v>
      </c>
      <c r="AB1282" s="177" t="str">
        <f t="shared" si="336"/>
        <v/>
      </c>
      <c r="AC1282" s="177" t="str">
        <f t="shared" si="337"/>
        <v/>
      </c>
      <c r="AD1282" s="218" t="str">
        <f t="shared" si="338"/>
        <v/>
      </c>
      <c r="AE1282" s="218" t="str">
        <f t="shared" si="339"/>
        <v/>
      </c>
    </row>
    <row r="1283" spans="1:31" ht="27.95" customHeight="1" x14ac:dyDescent="0.2">
      <c r="A1283" s="192"/>
      <c r="B1283" s="192"/>
      <c r="C1283" s="193"/>
      <c r="D1283" s="194"/>
      <c r="E1283" s="194"/>
      <c r="F1283" s="208" t="str">
        <f t="shared" si="346"/>
        <v/>
      </c>
      <c r="G1283" s="208" t="str">
        <f t="shared" si="347"/>
        <v/>
      </c>
      <c r="H1283" s="195" t="str">
        <f t="shared" si="331"/>
        <v/>
      </c>
      <c r="I1283" s="217" t="str">
        <f t="shared" si="342"/>
        <v>Bitte Auswahl treffen! Neu- oder Folgeantrag?</v>
      </c>
      <c r="J1283" s="196" t="str">
        <f t="shared" si="343"/>
        <v/>
      </c>
      <c r="K1283" s="196" t="str">
        <f t="shared" si="332"/>
        <v/>
      </c>
      <c r="L1283" s="196" t="str">
        <f t="shared" si="340"/>
        <v/>
      </c>
      <c r="M1283" s="235" t="str">
        <f t="shared" si="333"/>
        <v/>
      </c>
      <c r="N1283" s="217" t="str">
        <f t="shared" si="341"/>
        <v/>
      </c>
      <c r="O1283" s="219"/>
      <c r="Q1283" s="177" t="e">
        <f t="shared" si="334"/>
        <v>#NUM!</v>
      </c>
      <c r="R1283" s="177" t="e">
        <f t="shared" si="344"/>
        <v>#NUM!</v>
      </c>
      <c r="S1283" s="177" t="e">
        <f t="shared" si="335"/>
        <v>#NUM!</v>
      </c>
      <c r="T1283" s="177" t="e">
        <f t="shared" si="345"/>
        <v>#NUM!</v>
      </c>
      <c r="AB1283" s="177" t="str">
        <f t="shared" si="336"/>
        <v/>
      </c>
      <c r="AC1283" s="177" t="str">
        <f t="shared" si="337"/>
        <v/>
      </c>
      <c r="AD1283" s="218" t="str">
        <f t="shared" si="338"/>
        <v/>
      </c>
      <c r="AE1283" s="218" t="str">
        <f t="shared" si="339"/>
        <v/>
      </c>
    </row>
    <row r="1284" spans="1:31" ht="27.95" customHeight="1" x14ac:dyDescent="0.2">
      <c r="A1284" s="192"/>
      <c r="B1284" s="192"/>
      <c r="C1284" s="193"/>
      <c r="D1284" s="194"/>
      <c r="E1284" s="194"/>
      <c r="F1284" s="208" t="str">
        <f t="shared" si="346"/>
        <v/>
      </c>
      <c r="G1284" s="208" t="str">
        <f t="shared" si="347"/>
        <v/>
      </c>
      <c r="H1284" s="195" t="str">
        <f t="shared" si="331"/>
        <v/>
      </c>
      <c r="I1284" s="217" t="str">
        <f t="shared" si="342"/>
        <v>Bitte Auswahl treffen! Neu- oder Folgeantrag?</v>
      </c>
      <c r="J1284" s="196" t="str">
        <f t="shared" si="343"/>
        <v/>
      </c>
      <c r="K1284" s="196" t="str">
        <f t="shared" si="332"/>
        <v/>
      </c>
      <c r="L1284" s="196" t="str">
        <f t="shared" si="340"/>
        <v/>
      </c>
      <c r="M1284" s="235" t="str">
        <f t="shared" si="333"/>
        <v/>
      </c>
      <c r="N1284" s="217" t="str">
        <f t="shared" si="341"/>
        <v/>
      </c>
      <c r="O1284" s="219"/>
      <c r="Q1284" s="177" t="e">
        <f t="shared" si="334"/>
        <v>#NUM!</v>
      </c>
      <c r="R1284" s="177" t="e">
        <f t="shared" si="344"/>
        <v>#NUM!</v>
      </c>
      <c r="S1284" s="177" t="e">
        <f t="shared" si="335"/>
        <v>#NUM!</v>
      </c>
      <c r="T1284" s="177" t="e">
        <f t="shared" si="345"/>
        <v>#NUM!</v>
      </c>
      <c r="AB1284" s="177" t="str">
        <f t="shared" si="336"/>
        <v/>
      </c>
      <c r="AC1284" s="177" t="str">
        <f t="shared" si="337"/>
        <v/>
      </c>
      <c r="AD1284" s="218" t="str">
        <f t="shared" si="338"/>
        <v/>
      </c>
      <c r="AE1284" s="218" t="str">
        <f t="shared" si="339"/>
        <v/>
      </c>
    </row>
    <row r="1285" spans="1:31" ht="27.95" customHeight="1" x14ac:dyDescent="0.2">
      <c r="A1285" s="192"/>
      <c r="B1285" s="192"/>
      <c r="C1285" s="193"/>
      <c r="D1285" s="194"/>
      <c r="E1285" s="194"/>
      <c r="F1285" s="208" t="str">
        <f t="shared" si="346"/>
        <v/>
      </c>
      <c r="G1285" s="208" t="str">
        <f t="shared" si="347"/>
        <v/>
      </c>
      <c r="H1285" s="195" t="str">
        <f t="shared" si="331"/>
        <v/>
      </c>
      <c r="I1285" s="217" t="str">
        <f t="shared" si="342"/>
        <v>Bitte Auswahl treffen! Neu- oder Folgeantrag?</v>
      </c>
      <c r="J1285" s="196" t="str">
        <f t="shared" si="343"/>
        <v/>
      </c>
      <c r="K1285" s="196" t="str">
        <f t="shared" si="332"/>
        <v/>
      </c>
      <c r="L1285" s="196" t="str">
        <f t="shared" si="340"/>
        <v/>
      </c>
      <c r="M1285" s="235" t="str">
        <f t="shared" si="333"/>
        <v/>
      </c>
      <c r="N1285" s="217" t="str">
        <f t="shared" si="341"/>
        <v/>
      </c>
      <c r="O1285" s="219"/>
      <c r="Q1285" s="177" t="e">
        <f t="shared" si="334"/>
        <v>#NUM!</v>
      </c>
      <c r="R1285" s="177" t="e">
        <f t="shared" si="344"/>
        <v>#NUM!</v>
      </c>
      <c r="S1285" s="177" t="e">
        <f t="shared" si="335"/>
        <v>#NUM!</v>
      </c>
      <c r="T1285" s="177" t="e">
        <f t="shared" si="345"/>
        <v>#NUM!</v>
      </c>
      <c r="AB1285" s="177" t="str">
        <f t="shared" si="336"/>
        <v/>
      </c>
      <c r="AC1285" s="177" t="str">
        <f t="shared" si="337"/>
        <v/>
      </c>
      <c r="AD1285" s="218" t="str">
        <f t="shared" si="338"/>
        <v/>
      </c>
      <c r="AE1285" s="218" t="str">
        <f t="shared" si="339"/>
        <v/>
      </c>
    </row>
    <row r="1286" spans="1:31" ht="27.95" customHeight="1" x14ac:dyDescent="0.2">
      <c r="A1286" s="192"/>
      <c r="B1286" s="192"/>
      <c r="C1286" s="193"/>
      <c r="D1286" s="194"/>
      <c r="E1286" s="194"/>
      <c r="F1286" s="208" t="str">
        <f t="shared" si="346"/>
        <v/>
      </c>
      <c r="G1286" s="208" t="str">
        <f t="shared" si="347"/>
        <v/>
      </c>
      <c r="H1286" s="195" t="str">
        <f t="shared" si="331"/>
        <v/>
      </c>
      <c r="I1286" s="217" t="str">
        <f t="shared" si="342"/>
        <v>Bitte Auswahl treffen! Neu- oder Folgeantrag?</v>
      </c>
      <c r="J1286" s="196" t="str">
        <f t="shared" si="343"/>
        <v/>
      </c>
      <c r="K1286" s="196" t="str">
        <f t="shared" si="332"/>
        <v/>
      </c>
      <c r="L1286" s="196" t="str">
        <f t="shared" si="340"/>
        <v/>
      </c>
      <c r="M1286" s="235" t="str">
        <f t="shared" si="333"/>
        <v/>
      </c>
      <c r="N1286" s="217" t="str">
        <f t="shared" si="341"/>
        <v/>
      </c>
      <c r="O1286" s="219"/>
      <c r="Q1286" s="177" t="e">
        <f t="shared" si="334"/>
        <v>#NUM!</v>
      </c>
      <c r="R1286" s="177" t="e">
        <f t="shared" si="344"/>
        <v>#NUM!</v>
      </c>
      <c r="S1286" s="177" t="e">
        <f t="shared" si="335"/>
        <v>#NUM!</v>
      </c>
      <c r="T1286" s="177" t="e">
        <f t="shared" si="345"/>
        <v>#NUM!</v>
      </c>
      <c r="AB1286" s="177" t="str">
        <f t="shared" si="336"/>
        <v/>
      </c>
      <c r="AC1286" s="177" t="str">
        <f t="shared" si="337"/>
        <v/>
      </c>
      <c r="AD1286" s="218" t="str">
        <f t="shared" si="338"/>
        <v/>
      </c>
      <c r="AE1286" s="218" t="str">
        <f t="shared" si="339"/>
        <v/>
      </c>
    </row>
    <row r="1287" spans="1:31" ht="27.95" customHeight="1" x14ac:dyDescent="0.2">
      <c r="A1287" s="192"/>
      <c r="B1287" s="192"/>
      <c r="C1287" s="193"/>
      <c r="D1287" s="194"/>
      <c r="E1287" s="194"/>
      <c r="F1287" s="208" t="str">
        <f t="shared" si="346"/>
        <v/>
      </c>
      <c r="G1287" s="208" t="str">
        <f t="shared" si="347"/>
        <v/>
      </c>
      <c r="H1287" s="195" t="str">
        <f t="shared" si="331"/>
        <v/>
      </c>
      <c r="I1287" s="217" t="str">
        <f t="shared" si="342"/>
        <v>Bitte Auswahl treffen! Neu- oder Folgeantrag?</v>
      </c>
      <c r="J1287" s="196" t="str">
        <f t="shared" si="343"/>
        <v/>
      </c>
      <c r="K1287" s="196" t="str">
        <f t="shared" si="332"/>
        <v/>
      </c>
      <c r="L1287" s="196" t="str">
        <f t="shared" si="340"/>
        <v/>
      </c>
      <c r="M1287" s="235" t="str">
        <f t="shared" si="333"/>
        <v/>
      </c>
      <c r="N1287" s="217" t="str">
        <f t="shared" si="341"/>
        <v/>
      </c>
      <c r="O1287" s="219"/>
      <c r="Q1287" s="177" t="e">
        <f t="shared" si="334"/>
        <v>#NUM!</v>
      </c>
      <c r="R1287" s="177" t="e">
        <f t="shared" si="344"/>
        <v>#NUM!</v>
      </c>
      <c r="S1287" s="177" t="e">
        <f t="shared" si="335"/>
        <v>#NUM!</v>
      </c>
      <c r="T1287" s="177" t="e">
        <f t="shared" si="345"/>
        <v>#NUM!</v>
      </c>
      <c r="AB1287" s="177" t="str">
        <f t="shared" si="336"/>
        <v/>
      </c>
      <c r="AC1287" s="177" t="str">
        <f t="shared" si="337"/>
        <v/>
      </c>
      <c r="AD1287" s="218" t="str">
        <f t="shared" si="338"/>
        <v/>
      </c>
      <c r="AE1287" s="218" t="str">
        <f t="shared" si="339"/>
        <v/>
      </c>
    </row>
    <row r="1288" spans="1:31" ht="27.95" customHeight="1" x14ac:dyDescent="0.2">
      <c r="A1288" s="192"/>
      <c r="B1288" s="192"/>
      <c r="C1288" s="193"/>
      <c r="D1288" s="194"/>
      <c r="E1288" s="194"/>
      <c r="F1288" s="208" t="str">
        <f t="shared" si="346"/>
        <v/>
      </c>
      <c r="G1288" s="208" t="str">
        <f t="shared" si="347"/>
        <v/>
      </c>
      <c r="H1288" s="195" t="str">
        <f t="shared" si="331"/>
        <v/>
      </c>
      <c r="I1288" s="217" t="str">
        <f t="shared" si="342"/>
        <v>Bitte Auswahl treffen! Neu- oder Folgeantrag?</v>
      </c>
      <c r="J1288" s="196" t="str">
        <f t="shared" si="343"/>
        <v/>
      </c>
      <c r="K1288" s="196" t="str">
        <f t="shared" si="332"/>
        <v/>
      </c>
      <c r="L1288" s="196" t="str">
        <f t="shared" si="340"/>
        <v/>
      </c>
      <c r="M1288" s="235" t="str">
        <f t="shared" si="333"/>
        <v/>
      </c>
      <c r="N1288" s="217" t="str">
        <f t="shared" si="341"/>
        <v/>
      </c>
      <c r="O1288" s="219"/>
      <c r="Q1288" s="177" t="e">
        <f t="shared" si="334"/>
        <v>#NUM!</v>
      </c>
      <c r="R1288" s="177" t="e">
        <f t="shared" si="344"/>
        <v>#NUM!</v>
      </c>
      <c r="S1288" s="177" t="e">
        <f t="shared" si="335"/>
        <v>#NUM!</v>
      </c>
      <c r="T1288" s="177" t="e">
        <f t="shared" si="345"/>
        <v>#NUM!</v>
      </c>
      <c r="AB1288" s="177" t="str">
        <f t="shared" si="336"/>
        <v/>
      </c>
      <c r="AC1288" s="177" t="str">
        <f t="shared" si="337"/>
        <v/>
      </c>
      <c r="AD1288" s="218" t="str">
        <f t="shared" si="338"/>
        <v/>
      </c>
      <c r="AE1288" s="218" t="str">
        <f t="shared" si="339"/>
        <v/>
      </c>
    </row>
    <row r="1289" spans="1:31" ht="27.95" customHeight="1" x14ac:dyDescent="0.2">
      <c r="A1289" s="192"/>
      <c r="B1289" s="192"/>
      <c r="C1289" s="193"/>
      <c r="D1289" s="194"/>
      <c r="E1289" s="194"/>
      <c r="F1289" s="208" t="str">
        <f t="shared" si="346"/>
        <v/>
      </c>
      <c r="G1289" s="208" t="str">
        <f t="shared" si="347"/>
        <v/>
      </c>
      <c r="H1289" s="195" t="str">
        <f t="shared" si="331"/>
        <v/>
      </c>
      <c r="I1289" s="217" t="str">
        <f t="shared" si="342"/>
        <v>Bitte Auswahl treffen! Neu- oder Folgeantrag?</v>
      </c>
      <c r="J1289" s="196" t="str">
        <f t="shared" si="343"/>
        <v/>
      </c>
      <c r="K1289" s="196" t="str">
        <f t="shared" si="332"/>
        <v/>
      </c>
      <c r="L1289" s="196" t="str">
        <f t="shared" si="340"/>
        <v/>
      </c>
      <c r="M1289" s="235" t="str">
        <f t="shared" si="333"/>
        <v/>
      </c>
      <c r="N1289" s="217" t="str">
        <f t="shared" si="341"/>
        <v/>
      </c>
      <c r="O1289" s="219"/>
      <c r="Q1289" s="177" t="e">
        <f t="shared" si="334"/>
        <v>#NUM!</v>
      </c>
      <c r="R1289" s="177" t="e">
        <f t="shared" si="344"/>
        <v>#NUM!</v>
      </c>
      <c r="S1289" s="177" t="e">
        <f t="shared" si="335"/>
        <v>#NUM!</v>
      </c>
      <c r="T1289" s="177" t="e">
        <f t="shared" si="345"/>
        <v>#NUM!</v>
      </c>
      <c r="AB1289" s="177" t="str">
        <f t="shared" si="336"/>
        <v/>
      </c>
      <c r="AC1289" s="177" t="str">
        <f t="shared" si="337"/>
        <v/>
      </c>
      <c r="AD1289" s="218" t="str">
        <f t="shared" si="338"/>
        <v/>
      </c>
      <c r="AE1289" s="218" t="str">
        <f t="shared" si="339"/>
        <v/>
      </c>
    </row>
    <row r="1290" spans="1:31" ht="27.95" customHeight="1" x14ac:dyDescent="0.2">
      <c r="A1290" s="192"/>
      <c r="B1290" s="192"/>
      <c r="C1290" s="193"/>
      <c r="D1290" s="194"/>
      <c r="E1290" s="194"/>
      <c r="F1290" s="208" t="str">
        <f t="shared" si="346"/>
        <v/>
      </c>
      <c r="G1290" s="208" t="str">
        <f t="shared" si="347"/>
        <v/>
      </c>
      <c r="H1290" s="195" t="str">
        <f t="shared" si="331"/>
        <v/>
      </c>
      <c r="I1290" s="217" t="str">
        <f t="shared" si="342"/>
        <v>Bitte Auswahl treffen! Neu- oder Folgeantrag?</v>
      </c>
      <c r="J1290" s="196" t="str">
        <f t="shared" si="343"/>
        <v/>
      </c>
      <c r="K1290" s="196" t="str">
        <f t="shared" si="332"/>
        <v/>
      </c>
      <c r="L1290" s="196" t="str">
        <f t="shared" si="340"/>
        <v/>
      </c>
      <c r="M1290" s="235" t="str">
        <f t="shared" si="333"/>
        <v/>
      </c>
      <c r="N1290" s="217" t="str">
        <f t="shared" si="341"/>
        <v/>
      </c>
      <c r="O1290" s="219"/>
      <c r="Q1290" s="177" t="e">
        <f t="shared" si="334"/>
        <v>#NUM!</v>
      </c>
      <c r="R1290" s="177" t="e">
        <f t="shared" si="344"/>
        <v>#NUM!</v>
      </c>
      <c r="S1290" s="177" t="e">
        <f t="shared" si="335"/>
        <v>#NUM!</v>
      </c>
      <c r="T1290" s="177" t="e">
        <f t="shared" si="345"/>
        <v>#NUM!</v>
      </c>
      <c r="AB1290" s="177" t="str">
        <f t="shared" si="336"/>
        <v/>
      </c>
      <c r="AC1290" s="177" t="str">
        <f t="shared" si="337"/>
        <v/>
      </c>
      <c r="AD1290" s="218" t="str">
        <f t="shared" si="338"/>
        <v/>
      </c>
      <c r="AE1290" s="218" t="str">
        <f t="shared" si="339"/>
        <v/>
      </c>
    </row>
    <row r="1291" spans="1:31" ht="27.95" customHeight="1" x14ac:dyDescent="0.2">
      <c r="A1291" s="192"/>
      <c r="B1291" s="192"/>
      <c r="C1291" s="193"/>
      <c r="D1291" s="194"/>
      <c r="E1291" s="194"/>
      <c r="F1291" s="208" t="str">
        <f t="shared" si="346"/>
        <v/>
      </c>
      <c r="G1291" s="208" t="str">
        <f t="shared" si="347"/>
        <v/>
      </c>
      <c r="H1291" s="195" t="str">
        <f t="shared" si="331"/>
        <v/>
      </c>
      <c r="I1291" s="217" t="str">
        <f t="shared" si="342"/>
        <v>Bitte Auswahl treffen! Neu- oder Folgeantrag?</v>
      </c>
      <c r="J1291" s="196" t="str">
        <f t="shared" si="343"/>
        <v/>
      </c>
      <c r="K1291" s="196" t="str">
        <f t="shared" si="332"/>
        <v/>
      </c>
      <c r="L1291" s="196" t="str">
        <f t="shared" si="340"/>
        <v/>
      </c>
      <c r="M1291" s="235" t="str">
        <f t="shared" si="333"/>
        <v/>
      </c>
      <c r="N1291" s="217" t="str">
        <f t="shared" si="341"/>
        <v/>
      </c>
      <c r="O1291" s="219"/>
      <c r="Q1291" s="177" t="e">
        <f t="shared" si="334"/>
        <v>#NUM!</v>
      </c>
      <c r="R1291" s="177" t="e">
        <f t="shared" si="344"/>
        <v>#NUM!</v>
      </c>
      <c r="S1291" s="177" t="e">
        <f t="shared" si="335"/>
        <v>#NUM!</v>
      </c>
      <c r="T1291" s="177" t="e">
        <f t="shared" si="345"/>
        <v>#NUM!</v>
      </c>
      <c r="AB1291" s="177" t="str">
        <f t="shared" si="336"/>
        <v/>
      </c>
      <c r="AC1291" s="177" t="str">
        <f t="shared" si="337"/>
        <v/>
      </c>
      <c r="AD1291" s="218" t="str">
        <f t="shared" si="338"/>
        <v/>
      </c>
      <c r="AE1291" s="218" t="str">
        <f t="shared" si="339"/>
        <v/>
      </c>
    </row>
    <row r="1292" spans="1:31" ht="27.95" customHeight="1" x14ac:dyDescent="0.2">
      <c r="A1292" s="192"/>
      <c r="B1292" s="192"/>
      <c r="C1292" s="193"/>
      <c r="D1292" s="194"/>
      <c r="E1292" s="194"/>
      <c r="F1292" s="208" t="str">
        <f t="shared" si="346"/>
        <v/>
      </c>
      <c r="G1292" s="208" t="str">
        <f t="shared" si="347"/>
        <v/>
      </c>
      <c r="H1292" s="195" t="str">
        <f t="shared" si="331"/>
        <v/>
      </c>
      <c r="I1292" s="217" t="str">
        <f t="shared" si="342"/>
        <v>Bitte Auswahl treffen! Neu- oder Folgeantrag?</v>
      </c>
      <c r="J1292" s="196" t="str">
        <f t="shared" si="343"/>
        <v/>
      </c>
      <c r="K1292" s="196" t="str">
        <f t="shared" si="332"/>
        <v/>
      </c>
      <c r="L1292" s="196" t="str">
        <f t="shared" si="340"/>
        <v/>
      </c>
      <c r="M1292" s="235" t="str">
        <f t="shared" si="333"/>
        <v/>
      </c>
      <c r="N1292" s="217" t="str">
        <f t="shared" si="341"/>
        <v/>
      </c>
      <c r="O1292" s="219"/>
      <c r="Q1292" s="177" t="e">
        <f t="shared" si="334"/>
        <v>#NUM!</v>
      </c>
      <c r="R1292" s="177" t="e">
        <f t="shared" si="344"/>
        <v>#NUM!</v>
      </c>
      <c r="S1292" s="177" t="e">
        <f t="shared" si="335"/>
        <v>#NUM!</v>
      </c>
      <c r="T1292" s="177" t="e">
        <f t="shared" si="345"/>
        <v>#NUM!</v>
      </c>
      <c r="AB1292" s="177" t="str">
        <f t="shared" si="336"/>
        <v/>
      </c>
      <c r="AC1292" s="177" t="str">
        <f t="shared" si="337"/>
        <v/>
      </c>
      <c r="AD1292" s="218" t="str">
        <f t="shared" si="338"/>
        <v/>
      </c>
      <c r="AE1292" s="218" t="str">
        <f t="shared" si="339"/>
        <v/>
      </c>
    </row>
    <row r="1293" spans="1:31" ht="27.95" customHeight="1" x14ac:dyDescent="0.2">
      <c r="A1293" s="192"/>
      <c r="B1293" s="192"/>
      <c r="C1293" s="193"/>
      <c r="D1293" s="194"/>
      <c r="E1293" s="194"/>
      <c r="F1293" s="208" t="str">
        <f t="shared" si="346"/>
        <v/>
      </c>
      <c r="G1293" s="208" t="str">
        <f t="shared" si="347"/>
        <v/>
      </c>
      <c r="H1293" s="195" t="str">
        <f t="shared" si="331"/>
        <v/>
      </c>
      <c r="I1293" s="217" t="str">
        <f t="shared" si="342"/>
        <v>Bitte Auswahl treffen! Neu- oder Folgeantrag?</v>
      </c>
      <c r="J1293" s="196" t="str">
        <f t="shared" si="343"/>
        <v/>
      </c>
      <c r="K1293" s="196" t="str">
        <f t="shared" si="332"/>
        <v/>
      </c>
      <c r="L1293" s="196" t="str">
        <f t="shared" si="340"/>
        <v/>
      </c>
      <c r="M1293" s="235" t="str">
        <f t="shared" si="333"/>
        <v/>
      </c>
      <c r="N1293" s="217" t="str">
        <f t="shared" si="341"/>
        <v/>
      </c>
      <c r="O1293" s="219"/>
      <c r="Q1293" s="177" t="e">
        <f t="shared" si="334"/>
        <v>#NUM!</v>
      </c>
      <c r="R1293" s="177" t="e">
        <f t="shared" si="344"/>
        <v>#NUM!</v>
      </c>
      <c r="S1293" s="177" t="e">
        <f t="shared" si="335"/>
        <v>#NUM!</v>
      </c>
      <c r="T1293" s="177" t="e">
        <f t="shared" si="345"/>
        <v>#NUM!</v>
      </c>
      <c r="AB1293" s="177" t="str">
        <f t="shared" si="336"/>
        <v/>
      </c>
      <c r="AC1293" s="177" t="str">
        <f t="shared" si="337"/>
        <v/>
      </c>
      <c r="AD1293" s="218" t="str">
        <f t="shared" si="338"/>
        <v/>
      </c>
      <c r="AE1293" s="218" t="str">
        <f t="shared" si="339"/>
        <v/>
      </c>
    </row>
    <row r="1294" spans="1:31" ht="27.95" customHeight="1" x14ac:dyDescent="0.2">
      <c r="A1294" s="192"/>
      <c r="B1294" s="192"/>
      <c r="C1294" s="193"/>
      <c r="D1294" s="194"/>
      <c r="E1294" s="194"/>
      <c r="F1294" s="208" t="str">
        <f t="shared" si="346"/>
        <v/>
      </c>
      <c r="G1294" s="208" t="str">
        <f t="shared" si="347"/>
        <v/>
      </c>
      <c r="H1294" s="195" t="str">
        <f t="shared" si="331"/>
        <v/>
      </c>
      <c r="I1294" s="217" t="str">
        <f t="shared" si="342"/>
        <v>Bitte Auswahl treffen! Neu- oder Folgeantrag?</v>
      </c>
      <c r="J1294" s="196" t="str">
        <f t="shared" si="343"/>
        <v/>
      </c>
      <c r="K1294" s="196" t="str">
        <f t="shared" si="332"/>
        <v/>
      </c>
      <c r="L1294" s="196" t="str">
        <f t="shared" si="340"/>
        <v/>
      </c>
      <c r="M1294" s="235" t="str">
        <f t="shared" si="333"/>
        <v/>
      </c>
      <c r="N1294" s="217" t="str">
        <f t="shared" si="341"/>
        <v/>
      </c>
      <c r="O1294" s="219"/>
      <c r="Q1294" s="177" t="e">
        <f t="shared" si="334"/>
        <v>#NUM!</v>
      </c>
      <c r="R1294" s="177" t="e">
        <f t="shared" si="344"/>
        <v>#NUM!</v>
      </c>
      <c r="S1294" s="177" t="e">
        <f t="shared" si="335"/>
        <v>#NUM!</v>
      </c>
      <c r="T1294" s="177" t="e">
        <f t="shared" si="345"/>
        <v>#NUM!</v>
      </c>
      <c r="AB1294" s="177" t="str">
        <f t="shared" si="336"/>
        <v/>
      </c>
      <c r="AC1294" s="177" t="str">
        <f t="shared" si="337"/>
        <v/>
      </c>
      <c r="AD1294" s="218" t="str">
        <f t="shared" si="338"/>
        <v/>
      </c>
      <c r="AE1294" s="218" t="str">
        <f t="shared" si="339"/>
        <v/>
      </c>
    </row>
    <row r="1295" spans="1:31" ht="27.95" customHeight="1" x14ac:dyDescent="0.2">
      <c r="A1295" s="192"/>
      <c r="B1295" s="192"/>
      <c r="C1295" s="193"/>
      <c r="D1295" s="194"/>
      <c r="E1295" s="194"/>
      <c r="F1295" s="208" t="str">
        <f t="shared" si="346"/>
        <v/>
      </c>
      <c r="G1295" s="208" t="str">
        <f t="shared" si="347"/>
        <v/>
      </c>
      <c r="H1295" s="195" t="str">
        <f t="shared" si="331"/>
        <v/>
      </c>
      <c r="I1295" s="217" t="str">
        <f t="shared" si="342"/>
        <v>Bitte Auswahl treffen! Neu- oder Folgeantrag?</v>
      </c>
      <c r="J1295" s="196" t="str">
        <f t="shared" si="343"/>
        <v/>
      </c>
      <c r="K1295" s="196" t="str">
        <f t="shared" si="332"/>
        <v/>
      </c>
      <c r="L1295" s="196" t="str">
        <f t="shared" si="340"/>
        <v/>
      </c>
      <c r="M1295" s="235" t="str">
        <f t="shared" si="333"/>
        <v/>
      </c>
      <c r="N1295" s="217" t="str">
        <f t="shared" si="341"/>
        <v/>
      </c>
      <c r="O1295" s="219"/>
      <c r="Q1295" s="177" t="e">
        <f t="shared" si="334"/>
        <v>#NUM!</v>
      </c>
      <c r="R1295" s="177" t="e">
        <f t="shared" si="344"/>
        <v>#NUM!</v>
      </c>
      <c r="S1295" s="177" t="e">
        <f t="shared" si="335"/>
        <v>#NUM!</v>
      </c>
      <c r="T1295" s="177" t="e">
        <f t="shared" si="345"/>
        <v>#NUM!</v>
      </c>
      <c r="AB1295" s="177" t="str">
        <f t="shared" si="336"/>
        <v/>
      </c>
      <c r="AC1295" s="177" t="str">
        <f t="shared" si="337"/>
        <v/>
      </c>
      <c r="AD1295" s="218" t="str">
        <f t="shared" si="338"/>
        <v/>
      </c>
      <c r="AE1295" s="218" t="str">
        <f t="shared" si="339"/>
        <v/>
      </c>
    </row>
    <row r="1296" spans="1:31" ht="27.95" customHeight="1" x14ac:dyDescent="0.2">
      <c r="A1296" s="192"/>
      <c r="B1296" s="192"/>
      <c r="C1296" s="193"/>
      <c r="D1296" s="194"/>
      <c r="E1296" s="194"/>
      <c r="F1296" s="208" t="str">
        <f t="shared" si="346"/>
        <v/>
      </c>
      <c r="G1296" s="208" t="str">
        <f t="shared" si="347"/>
        <v/>
      </c>
      <c r="H1296" s="195" t="str">
        <f t="shared" si="331"/>
        <v/>
      </c>
      <c r="I1296" s="217" t="str">
        <f t="shared" si="342"/>
        <v>Bitte Auswahl treffen! Neu- oder Folgeantrag?</v>
      </c>
      <c r="J1296" s="196" t="str">
        <f t="shared" si="343"/>
        <v/>
      </c>
      <c r="K1296" s="196" t="str">
        <f t="shared" si="332"/>
        <v/>
      </c>
      <c r="L1296" s="196" t="str">
        <f t="shared" si="340"/>
        <v/>
      </c>
      <c r="M1296" s="235" t="str">
        <f t="shared" si="333"/>
        <v/>
      </c>
      <c r="N1296" s="217" t="str">
        <f t="shared" si="341"/>
        <v/>
      </c>
      <c r="O1296" s="219"/>
      <c r="Q1296" s="177" t="e">
        <f t="shared" si="334"/>
        <v>#NUM!</v>
      </c>
      <c r="R1296" s="177" t="e">
        <f t="shared" si="344"/>
        <v>#NUM!</v>
      </c>
      <c r="S1296" s="177" t="e">
        <f t="shared" si="335"/>
        <v>#NUM!</v>
      </c>
      <c r="T1296" s="177" t="e">
        <f t="shared" si="345"/>
        <v>#NUM!</v>
      </c>
      <c r="AB1296" s="177" t="str">
        <f t="shared" si="336"/>
        <v/>
      </c>
      <c r="AC1296" s="177" t="str">
        <f t="shared" si="337"/>
        <v/>
      </c>
      <c r="AD1296" s="218" t="str">
        <f t="shared" si="338"/>
        <v/>
      </c>
      <c r="AE1296" s="218" t="str">
        <f t="shared" si="339"/>
        <v/>
      </c>
    </row>
    <row r="1297" spans="1:31" ht="27.95" customHeight="1" x14ac:dyDescent="0.2">
      <c r="A1297" s="192"/>
      <c r="B1297" s="192"/>
      <c r="C1297" s="193"/>
      <c r="D1297" s="194"/>
      <c r="E1297" s="194"/>
      <c r="F1297" s="208" t="str">
        <f t="shared" si="346"/>
        <v/>
      </c>
      <c r="G1297" s="208" t="str">
        <f t="shared" si="347"/>
        <v/>
      </c>
      <c r="H1297" s="195" t="str">
        <f t="shared" si="331"/>
        <v/>
      </c>
      <c r="I1297" s="217" t="str">
        <f t="shared" si="342"/>
        <v>Bitte Auswahl treffen! Neu- oder Folgeantrag?</v>
      </c>
      <c r="J1297" s="196" t="str">
        <f t="shared" si="343"/>
        <v/>
      </c>
      <c r="K1297" s="196" t="str">
        <f t="shared" si="332"/>
        <v/>
      </c>
      <c r="L1297" s="196" t="str">
        <f t="shared" si="340"/>
        <v/>
      </c>
      <c r="M1297" s="235" t="str">
        <f t="shared" si="333"/>
        <v/>
      </c>
      <c r="N1297" s="217" t="str">
        <f t="shared" si="341"/>
        <v/>
      </c>
      <c r="O1297" s="219"/>
      <c r="Q1297" s="177" t="e">
        <f t="shared" si="334"/>
        <v>#NUM!</v>
      </c>
      <c r="R1297" s="177" t="e">
        <f t="shared" si="344"/>
        <v>#NUM!</v>
      </c>
      <c r="S1297" s="177" t="e">
        <f t="shared" si="335"/>
        <v>#NUM!</v>
      </c>
      <c r="T1297" s="177" t="e">
        <f t="shared" si="345"/>
        <v>#NUM!</v>
      </c>
      <c r="AB1297" s="177" t="str">
        <f t="shared" si="336"/>
        <v/>
      </c>
      <c r="AC1297" s="177" t="str">
        <f t="shared" si="337"/>
        <v/>
      </c>
      <c r="AD1297" s="218" t="str">
        <f t="shared" si="338"/>
        <v/>
      </c>
      <c r="AE1297" s="218" t="str">
        <f t="shared" si="339"/>
        <v/>
      </c>
    </row>
    <row r="1298" spans="1:31" ht="27.95" customHeight="1" x14ac:dyDescent="0.2">
      <c r="A1298" s="192"/>
      <c r="B1298" s="192"/>
      <c r="C1298" s="193"/>
      <c r="D1298" s="194"/>
      <c r="E1298" s="194"/>
      <c r="F1298" s="208" t="str">
        <f t="shared" si="346"/>
        <v/>
      </c>
      <c r="G1298" s="208" t="str">
        <f t="shared" si="347"/>
        <v/>
      </c>
      <c r="H1298" s="195" t="str">
        <f t="shared" si="331"/>
        <v/>
      </c>
      <c r="I1298" s="217" t="str">
        <f t="shared" si="342"/>
        <v>Bitte Auswahl treffen! Neu- oder Folgeantrag?</v>
      </c>
      <c r="J1298" s="196" t="str">
        <f t="shared" si="343"/>
        <v/>
      </c>
      <c r="K1298" s="196" t="str">
        <f t="shared" si="332"/>
        <v/>
      </c>
      <c r="L1298" s="196" t="str">
        <f t="shared" si="340"/>
        <v/>
      </c>
      <c r="M1298" s="235" t="str">
        <f t="shared" si="333"/>
        <v/>
      </c>
      <c r="N1298" s="217" t="str">
        <f t="shared" si="341"/>
        <v/>
      </c>
      <c r="O1298" s="219"/>
      <c r="Q1298" s="177" t="e">
        <f t="shared" si="334"/>
        <v>#NUM!</v>
      </c>
      <c r="R1298" s="177" t="e">
        <f t="shared" si="344"/>
        <v>#NUM!</v>
      </c>
      <c r="S1298" s="177" t="e">
        <f t="shared" si="335"/>
        <v>#NUM!</v>
      </c>
      <c r="T1298" s="177" t="e">
        <f t="shared" si="345"/>
        <v>#NUM!</v>
      </c>
      <c r="AB1298" s="177" t="str">
        <f t="shared" si="336"/>
        <v/>
      </c>
      <c r="AC1298" s="177" t="str">
        <f t="shared" si="337"/>
        <v/>
      </c>
      <c r="AD1298" s="218" t="str">
        <f t="shared" si="338"/>
        <v/>
      </c>
      <c r="AE1298" s="218" t="str">
        <f t="shared" si="339"/>
        <v/>
      </c>
    </row>
    <row r="1299" spans="1:31" ht="27.95" customHeight="1" x14ac:dyDescent="0.2">
      <c r="A1299" s="192"/>
      <c r="B1299" s="192"/>
      <c r="C1299" s="193"/>
      <c r="D1299" s="194"/>
      <c r="E1299" s="194"/>
      <c r="F1299" s="208" t="str">
        <f t="shared" si="346"/>
        <v/>
      </c>
      <c r="G1299" s="208" t="str">
        <f t="shared" si="347"/>
        <v/>
      </c>
      <c r="H1299" s="195" t="str">
        <f t="shared" ref="H1299:H1362" si="348">IF(OR(ISBLANK(D1299),ISBLANK(E1299),ISBLANK(B1299),(B1299="weiblich")),"",IF(AND(R1299="ja",T1299="ja"),"ja","nein"))</f>
        <v/>
      </c>
      <c r="I1299" s="217" t="str">
        <f t="shared" si="342"/>
        <v>Bitte Auswahl treffen! Neu- oder Folgeantrag?</v>
      </c>
      <c r="J1299" s="196" t="str">
        <f t="shared" si="343"/>
        <v/>
      </c>
      <c r="K1299" s="196" t="str">
        <f t="shared" ref="K1299:K1362" si="349">IF(B1299="weiblich","weiblich",IF(AND(B1299="",C1299&lt;&gt;"",D1299&lt;&gt;"",E1299&lt;&gt;""),"Bitte Geschlecht auswählen!",IF(AND($R$8=TRUE,$R$9=FALSE),AD1299,IF(AND($R$8=FALSE,$R$9=TRUE),AE1299,IF(AND($R$8=FALSE,$R$9=FALSE),"",IF(AND($R$8=TRUE,$R$9=TRUE),""))))))</f>
        <v/>
      </c>
      <c r="L1299" s="196" t="str">
        <f t="shared" si="340"/>
        <v/>
      </c>
      <c r="M1299" s="235" t="str">
        <f t="shared" ref="M1299:M1362" si="350">IF(OR(ISBLANK(D1299),ISBLANK(E1299)),"",COUNTIFS($D$19:$D$1603,"&gt;="&amp;D1299,$D$19:$D$1603,"&lt;"&amp;E1299))</f>
        <v/>
      </c>
      <c r="N1299" s="217" t="str">
        <f t="shared" si="341"/>
        <v/>
      </c>
      <c r="O1299" s="219"/>
      <c r="Q1299" s="177" t="e">
        <f t="shared" ref="Q1299:Q1362" si="351">DATEDIF(C1299-1,D1299,"d")</f>
        <v>#NUM!</v>
      </c>
      <c r="R1299" s="177" t="e">
        <f t="shared" si="344"/>
        <v>#NUM!</v>
      </c>
      <c r="S1299" s="177" t="e">
        <f t="shared" ref="S1299:S1362" si="352">DATEDIF(C1299-1,E1299,"d")</f>
        <v>#NUM!</v>
      </c>
      <c r="T1299" s="177" t="e">
        <f t="shared" si="345"/>
        <v>#NUM!</v>
      </c>
      <c r="AB1299" s="177" t="str">
        <f t="shared" ref="AB1299:AB1362" si="353">IF(OR(ISBLANK(C1299),(B1299="weiblich")),"",(IF(AND(H1299="ja",G1299&lt;=$R$4,F1299&gt;=$R$2),"ja","nein")))</f>
        <v/>
      </c>
      <c r="AC1299" s="177" t="str">
        <f t="shared" ref="AC1299:AC1362" si="354">IF(OR(ISBLANK(C1299),(B1299="weiblich")),"",(IF(AND(H1299="ja",G1299&lt;=$R$4,F1299&gt;=$R$6),"ja","nein")))</f>
        <v/>
      </c>
      <c r="AD1299" s="218" t="str">
        <f t="shared" ref="AD1299:AD1362" si="355">IF(OR(ISBLANK(D1299),ISBLANK(E1299),(B1299="weiblich"),AND(F1299&gt;=$R$2,G1299&lt;=$R$4,H1299="ja")),"",IF(F1299&lt;$R$2,"Das Tier ist vor Maßnahmenbeginn 7 Wochen alt",IF(G1299&gt;$R$4,"Das Tier hat das Ende der 12. Lebenswoche erst im Folgejahr erreicht",IF(H1299="nein",""))))</f>
        <v/>
      </c>
      <c r="AE1299" s="218" t="str">
        <f t="shared" ref="AE1299:AE1362" si="356">IF(OR(ISBLANK(D1299),ISBLANK(E1299),(B1299="weiblich"),AND(F1299&gt;=$R$6,G1299&lt;=$R$4,H1299="ja")),"",IF(F1299&lt;$R$6,"Das Tier ist vor Maßnahmenbeginn 7 Wochen alt",IF(G1299&gt;$R$4,"Das Tier hat das Ende der 12. Lebenswoche erst im Folgejahr erreicht",IF(H1299="nein",""))))</f>
        <v/>
      </c>
    </row>
    <row r="1300" spans="1:31" ht="27.95" customHeight="1" x14ac:dyDescent="0.2">
      <c r="A1300" s="192"/>
      <c r="B1300" s="192"/>
      <c r="C1300" s="193"/>
      <c r="D1300" s="194"/>
      <c r="E1300" s="194"/>
      <c r="F1300" s="208" t="str">
        <f t="shared" si="346"/>
        <v/>
      </c>
      <c r="G1300" s="208" t="str">
        <f t="shared" si="347"/>
        <v/>
      </c>
      <c r="H1300" s="195" t="str">
        <f t="shared" si="348"/>
        <v/>
      </c>
      <c r="I1300" s="217" t="str">
        <f t="shared" si="342"/>
        <v>Bitte Auswahl treffen! Neu- oder Folgeantrag?</v>
      </c>
      <c r="J1300" s="196" t="str">
        <f t="shared" si="343"/>
        <v/>
      </c>
      <c r="K1300" s="196" t="str">
        <f t="shared" si="349"/>
        <v/>
      </c>
      <c r="L1300" s="196" t="str">
        <f t="shared" ref="L1300:L1363" si="357">IF(ISBLANK(A1300),"",IF(OR(LEFT(A1300,4)="DE08",(LEFT(A1300,5)="DE 08")),"Tier ist aus BW","Tier ist nicht aus BW"))</f>
        <v/>
      </c>
      <c r="M1300" s="235" t="str">
        <f t="shared" si="350"/>
        <v/>
      </c>
      <c r="N1300" s="217" t="str">
        <f t="shared" ref="N1300:N1363" si="358">IF(OR(ISBLANK(D1300),ISBLANK(E1300)),"",IF(ISTEXT($R$10),"Bitte Iglu/Bucht in Zelle B7 auswählen",IF(M1300&lt;=$R$10,"in Ordnung","Überschreitung")))</f>
        <v/>
      </c>
      <c r="O1300" s="219"/>
      <c r="Q1300" s="177" t="e">
        <f t="shared" si="351"/>
        <v>#NUM!</v>
      </c>
      <c r="R1300" s="177" t="e">
        <f t="shared" si="344"/>
        <v>#NUM!</v>
      </c>
      <c r="S1300" s="177" t="e">
        <f t="shared" si="352"/>
        <v>#NUM!</v>
      </c>
      <c r="T1300" s="177" t="e">
        <f t="shared" si="345"/>
        <v>#NUM!</v>
      </c>
      <c r="AB1300" s="177" t="str">
        <f t="shared" si="353"/>
        <v/>
      </c>
      <c r="AC1300" s="177" t="str">
        <f t="shared" si="354"/>
        <v/>
      </c>
      <c r="AD1300" s="218" t="str">
        <f t="shared" si="355"/>
        <v/>
      </c>
      <c r="AE1300" s="218" t="str">
        <f t="shared" si="356"/>
        <v/>
      </c>
    </row>
    <row r="1301" spans="1:31" ht="27.95" customHeight="1" x14ac:dyDescent="0.2">
      <c r="A1301" s="192"/>
      <c r="B1301" s="192"/>
      <c r="C1301" s="193"/>
      <c r="D1301" s="194"/>
      <c r="E1301" s="194"/>
      <c r="F1301" s="208" t="str">
        <f t="shared" si="346"/>
        <v/>
      </c>
      <c r="G1301" s="208" t="str">
        <f t="shared" si="347"/>
        <v/>
      </c>
      <c r="H1301" s="195" t="str">
        <f t="shared" si="348"/>
        <v/>
      </c>
      <c r="I1301" s="217" t="str">
        <f t="shared" si="342"/>
        <v>Bitte Auswahl treffen! Neu- oder Folgeantrag?</v>
      </c>
      <c r="J1301" s="196" t="str">
        <f t="shared" si="343"/>
        <v/>
      </c>
      <c r="K1301" s="196" t="str">
        <f t="shared" si="349"/>
        <v/>
      </c>
      <c r="L1301" s="196" t="str">
        <f t="shared" si="357"/>
        <v/>
      </c>
      <c r="M1301" s="235" t="str">
        <f t="shared" si="350"/>
        <v/>
      </c>
      <c r="N1301" s="217" t="str">
        <f t="shared" si="358"/>
        <v/>
      </c>
      <c r="O1301" s="219"/>
      <c r="Q1301" s="177" t="e">
        <f t="shared" si="351"/>
        <v>#NUM!</v>
      </c>
      <c r="R1301" s="177" t="e">
        <f t="shared" si="344"/>
        <v>#NUM!</v>
      </c>
      <c r="S1301" s="177" t="e">
        <f t="shared" si="352"/>
        <v>#NUM!</v>
      </c>
      <c r="T1301" s="177" t="e">
        <f t="shared" si="345"/>
        <v>#NUM!</v>
      </c>
      <c r="AB1301" s="177" t="str">
        <f t="shared" si="353"/>
        <v/>
      </c>
      <c r="AC1301" s="177" t="str">
        <f t="shared" si="354"/>
        <v/>
      </c>
      <c r="AD1301" s="218" t="str">
        <f t="shared" si="355"/>
        <v/>
      </c>
      <c r="AE1301" s="218" t="str">
        <f t="shared" si="356"/>
        <v/>
      </c>
    </row>
    <row r="1302" spans="1:31" ht="27.95" customHeight="1" x14ac:dyDescent="0.2">
      <c r="A1302" s="192"/>
      <c r="B1302" s="192"/>
      <c r="C1302" s="193"/>
      <c r="D1302" s="194"/>
      <c r="E1302" s="194"/>
      <c r="F1302" s="208" t="str">
        <f t="shared" si="346"/>
        <v/>
      </c>
      <c r="G1302" s="208" t="str">
        <f t="shared" si="347"/>
        <v/>
      </c>
      <c r="H1302" s="195" t="str">
        <f t="shared" si="348"/>
        <v/>
      </c>
      <c r="I1302" s="217" t="str">
        <f t="shared" si="342"/>
        <v>Bitte Auswahl treffen! Neu- oder Folgeantrag?</v>
      </c>
      <c r="J1302" s="196" t="str">
        <f t="shared" si="343"/>
        <v/>
      </c>
      <c r="K1302" s="196" t="str">
        <f t="shared" si="349"/>
        <v/>
      </c>
      <c r="L1302" s="196" t="str">
        <f t="shared" si="357"/>
        <v/>
      </c>
      <c r="M1302" s="235" t="str">
        <f t="shared" si="350"/>
        <v/>
      </c>
      <c r="N1302" s="217" t="str">
        <f t="shared" si="358"/>
        <v/>
      </c>
      <c r="O1302" s="219"/>
      <c r="Q1302" s="177" t="e">
        <f t="shared" si="351"/>
        <v>#NUM!</v>
      </c>
      <c r="R1302" s="177" t="e">
        <f t="shared" si="344"/>
        <v>#NUM!</v>
      </c>
      <c r="S1302" s="177" t="e">
        <f t="shared" si="352"/>
        <v>#NUM!</v>
      </c>
      <c r="T1302" s="177" t="e">
        <f t="shared" si="345"/>
        <v>#NUM!</v>
      </c>
      <c r="AB1302" s="177" t="str">
        <f t="shared" si="353"/>
        <v/>
      </c>
      <c r="AC1302" s="177" t="str">
        <f t="shared" si="354"/>
        <v/>
      </c>
      <c r="AD1302" s="218" t="str">
        <f t="shared" si="355"/>
        <v/>
      </c>
      <c r="AE1302" s="218" t="str">
        <f t="shared" si="356"/>
        <v/>
      </c>
    </row>
    <row r="1303" spans="1:31" ht="27.95" customHeight="1" x14ac:dyDescent="0.2">
      <c r="A1303" s="192"/>
      <c r="B1303" s="192"/>
      <c r="C1303" s="193"/>
      <c r="D1303" s="194"/>
      <c r="E1303" s="194"/>
      <c r="F1303" s="208" t="str">
        <f t="shared" si="346"/>
        <v/>
      </c>
      <c r="G1303" s="208" t="str">
        <f t="shared" si="347"/>
        <v/>
      </c>
      <c r="H1303" s="195" t="str">
        <f t="shared" si="348"/>
        <v/>
      </c>
      <c r="I1303" s="217" t="str">
        <f t="shared" si="342"/>
        <v>Bitte Auswahl treffen! Neu- oder Folgeantrag?</v>
      </c>
      <c r="J1303" s="196" t="str">
        <f t="shared" si="343"/>
        <v/>
      </c>
      <c r="K1303" s="196" t="str">
        <f t="shared" si="349"/>
        <v/>
      </c>
      <c r="L1303" s="196" t="str">
        <f t="shared" si="357"/>
        <v/>
      </c>
      <c r="M1303" s="235" t="str">
        <f t="shared" si="350"/>
        <v/>
      </c>
      <c r="N1303" s="217" t="str">
        <f t="shared" si="358"/>
        <v/>
      </c>
      <c r="O1303" s="219"/>
      <c r="Q1303" s="177" t="e">
        <f t="shared" si="351"/>
        <v>#NUM!</v>
      </c>
      <c r="R1303" s="177" t="e">
        <f t="shared" si="344"/>
        <v>#NUM!</v>
      </c>
      <c r="S1303" s="177" t="e">
        <f t="shared" si="352"/>
        <v>#NUM!</v>
      </c>
      <c r="T1303" s="177" t="e">
        <f t="shared" si="345"/>
        <v>#NUM!</v>
      </c>
      <c r="AB1303" s="177" t="str">
        <f t="shared" si="353"/>
        <v/>
      </c>
      <c r="AC1303" s="177" t="str">
        <f t="shared" si="354"/>
        <v/>
      </c>
      <c r="AD1303" s="218" t="str">
        <f t="shared" si="355"/>
        <v/>
      </c>
      <c r="AE1303" s="218" t="str">
        <f t="shared" si="356"/>
        <v/>
      </c>
    </row>
    <row r="1304" spans="1:31" ht="27.95" customHeight="1" x14ac:dyDescent="0.2">
      <c r="A1304" s="192"/>
      <c r="B1304" s="192"/>
      <c r="C1304" s="193"/>
      <c r="D1304" s="194"/>
      <c r="E1304" s="194"/>
      <c r="F1304" s="208" t="str">
        <f t="shared" si="346"/>
        <v/>
      </c>
      <c r="G1304" s="208" t="str">
        <f t="shared" si="347"/>
        <v/>
      </c>
      <c r="H1304" s="195" t="str">
        <f t="shared" si="348"/>
        <v/>
      </c>
      <c r="I1304" s="217" t="str">
        <f t="shared" ref="I1304:I1367" si="359">IF(B1304="weiblich","nein",IF(L1304="Tier ist nicht aus BW","nein",IF(AND($R$8=TRUE,$R$9=FALSE),AB1304,IF(AND($R$8=FALSE,$R$9=TRUE),AC1304,IF(AND($R$8=FALSE,$R$9=FALSE),"Bitte Auswahl treffen! Neu- oder Folgeantrag?","Nur eine Auswahl treffen! Neu- oder Folgeantrag?")))))</f>
        <v>Bitte Auswahl treffen! Neu- oder Folgeantrag?</v>
      </c>
      <c r="J1304" s="196" t="str">
        <f t="shared" ref="J1304:J1367" si="360">IF(OR(ISBLANK(D1304),ISBLANK(E1304)),"",IF(AND(R1304="ja",T1304="ja",I1304="ja"),"",IF(AND(R1304="ja",T1304="ja",I1304="nein",K1304="",L1304="Tier ist aus BW"),"Der Haltungszeitraum befindet sich nicht im Antragsjahr",IF(AND(R1304="ja",T1304="ja",I1304="nein",K1304="",L1304="Tier ist nicht aus BW"),"",IF(AND(R1304="ja",T1304="ja",I1304="nein",K1304="weiblich"),"",IF(AND(R1304="nein",T1304="nein"),"Ein- und Ausstalldatum nicht eingehalten",IF(R1304="nein","Einstallung später als zum Beginn der 7. Lebenswoche",IF(T1304="nein","Ausstallung vor Ende der 12. Lebenswoche"))))))))</f>
        <v/>
      </c>
      <c r="K1304" s="196" t="str">
        <f t="shared" si="349"/>
        <v/>
      </c>
      <c r="L1304" s="196" t="str">
        <f t="shared" si="357"/>
        <v/>
      </c>
      <c r="M1304" s="235" t="str">
        <f t="shared" si="350"/>
        <v/>
      </c>
      <c r="N1304" s="217" t="str">
        <f t="shared" si="358"/>
        <v/>
      </c>
      <c r="O1304" s="219"/>
      <c r="Q1304" s="177" t="e">
        <f t="shared" si="351"/>
        <v>#NUM!</v>
      </c>
      <c r="R1304" s="177" t="e">
        <f t="shared" si="344"/>
        <v>#NUM!</v>
      </c>
      <c r="S1304" s="177" t="e">
        <f t="shared" si="352"/>
        <v>#NUM!</v>
      </c>
      <c r="T1304" s="177" t="e">
        <f t="shared" si="345"/>
        <v>#NUM!</v>
      </c>
      <c r="AB1304" s="177" t="str">
        <f t="shared" si="353"/>
        <v/>
      </c>
      <c r="AC1304" s="177" t="str">
        <f t="shared" si="354"/>
        <v/>
      </c>
      <c r="AD1304" s="218" t="str">
        <f t="shared" si="355"/>
        <v/>
      </c>
      <c r="AE1304" s="218" t="str">
        <f t="shared" si="356"/>
        <v/>
      </c>
    </row>
    <row r="1305" spans="1:31" ht="27.95" customHeight="1" x14ac:dyDescent="0.2">
      <c r="A1305" s="192"/>
      <c r="B1305" s="192"/>
      <c r="C1305" s="193"/>
      <c r="D1305" s="194"/>
      <c r="E1305" s="194"/>
      <c r="F1305" s="208" t="str">
        <f t="shared" si="346"/>
        <v/>
      </c>
      <c r="G1305" s="208" t="str">
        <f t="shared" si="347"/>
        <v/>
      </c>
      <c r="H1305" s="195" t="str">
        <f t="shared" si="348"/>
        <v/>
      </c>
      <c r="I1305" s="217" t="str">
        <f t="shared" si="359"/>
        <v>Bitte Auswahl treffen! Neu- oder Folgeantrag?</v>
      </c>
      <c r="J1305" s="196" t="str">
        <f t="shared" si="360"/>
        <v/>
      </c>
      <c r="K1305" s="196" t="str">
        <f t="shared" si="349"/>
        <v/>
      </c>
      <c r="L1305" s="196" t="str">
        <f t="shared" si="357"/>
        <v/>
      </c>
      <c r="M1305" s="235" t="str">
        <f t="shared" si="350"/>
        <v/>
      </c>
      <c r="N1305" s="217" t="str">
        <f t="shared" si="358"/>
        <v/>
      </c>
      <c r="O1305" s="219"/>
      <c r="Q1305" s="177" t="e">
        <f t="shared" si="351"/>
        <v>#NUM!</v>
      </c>
      <c r="R1305" s="177" t="e">
        <f t="shared" si="344"/>
        <v>#NUM!</v>
      </c>
      <c r="S1305" s="177" t="e">
        <f t="shared" si="352"/>
        <v>#NUM!</v>
      </c>
      <c r="T1305" s="177" t="e">
        <f t="shared" si="345"/>
        <v>#NUM!</v>
      </c>
      <c r="AB1305" s="177" t="str">
        <f t="shared" si="353"/>
        <v/>
      </c>
      <c r="AC1305" s="177" t="str">
        <f t="shared" si="354"/>
        <v/>
      </c>
      <c r="AD1305" s="218" t="str">
        <f t="shared" si="355"/>
        <v/>
      </c>
      <c r="AE1305" s="218" t="str">
        <f t="shared" si="356"/>
        <v/>
      </c>
    </row>
    <row r="1306" spans="1:31" ht="27.95" customHeight="1" x14ac:dyDescent="0.2">
      <c r="A1306" s="192"/>
      <c r="B1306" s="192"/>
      <c r="C1306" s="193"/>
      <c r="D1306" s="194"/>
      <c r="E1306" s="194"/>
      <c r="F1306" s="208" t="str">
        <f t="shared" si="346"/>
        <v/>
      </c>
      <c r="G1306" s="208" t="str">
        <f t="shared" si="347"/>
        <v/>
      </c>
      <c r="H1306" s="195" t="str">
        <f t="shared" si="348"/>
        <v/>
      </c>
      <c r="I1306" s="217" t="str">
        <f t="shared" si="359"/>
        <v>Bitte Auswahl treffen! Neu- oder Folgeantrag?</v>
      </c>
      <c r="J1306" s="196" t="str">
        <f t="shared" si="360"/>
        <v/>
      </c>
      <c r="K1306" s="196" t="str">
        <f t="shared" si="349"/>
        <v/>
      </c>
      <c r="L1306" s="196" t="str">
        <f t="shared" si="357"/>
        <v/>
      </c>
      <c r="M1306" s="235" t="str">
        <f t="shared" si="350"/>
        <v/>
      </c>
      <c r="N1306" s="217" t="str">
        <f t="shared" si="358"/>
        <v/>
      </c>
      <c r="O1306" s="219"/>
      <c r="Q1306" s="177" t="e">
        <f t="shared" si="351"/>
        <v>#NUM!</v>
      </c>
      <c r="R1306" s="177" t="e">
        <f t="shared" si="344"/>
        <v>#NUM!</v>
      </c>
      <c r="S1306" s="177" t="e">
        <f t="shared" si="352"/>
        <v>#NUM!</v>
      </c>
      <c r="T1306" s="177" t="e">
        <f t="shared" si="345"/>
        <v>#NUM!</v>
      </c>
      <c r="AB1306" s="177" t="str">
        <f t="shared" si="353"/>
        <v/>
      </c>
      <c r="AC1306" s="177" t="str">
        <f t="shared" si="354"/>
        <v/>
      </c>
      <c r="AD1306" s="218" t="str">
        <f t="shared" si="355"/>
        <v/>
      </c>
      <c r="AE1306" s="218" t="str">
        <f t="shared" si="356"/>
        <v/>
      </c>
    </row>
    <row r="1307" spans="1:31" ht="27.95" customHeight="1" x14ac:dyDescent="0.2">
      <c r="A1307" s="192"/>
      <c r="B1307" s="192"/>
      <c r="C1307" s="193"/>
      <c r="D1307" s="194"/>
      <c r="E1307" s="194"/>
      <c r="F1307" s="208" t="str">
        <f t="shared" si="346"/>
        <v/>
      </c>
      <c r="G1307" s="208" t="str">
        <f t="shared" si="347"/>
        <v/>
      </c>
      <c r="H1307" s="195" t="str">
        <f t="shared" si="348"/>
        <v/>
      </c>
      <c r="I1307" s="217" t="str">
        <f t="shared" si="359"/>
        <v>Bitte Auswahl treffen! Neu- oder Folgeantrag?</v>
      </c>
      <c r="J1307" s="196" t="str">
        <f t="shared" si="360"/>
        <v/>
      </c>
      <c r="K1307" s="196" t="str">
        <f t="shared" si="349"/>
        <v/>
      </c>
      <c r="L1307" s="196" t="str">
        <f t="shared" si="357"/>
        <v/>
      </c>
      <c r="M1307" s="235" t="str">
        <f t="shared" si="350"/>
        <v/>
      </c>
      <c r="N1307" s="217" t="str">
        <f t="shared" si="358"/>
        <v/>
      </c>
      <c r="O1307" s="219"/>
      <c r="Q1307" s="177" t="e">
        <f t="shared" si="351"/>
        <v>#NUM!</v>
      </c>
      <c r="R1307" s="177" t="e">
        <f t="shared" si="344"/>
        <v>#NUM!</v>
      </c>
      <c r="S1307" s="177" t="e">
        <f t="shared" si="352"/>
        <v>#NUM!</v>
      </c>
      <c r="T1307" s="177" t="e">
        <f t="shared" si="345"/>
        <v>#NUM!</v>
      </c>
      <c r="AB1307" s="177" t="str">
        <f t="shared" si="353"/>
        <v/>
      </c>
      <c r="AC1307" s="177" t="str">
        <f t="shared" si="354"/>
        <v/>
      </c>
      <c r="AD1307" s="218" t="str">
        <f t="shared" si="355"/>
        <v/>
      </c>
      <c r="AE1307" s="218" t="str">
        <f t="shared" si="356"/>
        <v/>
      </c>
    </row>
    <row r="1308" spans="1:31" ht="27.95" customHeight="1" x14ac:dyDescent="0.2">
      <c r="A1308" s="192"/>
      <c r="B1308" s="192"/>
      <c r="C1308" s="193"/>
      <c r="D1308" s="194"/>
      <c r="E1308" s="194"/>
      <c r="F1308" s="208" t="str">
        <f t="shared" si="346"/>
        <v/>
      </c>
      <c r="G1308" s="208" t="str">
        <f t="shared" si="347"/>
        <v/>
      </c>
      <c r="H1308" s="195" t="str">
        <f t="shared" si="348"/>
        <v/>
      </c>
      <c r="I1308" s="217" t="str">
        <f t="shared" si="359"/>
        <v>Bitte Auswahl treffen! Neu- oder Folgeantrag?</v>
      </c>
      <c r="J1308" s="196" t="str">
        <f t="shared" si="360"/>
        <v/>
      </c>
      <c r="K1308" s="196" t="str">
        <f t="shared" si="349"/>
        <v/>
      </c>
      <c r="L1308" s="196" t="str">
        <f t="shared" si="357"/>
        <v/>
      </c>
      <c r="M1308" s="235" t="str">
        <f t="shared" si="350"/>
        <v/>
      </c>
      <c r="N1308" s="217" t="str">
        <f t="shared" si="358"/>
        <v/>
      </c>
      <c r="O1308" s="219"/>
      <c r="Q1308" s="177" t="e">
        <f t="shared" si="351"/>
        <v>#NUM!</v>
      </c>
      <c r="R1308" s="177" t="e">
        <f t="shared" si="344"/>
        <v>#NUM!</v>
      </c>
      <c r="S1308" s="177" t="e">
        <f t="shared" si="352"/>
        <v>#NUM!</v>
      </c>
      <c r="T1308" s="177" t="e">
        <f t="shared" si="345"/>
        <v>#NUM!</v>
      </c>
      <c r="AB1308" s="177" t="str">
        <f t="shared" si="353"/>
        <v/>
      </c>
      <c r="AC1308" s="177" t="str">
        <f t="shared" si="354"/>
        <v/>
      </c>
      <c r="AD1308" s="218" t="str">
        <f t="shared" si="355"/>
        <v/>
      </c>
      <c r="AE1308" s="218" t="str">
        <f t="shared" si="356"/>
        <v/>
      </c>
    </row>
    <row r="1309" spans="1:31" ht="27.95" customHeight="1" x14ac:dyDescent="0.2">
      <c r="A1309" s="192"/>
      <c r="B1309" s="192"/>
      <c r="C1309" s="193"/>
      <c r="D1309" s="194"/>
      <c r="E1309" s="194"/>
      <c r="F1309" s="208" t="str">
        <f t="shared" si="346"/>
        <v/>
      </c>
      <c r="G1309" s="208" t="str">
        <f t="shared" si="347"/>
        <v/>
      </c>
      <c r="H1309" s="195" t="str">
        <f t="shared" si="348"/>
        <v/>
      </c>
      <c r="I1309" s="217" t="str">
        <f t="shared" si="359"/>
        <v>Bitte Auswahl treffen! Neu- oder Folgeantrag?</v>
      </c>
      <c r="J1309" s="196" t="str">
        <f t="shared" si="360"/>
        <v/>
      </c>
      <c r="K1309" s="196" t="str">
        <f t="shared" si="349"/>
        <v/>
      </c>
      <c r="L1309" s="196" t="str">
        <f t="shared" si="357"/>
        <v/>
      </c>
      <c r="M1309" s="235" t="str">
        <f t="shared" si="350"/>
        <v/>
      </c>
      <c r="N1309" s="217" t="str">
        <f t="shared" si="358"/>
        <v/>
      </c>
      <c r="O1309" s="219"/>
      <c r="Q1309" s="177" t="e">
        <f t="shared" si="351"/>
        <v>#NUM!</v>
      </c>
      <c r="R1309" s="177" t="e">
        <f t="shared" si="344"/>
        <v>#NUM!</v>
      </c>
      <c r="S1309" s="177" t="e">
        <f t="shared" si="352"/>
        <v>#NUM!</v>
      </c>
      <c r="T1309" s="177" t="e">
        <f t="shared" si="345"/>
        <v>#NUM!</v>
      </c>
      <c r="AB1309" s="177" t="str">
        <f t="shared" si="353"/>
        <v/>
      </c>
      <c r="AC1309" s="177" t="str">
        <f t="shared" si="354"/>
        <v/>
      </c>
      <c r="AD1309" s="218" t="str">
        <f t="shared" si="355"/>
        <v/>
      </c>
      <c r="AE1309" s="218" t="str">
        <f t="shared" si="356"/>
        <v/>
      </c>
    </row>
    <row r="1310" spans="1:31" ht="27.95" customHeight="1" x14ac:dyDescent="0.2">
      <c r="A1310" s="192"/>
      <c r="B1310" s="192"/>
      <c r="C1310" s="193"/>
      <c r="D1310" s="194"/>
      <c r="E1310" s="194"/>
      <c r="F1310" s="208" t="str">
        <f t="shared" si="346"/>
        <v/>
      </c>
      <c r="G1310" s="208" t="str">
        <f t="shared" si="347"/>
        <v/>
      </c>
      <c r="H1310" s="195" t="str">
        <f t="shared" si="348"/>
        <v/>
      </c>
      <c r="I1310" s="217" t="str">
        <f t="shared" si="359"/>
        <v>Bitte Auswahl treffen! Neu- oder Folgeantrag?</v>
      </c>
      <c r="J1310" s="196" t="str">
        <f t="shared" si="360"/>
        <v/>
      </c>
      <c r="K1310" s="196" t="str">
        <f t="shared" si="349"/>
        <v/>
      </c>
      <c r="L1310" s="196" t="str">
        <f t="shared" si="357"/>
        <v/>
      </c>
      <c r="M1310" s="235" t="str">
        <f t="shared" si="350"/>
        <v/>
      </c>
      <c r="N1310" s="217" t="str">
        <f t="shared" si="358"/>
        <v/>
      </c>
      <c r="O1310" s="219"/>
      <c r="Q1310" s="177" t="e">
        <f t="shared" si="351"/>
        <v>#NUM!</v>
      </c>
      <c r="R1310" s="177" t="e">
        <f t="shared" si="344"/>
        <v>#NUM!</v>
      </c>
      <c r="S1310" s="177" t="e">
        <f t="shared" si="352"/>
        <v>#NUM!</v>
      </c>
      <c r="T1310" s="177" t="e">
        <f t="shared" si="345"/>
        <v>#NUM!</v>
      </c>
      <c r="AB1310" s="177" t="str">
        <f t="shared" si="353"/>
        <v/>
      </c>
      <c r="AC1310" s="177" t="str">
        <f t="shared" si="354"/>
        <v/>
      </c>
      <c r="AD1310" s="218" t="str">
        <f t="shared" si="355"/>
        <v/>
      </c>
      <c r="AE1310" s="218" t="str">
        <f t="shared" si="356"/>
        <v/>
      </c>
    </row>
    <row r="1311" spans="1:31" ht="27.95" customHeight="1" x14ac:dyDescent="0.2">
      <c r="A1311" s="192"/>
      <c r="B1311" s="192"/>
      <c r="C1311" s="193"/>
      <c r="D1311" s="194"/>
      <c r="E1311" s="194"/>
      <c r="F1311" s="208" t="str">
        <f t="shared" si="346"/>
        <v/>
      </c>
      <c r="G1311" s="208" t="str">
        <f t="shared" si="347"/>
        <v/>
      </c>
      <c r="H1311" s="195" t="str">
        <f t="shared" si="348"/>
        <v/>
      </c>
      <c r="I1311" s="217" t="str">
        <f t="shared" si="359"/>
        <v>Bitte Auswahl treffen! Neu- oder Folgeantrag?</v>
      </c>
      <c r="J1311" s="196" t="str">
        <f t="shared" si="360"/>
        <v/>
      </c>
      <c r="K1311" s="196" t="str">
        <f t="shared" si="349"/>
        <v/>
      </c>
      <c r="L1311" s="196" t="str">
        <f t="shared" si="357"/>
        <v/>
      </c>
      <c r="M1311" s="235" t="str">
        <f t="shared" si="350"/>
        <v/>
      </c>
      <c r="N1311" s="217" t="str">
        <f t="shared" si="358"/>
        <v/>
      </c>
      <c r="O1311" s="219"/>
      <c r="Q1311" s="177" t="e">
        <f t="shared" si="351"/>
        <v>#NUM!</v>
      </c>
      <c r="R1311" s="177" t="e">
        <f t="shared" si="344"/>
        <v>#NUM!</v>
      </c>
      <c r="S1311" s="177" t="e">
        <f t="shared" si="352"/>
        <v>#NUM!</v>
      </c>
      <c r="T1311" s="177" t="e">
        <f t="shared" si="345"/>
        <v>#NUM!</v>
      </c>
      <c r="AB1311" s="177" t="str">
        <f t="shared" si="353"/>
        <v/>
      </c>
      <c r="AC1311" s="177" t="str">
        <f t="shared" si="354"/>
        <v/>
      </c>
      <c r="AD1311" s="218" t="str">
        <f t="shared" si="355"/>
        <v/>
      </c>
      <c r="AE1311" s="218" t="str">
        <f t="shared" si="356"/>
        <v/>
      </c>
    </row>
    <row r="1312" spans="1:31" ht="27.95" customHeight="1" x14ac:dyDescent="0.2">
      <c r="A1312" s="192"/>
      <c r="B1312" s="192"/>
      <c r="C1312" s="193"/>
      <c r="D1312" s="194"/>
      <c r="E1312" s="194"/>
      <c r="F1312" s="208" t="str">
        <f t="shared" si="346"/>
        <v/>
      </c>
      <c r="G1312" s="208" t="str">
        <f t="shared" si="347"/>
        <v/>
      </c>
      <c r="H1312" s="195" t="str">
        <f t="shared" si="348"/>
        <v/>
      </c>
      <c r="I1312" s="217" t="str">
        <f t="shared" si="359"/>
        <v>Bitte Auswahl treffen! Neu- oder Folgeantrag?</v>
      </c>
      <c r="J1312" s="196" t="str">
        <f t="shared" si="360"/>
        <v/>
      </c>
      <c r="K1312" s="196" t="str">
        <f t="shared" si="349"/>
        <v/>
      </c>
      <c r="L1312" s="196" t="str">
        <f t="shared" si="357"/>
        <v/>
      </c>
      <c r="M1312" s="235" t="str">
        <f t="shared" si="350"/>
        <v/>
      </c>
      <c r="N1312" s="217" t="str">
        <f t="shared" si="358"/>
        <v/>
      </c>
      <c r="O1312" s="219"/>
      <c r="Q1312" s="177" t="e">
        <f t="shared" si="351"/>
        <v>#NUM!</v>
      </c>
      <c r="R1312" s="177" t="e">
        <f t="shared" si="344"/>
        <v>#NUM!</v>
      </c>
      <c r="S1312" s="177" t="e">
        <f t="shared" si="352"/>
        <v>#NUM!</v>
      </c>
      <c r="T1312" s="177" t="e">
        <f t="shared" si="345"/>
        <v>#NUM!</v>
      </c>
      <c r="AB1312" s="177" t="str">
        <f t="shared" si="353"/>
        <v/>
      </c>
      <c r="AC1312" s="177" t="str">
        <f t="shared" si="354"/>
        <v/>
      </c>
      <c r="AD1312" s="218" t="str">
        <f t="shared" si="355"/>
        <v/>
      </c>
      <c r="AE1312" s="218" t="str">
        <f t="shared" si="356"/>
        <v/>
      </c>
    </row>
    <row r="1313" spans="1:31" ht="27.95" customHeight="1" x14ac:dyDescent="0.2">
      <c r="A1313" s="192"/>
      <c r="B1313" s="192"/>
      <c r="C1313" s="193"/>
      <c r="D1313" s="194"/>
      <c r="E1313" s="194"/>
      <c r="F1313" s="208" t="str">
        <f t="shared" si="346"/>
        <v/>
      </c>
      <c r="G1313" s="208" t="str">
        <f t="shared" si="347"/>
        <v/>
      </c>
      <c r="H1313" s="195" t="str">
        <f t="shared" si="348"/>
        <v/>
      </c>
      <c r="I1313" s="217" t="str">
        <f t="shared" si="359"/>
        <v>Bitte Auswahl treffen! Neu- oder Folgeantrag?</v>
      </c>
      <c r="J1313" s="196" t="str">
        <f t="shared" si="360"/>
        <v/>
      </c>
      <c r="K1313" s="196" t="str">
        <f t="shared" si="349"/>
        <v/>
      </c>
      <c r="L1313" s="196" t="str">
        <f t="shared" si="357"/>
        <v/>
      </c>
      <c r="M1313" s="235" t="str">
        <f t="shared" si="350"/>
        <v/>
      </c>
      <c r="N1313" s="217" t="str">
        <f t="shared" si="358"/>
        <v/>
      </c>
      <c r="O1313" s="219"/>
      <c r="Q1313" s="177" t="e">
        <f t="shared" si="351"/>
        <v>#NUM!</v>
      </c>
      <c r="R1313" s="177" t="e">
        <f t="shared" ref="R1313:R1376" si="361">IF(Q1313&lt;=43,"ja","nein")</f>
        <v>#NUM!</v>
      </c>
      <c r="S1313" s="177" t="e">
        <f t="shared" si="352"/>
        <v>#NUM!</v>
      </c>
      <c r="T1313" s="177" t="e">
        <f t="shared" ref="T1313:T1376" si="362">IF(S1313&gt;=84,"ja","nein")</f>
        <v>#NUM!</v>
      </c>
      <c r="AB1313" s="177" t="str">
        <f t="shared" si="353"/>
        <v/>
      </c>
      <c r="AC1313" s="177" t="str">
        <f t="shared" si="354"/>
        <v/>
      </c>
      <c r="AD1313" s="218" t="str">
        <f t="shared" si="355"/>
        <v/>
      </c>
      <c r="AE1313" s="218" t="str">
        <f t="shared" si="356"/>
        <v/>
      </c>
    </row>
    <row r="1314" spans="1:31" ht="27.95" customHeight="1" x14ac:dyDescent="0.2">
      <c r="A1314" s="192"/>
      <c r="B1314" s="192"/>
      <c r="C1314" s="193"/>
      <c r="D1314" s="194"/>
      <c r="E1314" s="194"/>
      <c r="F1314" s="208" t="str">
        <f t="shared" si="346"/>
        <v/>
      </c>
      <c r="G1314" s="208" t="str">
        <f t="shared" si="347"/>
        <v/>
      </c>
      <c r="H1314" s="195" t="str">
        <f t="shared" si="348"/>
        <v/>
      </c>
      <c r="I1314" s="217" t="str">
        <f t="shared" si="359"/>
        <v>Bitte Auswahl treffen! Neu- oder Folgeantrag?</v>
      </c>
      <c r="J1314" s="196" t="str">
        <f t="shared" si="360"/>
        <v/>
      </c>
      <c r="K1314" s="196" t="str">
        <f t="shared" si="349"/>
        <v/>
      </c>
      <c r="L1314" s="196" t="str">
        <f t="shared" si="357"/>
        <v/>
      </c>
      <c r="M1314" s="235" t="str">
        <f t="shared" si="350"/>
        <v/>
      </c>
      <c r="N1314" s="217" t="str">
        <f t="shared" si="358"/>
        <v/>
      </c>
      <c r="O1314" s="219"/>
      <c r="Q1314" s="177" t="e">
        <f t="shared" si="351"/>
        <v>#NUM!</v>
      </c>
      <c r="R1314" s="177" t="e">
        <f t="shared" si="361"/>
        <v>#NUM!</v>
      </c>
      <c r="S1314" s="177" t="e">
        <f t="shared" si="352"/>
        <v>#NUM!</v>
      </c>
      <c r="T1314" s="177" t="e">
        <f t="shared" si="362"/>
        <v>#NUM!</v>
      </c>
      <c r="AB1314" s="177" t="str">
        <f t="shared" si="353"/>
        <v/>
      </c>
      <c r="AC1314" s="177" t="str">
        <f t="shared" si="354"/>
        <v/>
      </c>
      <c r="AD1314" s="218" t="str">
        <f t="shared" si="355"/>
        <v/>
      </c>
      <c r="AE1314" s="218" t="str">
        <f t="shared" si="356"/>
        <v/>
      </c>
    </row>
    <row r="1315" spans="1:31" ht="27.95" customHeight="1" x14ac:dyDescent="0.2">
      <c r="A1315" s="192"/>
      <c r="B1315" s="192"/>
      <c r="C1315" s="193"/>
      <c r="D1315" s="194"/>
      <c r="E1315" s="194"/>
      <c r="F1315" s="208" t="str">
        <f t="shared" ref="F1315:F1378" si="363">IF(OR(ISBLANK(C1315),(B1315="weiblich")),"",C1315+42)</f>
        <v/>
      </c>
      <c r="G1315" s="208" t="str">
        <f t="shared" ref="G1315:G1378" si="364">IF(OR(ISBLANK(C1315),(B1315="weiblich")),"",C1315+83)</f>
        <v/>
      </c>
      <c r="H1315" s="195" t="str">
        <f t="shared" si="348"/>
        <v/>
      </c>
      <c r="I1315" s="217" t="str">
        <f t="shared" si="359"/>
        <v>Bitte Auswahl treffen! Neu- oder Folgeantrag?</v>
      </c>
      <c r="J1315" s="196" t="str">
        <f t="shared" si="360"/>
        <v/>
      </c>
      <c r="K1315" s="196" t="str">
        <f t="shared" si="349"/>
        <v/>
      </c>
      <c r="L1315" s="196" t="str">
        <f t="shared" si="357"/>
        <v/>
      </c>
      <c r="M1315" s="235" t="str">
        <f t="shared" si="350"/>
        <v/>
      </c>
      <c r="N1315" s="217" t="str">
        <f t="shared" si="358"/>
        <v/>
      </c>
      <c r="O1315" s="219"/>
      <c r="Q1315" s="177" t="e">
        <f t="shared" si="351"/>
        <v>#NUM!</v>
      </c>
      <c r="R1315" s="177" t="e">
        <f t="shared" si="361"/>
        <v>#NUM!</v>
      </c>
      <c r="S1315" s="177" t="e">
        <f t="shared" si="352"/>
        <v>#NUM!</v>
      </c>
      <c r="T1315" s="177" t="e">
        <f t="shared" si="362"/>
        <v>#NUM!</v>
      </c>
      <c r="AB1315" s="177" t="str">
        <f t="shared" si="353"/>
        <v/>
      </c>
      <c r="AC1315" s="177" t="str">
        <f t="shared" si="354"/>
        <v/>
      </c>
      <c r="AD1315" s="218" t="str">
        <f t="shared" si="355"/>
        <v/>
      </c>
      <c r="AE1315" s="218" t="str">
        <f t="shared" si="356"/>
        <v/>
      </c>
    </row>
    <row r="1316" spans="1:31" ht="27.95" customHeight="1" x14ac:dyDescent="0.2">
      <c r="A1316" s="192"/>
      <c r="B1316" s="192"/>
      <c r="C1316" s="193"/>
      <c r="D1316" s="194"/>
      <c r="E1316" s="194"/>
      <c r="F1316" s="208" t="str">
        <f t="shared" si="363"/>
        <v/>
      </c>
      <c r="G1316" s="208" t="str">
        <f t="shared" si="364"/>
        <v/>
      </c>
      <c r="H1316" s="195" t="str">
        <f t="shared" si="348"/>
        <v/>
      </c>
      <c r="I1316" s="217" t="str">
        <f t="shared" si="359"/>
        <v>Bitte Auswahl treffen! Neu- oder Folgeantrag?</v>
      </c>
      <c r="J1316" s="196" t="str">
        <f t="shared" si="360"/>
        <v/>
      </c>
      <c r="K1316" s="196" t="str">
        <f t="shared" si="349"/>
        <v/>
      </c>
      <c r="L1316" s="196" t="str">
        <f t="shared" si="357"/>
        <v/>
      </c>
      <c r="M1316" s="235" t="str">
        <f t="shared" si="350"/>
        <v/>
      </c>
      <c r="N1316" s="217" t="str">
        <f t="shared" si="358"/>
        <v/>
      </c>
      <c r="O1316" s="219"/>
      <c r="Q1316" s="177" t="e">
        <f t="shared" si="351"/>
        <v>#NUM!</v>
      </c>
      <c r="R1316" s="177" t="e">
        <f t="shared" si="361"/>
        <v>#NUM!</v>
      </c>
      <c r="S1316" s="177" t="e">
        <f t="shared" si="352"/>
        <v>#NUM!</v>
      </c>
      <c r="T1316" s="177" t="e">
        <f t="shared" si="362"/>
        <v>#NUM!</v>
      </c>
      <c r="AB1316" s="177" t="str">
        <f t="shared" si="353"/>
        <v/>
      </c>
      <c r="AC1316" s="177" t="str">
        <f t="shared" si="354"/>
        <v/>
      </c>
      <c r="AD1316" s="218" t="str">
        <f t="shared" si="355"/>
        <v/>
      </c>
      <c r="AE1316" s="218" t="str">
        <f t="shared" si="356"/>
        <v/>
      </c>
    </row>
    <row r="1317" spans="1:31" ht="27.95" customHeight="1" x14ac:dyDescent="0.2">
      <c r="A1317" s="192"/>
      <c r="B1317" s="192"/>
      <c r="C1317" s="193"/>
      <c r="D1317" s="194"/>
      <c r="E1317" s="194"/>
      <c r="F1317" s="208" t="str">
        <f t="shared" si="363"/>
        <v/>
      </c>
      <c r="G1317" s="208" t="str">
        <f t="shared" si="364"/>
        <v/>
      </c>
      <c r="H1317" s="195" t="str">
        <f t="shared" si="348"/>
        <v/>
      </c>
      <c r="I1317" s="217" t="str">
        <f t="shared" si="359"/>
        <v>Bitte Auswahl treffen! Neu- oder Folgeantrag?</v>
      </c>
      <c r="J1317" s="196" t="str">
        <f t="shared" si="360"/>
        <v/>
      </c>
      <c r="K1317" s="196" t="str">
        <f t="shared" si="349"/>
        <v/>
      </c>
      <c r="L1317" s="196" t="str">
        <f t="shared" si="357"/>
        <v/>
      </c>
      <c r="M1317" s="235" t="str">
        <f t="shared" si="350"/>
        <v/>
      </c>
      <c r="N1317" s="217" t="str">
        <f t="shared" si="358"/>
        <v/>
      </c>
      <c r="O1317" s="219"/>
      <c r="Q1317" s="177" t="e">
        <f t="shared" si="351"/>
        <v>#NUM!</v>
      </c>
      <c r="R1317" s="177" t="e">
        <f t="shared" si="361"/>
        <v>#NUM!</v>
      </c>
      <c r="S1317" s="177" t="e">
        <f t="shared" si="352"/>
        <v>#NUM!</v>
      </c>
      <c r="T1317" s="177" t="e">
        <f t="shared" si="362"/>
        <v>#NUM!</v>
      </c>
      <c r="AB1317" s="177" t="str">
        <f t="shared" si="353"/>
        <v/>
      </c>
      <c r="AC1317" s="177" t="str">
        <f t="shared" si="354"/>
        <v/>
      </c>
      <c r="AD1317" s="218" t="str">
        <f t="shared" si="355"/>
        <v/>
      </c>
      <c r="AE1317" s="218" t="str">
        <f t="shared" si="356"/>
        <v/>
      </c>
    </row>
    <row r="1318" spans="1:31" ht="27.95" customHeight="1" x14ac:dyDescent="0.2">
      <c r="A1318" s="192"/>
      <c r="B1318" s="192"/>
      <c r="C1318" s="193"/>
      <c r="D1318" s="194"/>
      <c r="E1318" s="194"/>
      <c r="F1318" s="208" t="str">
        <f t="shared" si="363"/>
        <v/>
      </c>
      <c r="G1318" s="208" t="str">
        <f t="shared" si="364"/>
        <v/>
      </c>
      <c r="H1318" s="195" t="str">
        <f t="shared" si="348"/>
        <v/>
      </c>
      <c r="I1318" s="217" t="str">
        <f t="shared" si="359"/>
        <v>Bitte Auswahl treffen! Neu- oder Folgeantrag?</v>
      </c>
      <c r="J1318" s="196" t="str">
        <f t="shared" si="360"/>
        <v/>
      </c>
      <c r="K1318" s="196" t="str">
        <f t="shared" si="349"/>
        <v/>
      </c>
      <c r="L1318" s="196" t="str">
        <f t="shared" si="357"/>
        <v/>
      </c>
      <c r="M1318" s="235" t="str">
        <f t="shared" si="350"/>
        <v/>
      </c>
      <c r="N1318" s="217" t="str">
        <f t="shared" si="358"/>
        <v/>
      </c>
      <c r="O1318" s="219"/>
      <c r="Q1318" s="177" t="e">
        <f t="shared" si="351"/>
        <v>#NUM!</v>
      </c>
      <c r="R1318" s="177" t="e">
        <f t="shared" si="361"/>
        <v>#NUM!</v>
      </c>
      <c r="S1318" s="177" t="e">
        <f t="shared" si="352"/>
        <v>#NUM!</v>
      </c>
      <c r="T1318" s="177" t="e">
        <f t="shared" si="362"/>
        <v>#NUM!</v>
      </c>
      <c r="AB1318" s="177" t="str">
        <f t="shared" si="353"/>
        <v/>
      </c>
      <c r="AC1318" s="177" t="str">
        <f t="shared" si="354"/>
        <v/>
      </c>
      <c r="AD1318" s="218" t="str">
        <f t="shared" si="355"/>
        <v/>
      </c>
      <c r="AE1318" s="218" t="str">
        <f t="shared" si="356"/>
        <v/>
      </c>
    </row>
    <row r="1319" spans="1:31" ht="27.95" customHeight="1" x14ac:dyDescent="0.2">
      <c r="A1319" s="192"/>
      <c r="B1319" s="192"/>
      <c r="C1319" s="193"/>
      <c r="D1319" s="194"/>
      <c r="E1319" s="194"/>
      <c r="F1319" s="208" t="str">
        <f t="shared" si="363"/>
        <v/>
      </c>
      <c r="G1319" s="208" t="str">
        <f t="shared" si="364"/>
        <v/>
      </c>
      <c r="H1319" s="195" t="str">
        <f t="shared" si="348"/>
        <v/>
      </c>
      <c r="I1319" s="217" t="str">
        <f t="shared" si="359"/>
        <v>Bitte Auswahl treffen! Neu- oder Folgeantrag?</v>
      </c>
      <c r="J1319" s="196" t="str">
        <f t="shared" si="360"/>
        <v/>
      </c>
      <c r="K1319" s="196" t="str">
        <f t="shared" si="349"/>
        <v/>
      </c>
      <c r="L1319" s="196" t="str">
        <f t="shared" si="357"/>
        <v/>
      </c>
      <c r="M1319" s="235" t="str">
        <f t="shared" si="350"/>
        <v/>
      </c>
      <c r="N1319" s="217" t="str">
        <f t="shared" si="358"/>
        <v/>
      </c>
      <c r="O1319" s="219"/>
      <c r="Q1319" s="177" t="e">
        <f t="shared" si="351"/>
        <v>#NUM!</v>
      </c>
      <c r="R1319" s="177" t="e">
        <f t="shared" si="361"/>
        <v>#NUM!</v>
      </c>
      <c r="S1319" s="177" t="e">
        <f t="shared" si="352"/>
        <v>#NUM!</v>
      </c>
      <c r="T1319" s="177" t="e">
        <f t="shared" si="362"/>
        <v>#NUM!</v>
      </c>
      <c r="AB1319" s="177" t="str">
        <f t="shared" si="353"/>
        <v/>
      </c>
      <c r="AC1319" s="177" t="str">
        <f t="shared" si="354"/>
        <v/>
      </c>
      <c r="AD1319" s="218" t="str">
        <f t="shared" si="355"/>
        <v/>
      </c>
      <c r="AE1319" s="218" t="str">
        <f t="shared" si="356"/>
        <v/>
      </c>
    </row>
    <row r="1320" spans="1:31" ht="27.95" customHeight="1" x14ac:dyDescent="0.2">
      <c r="A1320" s="192"/>
      <c r="B1320" s="192"/>
      <c r="C1320" s="193"/>
      <c r="D1320" s="194"/>
      <c r="E1320" s="194"/>
      <c r="F1320" s="208" t="str">
        <f t="shared" si="363"/>
        <v/>
      </c>
      <c r="G1320" s="208" t="str">
        <f t="shared" si="364"/>
        <v/>
      </c>
      <c r="H1320" s="195" t="str">
        <f t="shared" si="348"/>
        <v/>
      </c>
      <c r="I1320" s="217" t="str">
        <f t="shared" si="359"/>
        <v>Bitte Auswahl treffen! Neu- oder Folgeantrag?</v>
      </c>
      <c r="J1320" s="196" t="str">
        <f t="shared" si="360"/>
        <v/>
      </c>
      <c r="K1320" s="196" t="str">
        <f t="shared" si="349"/>
        <v/>
      </c>
      <c r="L1320" s="196" t="str">
        <f t="shared" si="357"/>
        <v/>
      </c>
      <c r="M1320" s="235" t="str">
        <f t="shared" si="350"/>
        <v/>
      </c>
      <c r="N1320" s="217" t="str">
        <f t="shared" si="358"/>
        <v/>
      </c>
      <c r="O1320" s="219"/>
      <c r="Q1320" s="177" t="e">
        <f t="shared" si="351"/>
        <v>#NUM!</v>
      </c>
      <c r="R1320" s="177" t="e">
        <f t="shared" si="361"/>
        <v>#NUM!</v>
      </c>
      <c r="S1320" s="177" t="e">
        <f t="shared" si="352"/>
        <v>#NUM!</v>
      </c>
      <c r="T1320" s="177" t="e">
        <f t="shared" si="362"/>
        <v>#NUM!</v>
      </c>
      <c r="AB1320" s="177" t="str">
        <f t="shared" si="353"/>
        <v/>
      </c>
      <c r="AC1320" s="177" t="str">
        <f t="shared" si="354"/>
        <v/>
      </c>
      <c r="AD1320" s="218" t="str">
        <f t="shared" si="355"/>
        <v/>
      </c>
      <c r="AE1320" s="218" t="str">
        <f t="shared" si="356"/>
        <v/>
      </c>
    </row>
    <row r="1321" spans="1:31" ht="27.95" customHeight="1" x14ac:dyDescent="0.2">
      <c r="A1321" s="192"/>
      <c r="B1321" s="192"/>
      <c r="C1321" s="193"/>
      <c r="D1321" s="194"/>
      <c r="E1321" s="194"/>
      <c r="F1321" s="208" t="str">
        <f t="shared" si="363"/>
        <v/>
      </c>
      <c r="G1321" s="208" t="str">
        <f t="shared" si="364"/>
        <v/>
      </c>
      <c r="H1321" s="195" t="str">
        <f t="shared" si="348"/>
        <v/>
      </c>
      <c r="I1321" s="217" t="str">
        <f t="shared" si="359"/>
        <v>Bitte Auswahl treffen! Neu- oder Folgeantrag?</v>
      </c>
      <c r="J1321" s="196" t="str">
        <f t="shared" si="360"/>
        <v/>
      </c>
      <c r="K1321" s="196" t="str">
        <f t="shared" si="349"/>
        <v/>
      </c>
      <c r="L1321" s="196" t="str">
        <f t="shared" si="357"/>
        <v/>
      </c>
      <c r="M1321" s="235" t="str">
        <f t="shared" si="350"/>
        <v/>
      </c>
      <c r="N1321" s="217" t="str">
        <f t="shared" si="358"/>
        <v/>
      </c>
      <c r="O1321" s="219"/>
      <c r="Q1321" s="177" t="e">
        <f t="shared" si="351"/>
        <v>#NUM!</v>
      </c>
      <c r="R1321" s="177" t="e">
        <f t="shared" si="361"/>
        <v>#NUM!</v>
      </c>
      <c r="S1321" s="177" t="e">
        <f t="shared" si="352"/>
        <v>#NUM!</v>
      </c>
      <c r="T1321" s="177" t="e">
        <f t="shared" si="362"/>
        <v>#NUM!</v>
      </c>
      <c r="AB1321" s="177" t="str">
        <f t="shared" si="353"/>
        <v/>
      </c>
      <c r="AC1321" s="177" t="str">
        <f t="shared" si="354"/>
        <v/>
      </c>
      <c r="AD1321" s="218" t="str">
        <f t="shared" si="355"/>
        <v/>
      </c>
      <c r="AE1321" s="218" t="str">
        <f t="shared" si="356"/>
        <v/>
      </c>
    </row>
    <row r="1322" spans="1:31" ht="27.95" customHeight="1" x14ac:dyDescent="0.2">
      <c r="A1322" s="192"/>
      <c r="B1322" s="192"/>
      <c r="C1322" s="193"/>
      <c r="D1322" s="194"/>
      <c r="E1322" s="194"/>
      <c r="F1322" s="208" t="str">
        <f t="shared" si="363"/>
        <v/>
      </c>
      <c r="G1322" s="208" t="str">
        <f t="shared" si="364"/>
        <v/>
      </c>
      <c r="H1322" s="195" t="str">
        <f t="shared" si="348"/>
        <v/>
      </c>
      <c r="I1322" s="217" t="str">
        <f t="shared" si="359"/>
        <v>Bitte Auswahl treffen! Neu- oder Folgeantrag?</v>
      </c>
      <c r="J1322" s="196" t="str">
        <f t="shared" si="360"/>
        <v/>
      </c>
      <c r="K1322" s="196" t="str">
        <f t="shared" si="349"/>
        <v/>
      </c>
      <c r="L1322" s="196" t="str">
        <f t="shared" si="357"/>
        <v/>
      </c>
      <c r="M1322" s="235" t="str">
        <f t="shared" si="350"/>
        <v/>
      </c>
      <c r="N1322" s="217" t="str">
        <f t="shared" si="358"/>
        <v/>
      </c>
      <c r="O1322" s="219"/>
      <c r="Q1322" s="177" t="e">
        <f t="shared" si="351"/>
        <v>#NUM!</v>
      </c>
      <c r="R1322" s="177" t="e">
        <f t="shared" si="361"/>
        <v>#NUM!</v>
      </c>
      <c r="S1322" s="177" t="e">
        <f t="shared" si="352"/>
        <v>#NUM!</v>
      </c>
      <c r="T1322" s="177" t="e">
        <f t="shared" si="362"/>
        <v>#NUM!</v>
      </c>
      <c r="AB1322" s="177" t="str">
        <f t="shared" si="353"/>
        <v/>
      </c>
      <c r="AC1322" s="177" t="str">
        <f t="shared" si="354"/>
        <v/>
      </c>
      <c r="AD1322" s="218" t="str">
        <f t="shared" si="355"/>
        <v/>
      </c>
      <c r="AE1322" s="218" t="str">
        <f t="shared" si="356"/>
        <v/>
      </c>
    </row>
    <row r="1323" spans="1:31" ht="27.95" customHeight="1" x14ac:dyDescent="0.2">
      <c r="A1323" s="192"/>
      <c r="B1323" s="192"/>
      <c r="C1323" s="193"/>
      <c r="D1323" s="194"/>
      <c r="E1323" s="194"/>
      <c r="F1323" s="208" t="str">
        <f t="shared" si="363"/>
        <v/>
      </c>
      <c r="G1323" s="208" t="str">
        <f t="shared" si="364"/>
        <v/>
      </c>
      <c r="H1323" s="195" t="str">
        <f t="shared" si="348"/>
        <v/>
      </c>
      <c r="I1323" s="217" t="str">
        <f t="shared" si="359"/>
        <v>Bitte Auswahl treffen! Neu- oder Folgeantrag?</v>
      </c>
      <c r="J1323" s="196" t="str">
        <f t="shared" si="360"/>
        <v/>
      </c>
      <c r="K1323" s="196" t="str">
        <f t="shared" si="349"/>
        <v/>
      </c>
      <c r="L1323" s="196" t="str">
        <f t="shared" si="357"/>
        <v/>
      </c>
      <c r="M1323" s="235" t="str">
        <f t="shared" si="350"/>
        <v/>
      </c>
      <c r="N1323" s="217" t="str">
        <f t="shared" si="358"/>
        <v/>
      </c>
      <c r="O1323" s="219"/>
      <c r="Q1323" s="177" t="e">
        <f t="shared" si="351"/>
        <v>#NUM!</v>
      </c>
      <c r="R1323" s="177" t="e">
        <f t="shared" si="361"/>
        <v>#NUM!</v>
      </c>
      <c r="S1323" s="177" t="e">
        <f t="shared" si="352"/>
        <v>#NUM!</v>
      </c>
      <c r="T1323" s="177" t="e">
        <f t="shared" si="362"/>
        <v>#NUM!</v>
      </c>
      <c r="AB1323" s="177" t="str">
        <f t="shared" si="353"/>
        <v/>
      </c>
      <c r="AC1323" s="177" t="str">
        <f t="shared" si="354"/>
        <v/>
      </c>
      <c r="AD1323" s="218" t="str">
        <f t="shared" si="355"/>
        <v/>
      </c>
      <c r="AE1323" s="218" t="str">
        <f t="shared" si="356"/>
        <v/>
      </c>
    </row>
    <row r="1324" spans="1:31" ht="27.95" customHeight="1" x14ac:dyDescent="0.2">
      <c r="A1324" s="192"/>
      <c r="B1324" s="192"/>
      <c r="C1324" s="193"/>
      <c r="D1324" s="194"/>
      <c r="E1324" s="194"/>
      <c r="F1324" s="208" t="str">
        <f t="shared" si="363"/>
        <v/>
      </c>
      <c r="G1324" s="208" t="str">
        <f t="shared" si="364"/>
        <v/>
      </c>
      <c r="H1324" s="195" t="str">
        <f t="shared" si="348"/>
        <v/>
      </c>
      <c r="I1324" s="217" t="str">
        <f t="shared" si="359"/>
        <v>Bitte Auswahl treffen! Neu- oder Folgeantrag?</v>
      </c>
      <c r="J1324" s="196" t="str">
        <f t="shared" si="360"/>
        <v/>
      </c>
      <c r="K1324" s="196" t="str">
        <f t="shared" si="349"/>
        <v/>
      </c>
      <c r="L1324" s="196" t="str">
        <f t="shared" si="357"/>
        <v/>
      </c>
      <c r="M1324" s="235" t="str">
        <f t="shared" si="350"/>
        <v/>
      </c>
      <c r="N1324" s="217" t="str">
        <f t="shared" si="358"/>
        <v/>
      </c>
      <c r="O1324" s="219"/>
      <c r="Q1324" s="177" t="e">
        <f t="shared" si="351"/>
        <v>#NUM!</v>
      </c>
      <c r="R1324" s="177" t="e">
        <f t="shared" si="361"/>
        <v>#NUM!</v>
      </c>
      <c r="S1324" s="177" t="e">
        <f t="shared" si="352"/>
        <v>#NUM!</v>
      </c>
      <c r="T1324" s="177" t="e">
        <f t="shared" si="362"/>
        <v>#NUM!</v>
      </c>
      <c r="AB1324" s="177" t="str">
        <f t="shared" si="353"/>
        <v/>
      </c>
      <c r="AC1324" s="177" t="str">
        <f t="shared" si="354"/>
        <v/>
      </c>
      <c r="AD1324" s="218" t="str">
        <f t="shared" si="355"/>
        <v/>
      </c>
      <c r="AE1324" s="218" t="str">
        <f t="shared" si="356"/>
        <v/>
      </c>
    </row>
    <row r="1325" spans="1:31" ht="27.95" customHeight="1" x14ac:dyDescent="0.2">
      <c r="A1325" s="192"/>
      <c r="B1325" s="192"/>
      <c r="C1325" s="193"/>
      <c r="D1325" s="194"/>
      <c r="E1325" s="194"/>
      <c r="F1325" s="208" t="str">
        <f t="shared" si="363"/>
        <v/>
      </c>
      <c r="G1325" s="208" t="str">
        <f t="shared" si="364"/>
        <v/>
      </c>
      <c r="H1325" s="195" t="str">
        <f t="shared" si="348"/>
        <v/>
      </c>
      <c r="I1325" s="217" t="str">
        <f t="shared" si="359"/>
        <v>Bitte Auswahl treffen! Neu- oder Folgeantrag?</v>
      </c>
      <c r="J1325" s="196" t="str">
        <f t="shared" si="360"/>
        <v/>
      </c>
      <c r="K1325" s="196" t="str">
        <f t="shared" si="349"/>
        <v/>
      </c>
      <c r="L1325" s="196" t="str">
        <f t="shared" si="357"/>
        <v/>
      </c>
      <c r="M1325" s="235" t="str">
        <f t="shared" si="350"/>
        <v/>
      </c>
      <c r="N1325" s="217" t="str">
        <f t="shared" si="358"/>
        <v/>
      </c>
      <c r="O1325" s="219"/>
      <c r="Q1325" s="177" t="e">
        <f t="shared" si="351"/>
        <v>#NUM!</v>
      </c>
      <c r="R1325" s="177" t="e">
        <f t="shared" si="361"/>
        <v>#NUM!</v>
      </c>
      <c r="S1325" s="177" t="e">
        <f t="shared" si="352"/>
        <v>#NUM!</v>
      </c>
      <c r="T1325" s="177" t="e">
        <f t="shared" si="362"/>
        <v>#NUM!</v>
      </c>
      <c r="AB1325" s="177" t="str">
        <f t="shared" si="353"/>
        <v/>
      </c>
      <c r="AC1325" s="177" t="str">
        <f t="shared" si="354"/>
        <v/>
      </c>
      <c r="AD1325" s="218" t="str">
        <f t="shared" si="355"/>
        <v/>
      </c>
      <c r="AE1325" s="218" t="str">
        <f t="shared" si="356"/>
        <v/>
      </c>
    </row>
    <row r="1326" spans="1:31" ht="27.95" customHeight="1" x14ac:dyDescent="0.2">
      <c r="A1326" s="192"/>
      <c r="B1326" s="192"/>
      <c r="C1326" s="193"/>
      <c r="D1326" s="194"/>
      <c r="E1326" s="194"/>
      <c r="F1326" s="208" t="str">
        <f t="shared" si="363"/>
        <v/>
      </c>
      <c r="G1326" s="208" t="str">
        <f t="shared" si="364"/>
        <v/>
      </c>
      <c r="H1326" s="195" t="str">
        <f t="shared" si="348"/>
        <v/>
      </c>
      <c r="I1326" s="217" t="str">
        <f t="shared" si="359"/>
        <v>Bitte Auswahl treffen! Neu- oder Folgeantrag?</v>
      </c>
      <c r="J1326" s="196" t="str">
        <f t="shared" si="360"/>
        <v/>
      </c>
      <c r="K1326" s="196" t="str">
        <f t="shared" si="349"/>
        <v/>
      </c>
      <c r="L1326" s="196" t="str">
        <f t="shared" si="357"/>
        <v/>
      </c>
      <c r="M1326" s="235" t="str">
        <f t="shared" si="350"/>
        <v/>
      </c>
      <c r="N1326" s="217" t="str">
        <f t="shared" si="358"/>
        <v/>
      </c>
      <c r="O1326" s="219"/>
      <c r="Q1326" s="177" t="e">
        <f t="shared" si="351"/>
        <v>#NUM!</v>
      </c>
      <c r="R1326" s="177" t="e">
        <f t="shared" si="361"/>
        <v>#NUM!</v>
      </c>
      <c r="S1326" s="177" t="e">
        <f t="shared" si="352"/>
        <v>#NUM!</v>
      </c>
      <c r="T1326" s="177" t="e">
        <f t="shared" si="362"/>
        <v>#NUM!</v>
      </c>
      <c r="AB1326" s="177" t="str">
        <f t="shared" si="353"/>
        <v/>
      </c>
      <c r="AC1326" s="177" t="str">
        <f t="shared" si="354"/>
        <v/>
      </c>
      <c r="AD1326" s="218" t="str">
        <f t="shared" si="355"/>
        <v/>
      </c>
      <c r="AE1326" s="218" t="str">
        <f t="shared" si="356"/>
        <v/>
      </c>
    </row>
    <row r="1327" spans="1:31" ht="27.95" customHeight="1" x14ac:dyDescent="0.2">
      <c r="A1327" s="192"/>
      <c r="B1327" s="192"/>
      <c r="C1327" s="193"/>
      <c r="D1327" s="194"/>
      <c r="E1327" s="194"/>
      <c r="F1327" s="208" t="str">
        <f t="shared" si="363"/>
        <v/>
      </c>
      <c r="G1327" s="208" t="str">
        <f t="shared" si="364"/>
        <v/>
      </c>
      <c r="H1327" s="195" t="str">
        <f t="shared" si="348"/>
        <v/>
      </c>
      <c r="I1327" s="217" t="str">
        <f t="shared" si="359"/>
        <v>Bitte Auswahl treffen! Neu- oder Folgeantrag?</v>
      </c>
      <c r="J1327" s="196" t="str">
        <f t="shared" si="360"/>
        <v/>
      </c>
      <c r="K1327" s="196" t="str">
        <f t="shared" si="349"/>
        <v/>
      </c>
      <c r="L1327" s="196" t="str">
        <f t="shared" si="357"/>
        <v/>
      </c>
      <c r="M1327" s="235" t="str">
        <f t="shared" si="350"/>
        <v/>
      </c>
      <c r="N1327" s="217" t="str">
        <f t="shared" si="358"/>
        <v/>
      </c>
      <c r="O1327" s="219"/>
      <c r="Q1327" s="177" t="e">
        <f t="shared" si="351"/>
        <v>#NUM!</v>
      </c>
      <c r="R1327" s="177" t="e">
        <f t="shared" si="361"/>
        <v>#NUM!</v>
      </c>
      <c r="S1327" s="177" t="e">
        <f t="shared" si="352"/>
        <v>#NUM!</v>
      </c>
      <c r="T1327" s="177" t="e">
        <f t="shared" si="362"/>
        <v>#NUM!</v>
      </c>
      <c r="AB1327" s="177" t="str">
        <f t="shared" si="353"/>
        <v/>
      </c>
      <c r="AC1327" s="177" t="str">
        <f t="shared" si="354"/>
        <v/>
      </c>
      <c r="AD1327" s="218" t="str">
        <f t="shared" si="355"/>
        <v/>
      </c>
      <c r="AE1327" s="218" t="str">
        <f t="shared" si="356"/>
        <v/>
      </c>
    </row>
    <row r="1328" spans="1:31" ht="27.95" customHeight="1" x14ac:dyDescent="0.2">
      <c r="A1328" s="192"/>
      <c r="B1328" s="192"/>
      <c r="C1328" s="193"/>
      <c r="D1328" s="194"/>
      <c r="E1328" s="194"/>
      <c r="F1328" s="208" t="str">
        <f t="shared" si="363"/>
        <v/>
      </c>
      <c r="G1328" s="208" t="str">
        <f t="shared" si="364"/>
        <v/>
      </c>
      <c r="H1328" s="195" t="str">
        <f t="shared" si="348"/>
        <v/>
      </c>
      <c r="I1328" s="217" t="str">
        <f t="shared" si="359"/>
        <v>Bitte Auswahl treffen! Neu- oder Folgeantrag?</v>
      </c>
      <c r="J1328" s="196" t="str">
        <f t="shared" si="360"/>
        <v/>
      </c>
      <c r="K1328" s="196" t="str">
        <f t="shared" si="349"/>
        <v/>
      </c>
      <c r="L1328" s="196" t="str">
        <f t="shared" si="357"/>
        <v/>
      </c>
      <c r="M1328" s="235" t="str">
        <f t="shared" si="350"/>
        <v/>
      </c>
      <c r="N1328" s="217" t="str">
        <f t="shared" si="358"/>
        <v/>
      </c>
      <c r="O1328" s="219"/>
      <c r="Q1328" s="177" t="e">
        <f t="shared" si="351"/>
        <v>#NUM!</v>
      </c>
      <c r="R1328" s="177" t="e">
        <f t="shared" si="361"/>
        <v>#NUM!</v>
      </c>
      <c r="S1328" s="177" t="e">
        <f t="shared" si="352"/>
        <v>#NUM!</v>
      </c>
      <c r="T1328" s="177" t="e">
        <f t="shared" si="362"/>
        <v>#NUM!</v>
      </c>
      <c r="AB1328" s="177" t="str">
        <f t="shared" si="353"/>
        <v/>
      </c>
      <c r="AC1328" s="177" t="str">
        <f t="shared" si="354"/>
        <v/>
      </c>
      <c r="AD1328" s="218" t="str">
        <f t="shared" si="355"/>
        <v/>
      </c>
      <c r="AE1328" s="218" t="str">
        <f t="shared" si="356"/>
        <v/>
      </c>
    </row>
    <row r="1329" spans="1:31" ht="27.95" customHeight="1" x14ac:dyDescent="0.2">
      <c r="A1329" s="192"/>
      <c r="B1329" s="192"/>
      <c r="C1329" s="193"/>
      <c r="D1329" s="194"/>
      <c r="E1329" s="194"/>
      <c r="F1329" s="208" t="str">
        <f t="shared" si="363"/>
        <v/>
      </c>
      <c r="G1329" s="208" t="str">
        <f t="shared" si="364"/>
        <v/>
      </c>
      <c r="H1329" s="195" t="str">
        <f t="shared" si="348"/>
        <v/>
      </c>
      <c r="I1329" s="217" t="str">
        <f t="shared" si="359"/>
        <v>Bitte Auswahl treffen! Neu- oder Folgeantrag?</v>
      </c>
      <c r="J1329" s="196" t="str">
        <f t="shared" si="360"/>
        <v/>
      </c>
      <c r="K1329" s="196" t="str">
        <f t="shared" si="349"/>
        <v/>
      </c>
      <c r="L1329" s="196" t="str">
        <f t="shared" si="357"/>
        <v/>
      </c>
      <c r="M1329" s="235" t="str">
        <f t="shared" si="350"/>
        <v/>
      </c>
      <c r="N1329" s="217" t="str">
        <f t="shared" si="358"/>
        <v/>
      </c>
      <c r="O1329" s="219"/>
      <c r="Q1329" s="177" t="e">
        <f t="shared" si="351"/>
        <v>#NUM!</v>
      </c>
      <c r="R1329" s="177" t="e">
        <f t="shared" si="361"/>
        <v>#NUM!</v>
      </c>
      <c r="S1329" s="177" t="e">
        <f t="shared" si="352"/>
        <v>#NUM!</v>
      </c>
      <c r="T1329" s="177" t="e">
        <f t="shared" si="362"/>
        <v>#NUM!</v>
      </c>
      <c r="AB1329" s="177" t="str">
        <f t="shared" si="353"/>
        <v/>
      </c>
      <c r="AC1329" s="177" t="str">
        <f t="shared" si="354"/>
        <v/>
      </c>
      <c r="AD1329" s="218" t="str">
        <f t="shared" si="355"/>
        <v/>
      </c>
      <c r="AE1329" s="218" t="str">
        <f t="shared" si="356"/>
        <v/>
      </c>
    </row>
    <row r="1330" spans="1:31" ht="27.95" customHeight="1" x14ac:dyDescent="0.2">
      <c r="A1330" s="192"/>
      <c r="B1330" s="192"/>
      <c r="C1330" s="193"/>
      <c r="D1330" s="194"/>
      <c r="E1330" s="194"/>
      <c r="F1330" s="208" t="str">
        <f t="shared" si="363"/>
        <v/>
      </c>
      <c r="G1330" s="208" t="str">
        <f t="shared" si="364"/>
        <v/>
      </c>
      <c r="H1330" s="195" t="str">
        <f t="shared" si="348"/>
        <v/>
      </c>
      <c r="I1330" s="217" t="str">
        <f t="shared" si="359"/>
        <v>Bitte Auswahl treffen! Neu- oder Folgeantrag?</v>
      </c>
      <c r="J1330" s="196" t="str">
        <f t="shared" si="360"/>
        <v/>
      </c>
      <c r="K1330" s="196" t="str">
        <f t="shared" si="349"/>
        <v/>
      </c>
      <c r="L1330" s="196" t="str">
        <f t="shared" si="357"/>
        <v/>
      </c>
      <c r="M1330" s="235" t="str">
        <f t="shared" si="350"/>
        <v/>
      </c>
      <c r="N1330" s="217" t="str">
        <f t="shared" si="358"/>
        <v/>
      </c>
      <c r="O1330" s="219"/>
      <c r="Q1330" s="177" t="e">
        <f t="shared" si="351"/>
        <v>#NUM!</v>
      </c>
      <c r="R1330" s="177" t="e">
        <f t="shared" si="361"/>
        <v>#NUM!</v>
      </c>
      <c r="S1330" s="177" t="e">
        <f t="shared" si="352"/>
        <v>#NUM!</v>
      </c>
      <c r="T1330" s="177" t="e">
        <f t="shared" si="362"/>
        <v>#NUM!</v>
      </c>
      <c r="AB1330" s="177" t="str">
        <f t="shared" si="353"/>
        <v/>
      </c>
      <c r="AC1330" s="177" t="str">
        <f t="shared" si="354"/>
        <v/>
      </c>
      <c r="AD1330" s="218" t="str">
        <f t="shared" si="355"/>
        <v/>
      </c>
      <c r="AE1330" s="218" t="str">
        <f t="shared" si="356"/>
        <v/>
      </c>
    </row>
    <row r="1331" spans="1:31" ht="27.95" customHeight="1" x14ac:dyDescent="0.2">
      <c r="A1331" s="192"/>
      <c r="B1331" s="192"/>
      <c r="C1331" s="193"/>
      <c r="D1331" s="194"/>
      <c r="E1331" s="194"/>
      <c r="F1331" s="208" t="str">
        <f t="shared" si="363"/>
        <v/>
      </c>
      <c r="G1331" s="208" t="str">
        <f t="shared" si="364"/>
        <v/>
      </c>
      <c r="H1331" s="195" t="str">
        <f t="shared" si="348"/>
        <v/>
      </c>
      <c r="I1331" s="217" t="str">
        <f t="shared" si="359"/>
        <v>Bitte Auswahl treffen! Neu- oder Folgeantrag?</v>
      </c>
      <c r="J1331" s="196" t="str">
        <f t="shared" si="360"/>
        <v/>
      </c>
      <c r="K1331" s="196" t="str">
        <f t="shared" si="349"/>
        <v/>
      </c>
      <c r="L1331" s="196" t="str">
        <f t="shared" si="357"/>
        <v/>
      </c>
      <c r="M1331" s="235" t="str">
        <f t="shared" si="350"/>
        <v/>
      </c>
      <c r="N1331" s="217" t="str">
        <f t="shared" si="358"/>
        <v/>
      </c>
      <c r="O1331" s="219"/>
      <c r="Q1331" s="177" t="e">
        <f t="shared" si="351"/>
        <v>#NUM!</v>
      </c>
      <c r="R1331" s="177" t="e">
        <f t="shared" si="361"/>
        <v>#NUM!</v>
      </c>
      <c r="S1331" s="177" t="e">
        <f t="shared" si="352"/>
        <v>#NUM!</v>
      </c>
      <c r="T1331" s="177" t="e">
        <f t="shared" si="362"/>
        <v>#NUM!</v>
      </c>
      <c r="AB1331" s="177" t="str">
        <f t="shared" si="353"/>
        <v/>
      </c>
      <c r="AC1331" s="177" t="str">
        <f t="shared" si="354"/>
        <v/>
      </c>
      <c r="AD1331" s="218" t="str">
        <f t="shared" si="355"/>
        <v/>
      </c>
      <c r="AE1331" s="218" t="str">
        <f t="shared" si="356"/>
        <v/>
      </c>
    </row>
    <row r="1332" spans="1:31" ht="27.95" customHeight="1" x14ac:dyDescent="0.2">
      <c r="A1332" s="192"/>
      <c r="B1332" s="192"/>
      <c r="C1332" s="193"/>
      <c r="D1332" s="194"/>
      <c r="E1332" s="194"/>
      <c r="F1332" s="208" t="str">
        <f t="shared" si="363"/>
        <v/>
      </c>
      <c r="G1332" s="208" t="str">
        <f t="shared" si="364"/>
        <v/>
      </c>
      <c r="H1332" s="195" t="str">
        <f t="shared" si="348"/>
        <v/>
      </c>
      <c r="I1332" s="217" t="str">
        <f t="shared" si="359"/>
        <v>Bitte Auswahl treffen! Neu- oder Folgeantrag?</v>
      </c>
      <c r="J1332" s="196" t="str">
        <f t="shared" si="360"/>
        <v/>
      </c>
      <c r="K1332" s="196" t="str">
        <f t="shared" si="349"/>
        <v/>
      </c>
      <c r="L1332" s="196" t="str">
        <f t="shared" si="357"/>
        <v/>
      </c>
      <c r="M1332" s="235" t="str">
        <f t="shared" si="350"/>
        <v/>
      </c>
      <c r="N1332" s="217" t="str">
        <f t="shared" si="358"/>
        <v/>
      </c>
      <c r="O1332" s="219"/>
      <c r="Q1332" s="177" t="e">
        <f t="shared" si="351"/>
        <v>#NUM!</v>
      </c>
      <c r="R1332" s="177" t="e">
        <f t="shared" si="361"/>
        <v>#NUM!</v>
      </c>
      <c r="S1332" s="177" t="e">
        <f t="shared" si="352"/>
        <v>#NUM!</v>
      </c>
      <c r="T1332" s="177" t="e">
        <f t="shared" si="362"/>
        <v>#NUM!</v>
      </c>
      <c r="AB1332" s="177" t="str">
        <f t="shared" si="353"/>
        <v/>
      </c>
      <c r="AC1332" s="177" t="str">
        <f t="shared" si="354"/>
        <v/>
      </c>
      <c r="AD1332" s="218" t="str">
        <f t="shared" si="355"/>
        <v/>
      </c>
      <c r="AE1332" s="218" t="str">
        <f t="shared" si="356"/>
        <v/>
      </c>
    </row>
    <row r="1333" spans="1:31" ht="27.95" customHeight="1" x14ac:dyDescent="0.2">
      <c r="A1333" s="192"/>
      <c r="B1333" s="192"/>
      <c r="C1333" s="193"/>
      <c r="D1333" s="194"/>
      <c r="E1333" s="194"/>
      <c r="F1333" s="208" t="str">
        <f t="shared" si="363"/>
        <v/>
      </c>
      <c r="G1333" s="208" t="str">
        <f t="shared" si="364"/>
        <v/>
      </c>
      <c r="H1333" s="195" t="str">
        <f t="shared" si="348"/>
        <v/>
      </c>
      <c r="I1333" s="217" t="str">
        <f t="shared" si="359"/>
        <v>Bitte Auswahl treffen! Neu- oder Folgeantrag?</v>
      </c>
      <c r="J1333" s="196" t="str">
        <f t="shared" si="360"/>
        <v/>
      </c>
      <c r="K1333" s="196" t="str">
        <f t="shared" si="349"/>
        <v/>
      </c>
      <c r="L1333" s="196" t="str">
        <f t="shared" si="357"/>
        <v/>
      </c>
      <c r="M1333" s="235" t="str">
        <f t="shared" si="350"/>
        <v/>
      </c>
      <c r="N1333" s="217" t="str">
        <f t="shared" si="358"/>
        <v/>
      </c>
      <c r="O1333" s="219"/>
      <c r="Q1333" s="177" t="e">
        <f t="shared" si="351"/>
        <v>#NUM!</v>
      </c>
      <c r="R1333" s="177" t="e">
        <f t="shared" si="361"/>
        <v>#NUM!</v>
      </c>
      <c r="S1333" s="177" t="e">
        <f t="shared" si="352"/>
        <v>#NUM!</v>
      </c>
      <c r="T1333" s="177" t="e">
        <f t="shared" si="362"/>
        <v>#NUM!</v>
      </c>
      <c r="AB1333" s="177" t="str">
        <f t="shared" si="353"/>
        <v/>
      </c>
      <c r="AC1333" s="177" t="str">
        <f t="shared" si="354"/>
        <v/>
      </c>
      <c r="AD1333" s="218" t="str">
        <f t="shared" si="355"/>
        <v/>
      </c>
      <c r="AE1333" s="218" t="str">
        <f t="shared" si="356"/>
        <v/>
      </c>
    </row>
    <row r="1334" spans="1:31" ht="27.95" customHeight="1" x14ac:dyDescent="0.2">
      <c r="A1334" s="192"/>
      <c r="B1334" s="192"/>
      <c r="C1334" s="193"/>
      <c r="D1334" s="194"/>
      <c r="E1334" s="194"/>
      <c r="F1334" s="208" t="str">
        <f t="shared" si="363"/>
        <v/>
      </c>
      <c r="G1334" s="208" t="str">
        <f t="shared" si="364"/>
        <v/>
      </c>
      <c r="H1334" s="195" t="str">
        <f t="shared" si="348"/>
        <v/>
      </c>
      <c r="I1334" s="217" t="str">
        <f t="shared" si="359"/>
        <v>Bitte Auswahl treffen! Neu- oder Folgeantrag?</v>
      </c>
      <c r="J1334" s="196" t="str">
        <f t="shared" si="360"/>
        <v/>
      </c>
      <c r="K1334" s="196" t="str">
        <f t="shared" si="349"/>
        <v/>
      </c>
      <c r="L1334" s="196" t="str">
        <f t="shared" si="357"/>
        <v/>
      </c>
      <c r="M1334" s="235" t="str">
        <f t="shared" si="350"/>
        <v/>
      </c>
      <c r="N1334" s="217" t="str">
        <f t="shared" si="358"/>
        <v/>
      </c>
      <c r="O1334" s="219"/>
      <c r="Q1334" s="177" t="e">
        <f t="shared" si="351"/>
        <v>#NUM!</v>
      </c>
      <c r="R1334" s="177" t="e">
        <f t="shared" si="361"/>
        <v>#NUM!</v>
      </c>
      <c r="S1334" s="177" t="e">
        <f t="shared" si="352"/>
        <v>#NUM!</v>
      </c>
      <c r="T1334" s="177" t="e">
        <f t="shared" si="362"/>
        <v>#NUM!</v>
      </c>
      <c r="AB1334" s="177" t="str">
        <f t="shared" si="353"/>
        <v/>
      </c>
      <c r="AC1334" s="177" t="str">
        <f t="shared" si="354"/>
        <v/>
      </c>
      <c r="AD1334" s="218" t="str">
        <f t="shared" si="355"/>
        <v/>
      </c>
      <c r="AE1334" s="218" t="str">
        <f t="shared" si="356"/>
        <v/>
      </c>
    </row>
    <row r="1335" spans="1:31" ht="27.95" customHeight="1" x14ac:dyDescent="0.2">
      <c r="A1335" s="192"/>
      <c r="B1335" s="192"/>
      <c r="C1335" s="193"/>
      <c r="D1335" s="194"/>
      <c r="E1335" s="194"/>
      <c r="F1335" s="208" t="str">
        <f t="shared" si="363"/>
        <v/>
      </c>
      <c r="G1335" s="208" t="str">
        <f t="shared" si="364"/>
        <v/>
      </c>
      <c r="H1335" s="195" t="str">
        <f t="shared" si="348"/>
        <v/>
      </c>
      <c r="I1335" s="217" t="str">
        <f t="shared" si="359"/>
        <v>Bitte Auswahl treffen! Neu- oder Folgeantrag?</v>
      </c>
      <c r="J1335" s="196" t="str">
        <f t="shared" si="360"/>
        <v/>
      </c>
      <c r="K1335" s="196" t="str">
        <f t="shared" si="349"/>
        <v/>
      </c>
      <c r="L1335" s="196" t="str">
        <f t="shared" si="357"/>
        <v/>
      </c>
      <c r="M1335" s="235" t="str">
        <f t="shared" si="350"/>
        <v/>
      </c>
      <c r="N1335" s="217" t="str">
        <f t="shared" si="358"/>
        <v/>
      </c>
      <c r="O1335" s="219"/>
      <c r="Q1335" s="177" t="e">
        <f t="shared" si="351"/>
        <v>#NUM!</v>
      </c>
      <c r="R1335" s="177" t="e">
        <f t="shared" si="361"/>
        <v>#NUM!</v>
      </c>
      <c r="S1335" s="177" t="e">
        <f t="shared" si="352"/>
        <v>#NUM!</v>
      </c>
      <c r="T1335" s="177" t="e">
        <f t="shared" si="362"/>
        <v>#NUM!</v>
      </c>
      <c r="AB1335" s="177" t="str">
        <f t="shared" si="353"/>
        <v/>
      </c>
      <c r="AC1335" s="177" t="str">
        <f t="shared" si="354"/>
        <v/>
      </c>
      <c r="AD1335" s="218" t="str">
        <f t="shared" si="355"/>
        <v/>
      </c>
      <c r="AE1335" s="218" t="str">
        <f t="shared" si="356"/>
        <v/>
      </c>
    </row>
    <row r="1336" spans="1:31" ht="27.95" customHeight="1" x14ac:dyDescent="0.2">
      <c r="A1336" s="192"/>
      <c r="B1336" s="192"/>
      <c r="C1336" s="193"/>
      <c r="D1336" s="194"/>
      <c r="E1336" s="194"/>
      <c r="F1336" s="208" t="str">
        <f t="shared" si="363"/>
        <v/>
      </c>
      <c r="G1336" s="208" t="str">
        <f t="shared" si="364"/>
        <v/>
      </c>
      <c r="H1336" s="195" t="str">
        <f t="shared" si="348"/>
        <v/>
      </c>
      <c r="I1336" s="217" t="str">
        <f t="shared" si="359"/>
        <v>Bitte Auswahl treffen! Neu- oder Folgeantrag?</v>
      </c>
      <c r="J1336" s="196" t="str">
        <f t="shared" si="360"/>
        <v/>
      </c>
      <c r="K1336" s="196" t="str">
        <f t="shared" si="349"/>
        <v/>
      </c>
      <c r="L1336" s="196" t="str">
        <f t="shared" si="357"/>
        <v/>
      </c>
      <c r="M1336" s="235" t="str">
        <f t="shared" si="350"/>
        <v/>
      </c>
      <c r="N1336" s="217" t="str">
        <f t="shared" si="358"/>
        <v/>
      </c>
      <c r="O1336" s="219"/>
      <c r="Q1336" s="177" t="e">
        <f t="shared" si="351"/>
        <v>#NUM!</v>
      </c>
      <c r="R1336" s="177" t="e">
        <f t="shared" si="361"/>
        <v>#NUM!</v>
      </c>
      <c r="S1336" s="177" t="e">
        <f t="shared" si="352"/>
        <v>#NUM!</v>
      </c>
      <c r="T1336" s="177" t="e">
        <f t="shared" si="362"/>
        <v>#NUM!</v>
      </c>
      <c r="AB1336" s="177" t="str">
        <f t="shared" si="353"/>
        <v/>
      </c>
      <c r="AC1336" s="177" t="str">
        <f t="shared" si="354"/>
        <v/>
      </c>
      <c r="AD1336" s="218" t="str">
        <f t="shared" si="355"/>
        <v/>
      </c>
      <c r="AE1336" s="218" t="str">
        <f t="shared" si="356"/>
        <v/>
      </c>
    </row>
    <row r="1337" spans="1:31" ht="27.95" customHeight="1" x14ac:dyDescent="0.2">
      <c r="A1337" s="192"/>
      <c r="B1337" s="192"/>
      <c r="C1337" s="193"/>
      <c r="D1337" s="194"/>
      <c r="E1337" s="194"/>
      <c r="F1337" s="208" t="str">
        <f t="shared" si="363"/>
        <v/>
      </c>
      <c r="G1337" s="208" t="str">
        <f t="shared" si="364"/>
        <v/>
      </c>
      <c r="H1337" s="195" t="str">
        <f t="shared" si="348"/>
        <v/>
      </c>
      <c r="I1337" s="217" t="str">
        <f t="shared" si="359"/>
        <v>Bitte Auswahl treffen! Neu- oder Folgeantrag?</v>
      </c>
      <c r="J1337" s="196" t="str">
        <f t="shared" si="360"/>
        <v/>
      </c>
      <c r="K1337" s="196" t="str">
        <f t="shared" si="349"/>
        <v/>
      </c>
      <c r="L1337" s="196" t="str">
        <f t="shared" si="357"/>
        <v/>
      </c>
      <c r="M1337" s="235" t="str">
        <f t="shared" si="350"/>
        <v/>
      </c>
      <c r="N1337" s="217" t="str">
        <f t="shared" si="358"/>
        <v/>
      </c>
      <c r="O1337" s="219"/>
      <c r="Q1337" s="177" t="e">
        <f t="shared" si="351"/>
        <v>#NUM!</v>
      </c>
      <c r="R1337" s="177" t="e">
        <f t="shared" si="361"/>
        <v>#NUM!</v>
      </c>
      <c r="S1337" s="177" t="e">
        <f t="shared" si="352"/>
        <v>#NUM!</v>
      </c>
      <c r="T1337" s="177" t="e">
        <f t="shared" si="362"/>
        <v>#NUM!</v>
      </c>
      <c r="AB1337" s="177" t="str">
        <f t="shared" si="353"/>
        <v/>
      </c>
      <c r="AC1337" s="177" t="str">
        <f t="shared" si="354"/>
        <v/>
      </c>
      <c r="AD1337" s="218" t="str">
        <f t="shared" si="355"/>
        <v/>
      </c>
      <c r="AE1337" s="218" t="str">
        <f t="shared" si="356"/>
        <v/>
      </c>
    </row>
    <row r="1338" spans="1:31" ht="27.95" customHeight="1" x14ac:dyDescent="0.2">
      <c r="A1338" s="192"/>
      <c r="B1338" s="192"/>
      <c r="C1338" s="193"/>
      <c r="D1338" s="194"/>
      <c r="E1338" s="194"/>
      <c r="F1338" s="208" t="str">
        <f t="shared" si="363"/>
        <v/>
      </c>
      <c r="G1338" s="208" t="str">
        <f t="shared" si="364"/>
        <v/>
      </c>
      <c r="H1338" s="195" t="str">
        <f t="shared" si="348"/>
        <v/>
      </c>
      <c r="I1338" s="217" t="str">
        <f t="shared" si="359"/>
        <v>Bitte Auswahl treffen! Neu- oder Folgeantrag?</v>
      </c>
      <c r="J1338" s="196" t="str">
        <f t="shared" si="360"/>
        <v/>
      </c>
      <c r="K1338" s="196" t="str">
        <f t="shared" si="349"/>
        <v/>
      </c>
      <c r="L1338" s="196" t="str">
        <f t="shared" si="357"/>
        <v/>
      </c>
      <c r="M1338" s="235" t="str">
        <f t="shared" si="350"/>
        <v/>
      </c>
      <c r="N1338" s="217" t="str">
        <f t="shared" si="358"/>
        <v/>
      </c>
      <c r="O1338" s="219"/>
      <c r="Q1338" s="177" t="e">
        <f t="shared" si="351"/>
        <v>#NUM!</v>
      </c>
      <c r="R1338" s="177" t="e">
        <f t="shared" si="361"/>
        <v>#NUM!</v>
      </c>
      <c r="S1338" s="177" t="e">
        <f t="shared" si="352"/>
        <v>#NUM!</v>
      </c>
      <c r="T1338" s="177" t="e">
        <f t="shared" si="362"/>
        <v>#NUM!</v>
      </c>
      <c r="AB1338" s="177" t="str">
        <f t="shared" si="353"/>
        <v/>
      </c>
      <c r="AC1338" s="177" t="str">
        <f t="shared" si="354"/>
        <v/>
      </c>
      <c r="AD1338" s="218" t="str">
        <f t="shared" si="355"/>
        <v/>
      </c>
      <c r="AE1338" s="218" t="str">
        <f t="shared" si="356"/>
        <v/>
      </c>
    </row>
    <row r="1339" spans="1:31" ht="27.95" customHeight="1" x14ac:dyDescent="0.2">
      <c r="A1339" s="192"/>
      <c r="B1339" s="192"/>
      <c r="C1339" s="193"/>
      <c r="D1339" s="194"/>
      <c r="E1339" s="194"/>
      <c r="F1339" s="208" t="str">
        <f t="shared" si="363"/>
        <v/>
      </c>
      <c r="G1339" s="208" t="str">
        <f t="shared" si="364"/>
        <v/>
      </c>
      <c r="H1339" s="195" t="str">
        <f t="shared" si="348"/>
        <v/>
      </c>
      <c r="I1339" s="217" t="str">
        <f t="shared" si="359"/>
        <v>Bitte Auswahl treffen! Neu- oder Folgeantrag?</v>
      </c>
      <c r="J1339" s="196" t="str">
        <f t="shared" si="360"/>
        <v/>
      </c>
      <c r="K1339" s="196" t="str">
        <f t="shared" si="349"/>
        <v/>
      </c>
      <c r="L1339" s="196" t="str">
        <f t="shared" si="357"/>
        <v/>
      </c>
      <c r="M1339" s="235" t="str">
        <f t="shared" si="350"/>
        <v/>
      </c>
      <c r="N1339" s="217" t="str">
        <f t="shared" si="358"/>
        <v/>
      </c>
      <c r="O1339" s="219"/>
      <c r="Q1339" s="177" t="e">
        <f t="shared" si="351"/>
        <v>#NUM!</v>
      </c>
      <c r="R1339" s="177" t="e">
        <f t="shared" si="361"/>
        <v>#NUM!</v>
      </c>
      <c r="S1339" s="177" t="e">
        <f t="shared" si="352"/>
        <v>#NUM!</v>
      </c>
      <c r="T1339" s="177" t="e">
        <f t="shared" si="362"/>
        <v>#NUM!</v>
      </c>
      <c r="AB1339" s="177" t="str">
        <f t="shared" si="353"/>
        <v/>
      </c>
      <c r="AC1339" s="177" t="str">
        <f t="shared" si="354"/>
        <v/>
      </c>
      <c r="AD1339" s="218" t="str">
        <f t="shared" si="355"/>
        <v/>
      </c>
      <c r="AE1339" s="218" t="str">
        <f t="shared" si="356"/>
        <v/>
      </c>
    </row>
    <row r="1340" spans="1:31" ht="27.95" customHeight="1" x14ac:dyDescent="0.2">
      <c r="A1340" s="192"/>
      <c r="B1340" s="192"/>
      <c r="C1340" s="193"/>
      <c r="D1340" s="194"/>
      <c r="E1340" s="194"/>
      <c r="F1340" s="208" t="str">
        <f t="shared" si="363"/>
        <v/>
      </c>
      <c r="G1340" s="208" t="str">
        <f t="shared" si="364"/>
        <v/>
      </c>
      <c r="H1340" s="195" t="str">
        <f t="shared" si="348"/>
        <v/>
      </c>
      <c r="I1340" s="217" t="str">
        <f t="shared" si="359"/>
        <v>Bitte Auswahl treffen! Neu- oder Folgeantrag?</v>
      </c>
      <c r="J1340" s="196" t="str">
        <f t="shared" si="360"/>
        <v/>
      </c>
      <c r="K1340" s="196" t="str">
        <f t="shared" si="349"/>
        <v/>
      </c>
      <c r="L1340" s="196" t="str">
        <f t="shared" si="357"/>
        <v/>
      </c>
      <c r="M1340" s="235" t="str">
        <f t="shared" si="350"/>
        <v/>
      </c>
      <c r="N1340" s="217" t="str">
        <f t="shared" si="358"/>
        <v/>
      </c>
      <c r="O1340" s="219"/>
      <c r="Q1340" s="177" t="e">
        <f t="shared" si="351"/>
        <v>#NUM!</v>
      </c>
      <c r="R1340" s="177" t="e">
        <f t="shared" si="361"/>
        <v>#NUM!</v>
      </c>
      <c r="S1340" s="177" t="e">
        <f t="shared" si="352"/>
        <v>#NUM!</v>
      </c>
      <c r="T1340" s="177" t="e">
        <f t="shared" si="362"/>
        <v>#NUM!</v>
      </c>
      <c r="AB1340" s="177" t="str">
        <f t="shared" si="353"/>
        <v/>
      </c>
      <c r="AC1340" s="177" t="str">
        <f t="shared" si="354"/>
        <v/>
      </c>
      <c r="AD1340" s="218" t="str">
        <f t="shared" si="355"/>
        <v/>
      </c>
      <c r="AE1340" s="218" t="str">
        <f t="shared" si="356"/>
        <v/>
      </c>
    </row>
    <row r="1341" spans="1:31" ht="27.95" customHeight="1" x14ac:dyDescent="0.2">
      <c r="A1341" s="192"/>
      <c r="B1341" s="192"/>
      <c r="C1341" s="193"/>
      <c r="D1341" s="194"/>
      <c r="E1341" s="194"/>
      <c r="F1341" s="208" t="str">
        <f t="shared" si="363"/>
        <v/>
      </c>
      <c r="G1341" s="208" t="str">
        <f t="shared" si="364"/>
        <v/>
      </c>
      <c r="H1341" s="195" t="str">
        <f t="shared" si="348"/>
        <v/>
      </c>
      <c r="I1341" s="217" t="str">
        <f t="shared" si="359"/>
        <v>Bitte Auswahl treffen! Neu- oder Folgeantrag?</v>
      </c>
      <c r="J1341" s="196" t="str">
        <f t="shared" si="360"/>
        <v/>
      </c>
      <c r="K1341" s="196" t="str">
        <f t="shared" si="349"/>
        <v/>
      </c>
      <c r="L1341" s="196" t="str">
        <f t="shared" si="357"/>
        <v/>
      </c>
      <c r="M1341" s="235" t="str">
        <f t="shared" si="350"/>
        <v/>
      </c>
      <c r="N1341" s="217" t="str">
        <f t="shared" si="358"/>
        <v/>
      </c>
      <c r="O1341" s="219"/>
      <c r="Q1341" s="177" t="e">
        <f t="shared" si="351"/>
        <v>#NUM!</v>
      </c>
      <c r="R1341" s="177" t="e">
        <f t="shared" si="361"/>
        <v>#NUM!</v>
      </c>
      <c r="S1341" s="177" t="e">
        <f t="shared" si="352"/>
        <v>#NUM!</v>
      </c>
      <c r="T1341" s="177" t="e">
        <f t="shared" si="362"/>
        <v>#NUM!</v>
      </c>
      <c r="AB1341" s="177" t="str">
        <f t="shared" si="353"/>
        <v/>
      </c>
      <c r="AC1341" s="177" t="str">
        <f t="shared" si="354"/>
        <v/>
      </c>
      <c r="AD1341" s="218" t="str">
        <f t="shared" si="355"/>
        <v/>
      </c>
      <c r="AE1341" s="218" t="str">
        <f t="shared" si="356"/>
        <v/>
      </c>
    </row>
    <row r="1342" spans="1:31" ht="27.95" customHeight="1" x14ac:dyDescent="0.2">
      <c r="A1342" s="192"/>
      <c r="B1342" s="192"/>
      <c r="C1342" s="193"/>
      <c r="D1342" s="194"/>
      <c r="E1342" s="194"/>
      <c r="F1342" s="208" t="str">
        <f t="shared" si="363"/>
        <v/>
      </c>
      <c r="G1342" s="208" t="str">
        <f t="shared" si="364"/>
        <v/>
      </c>
      <c r="H1342" s="195" t="str">
        <f t="shared" si="348"/>
        <v/>
      </c>
      <c r="I1342" s="217" t="str">
        <f t="shared" si="359"/>
        <v>Bitte Auswahl treffen! Neu- oder Folgeantrag?</v>
      </c>
      <c r="J1342" s="196" t="str">
        <f t="shared" si="360"/>
        <v/>
      </c>
      <c r="K1342" s="196" t="str">
        <f t="shared" si="349"/>
        <v/>
      </c>
      <c r="L1342" s="196" t="str">
        <f t="shared" si="357"/>
        <v/>
      </c>
      <c r="M1342" s="235" t="str">
        <f t="shared" si="350"/>
        <v/>
      </c>
      <c r="N1342" s="217" t="str">
        <f t="shared" si="358"/>
        <v/>
      </c>
      <c r="O1342" s="219"/>
      <c r="Q1342" s="177" t="e">
        <f t="shared" si="351"/>
        <v>#NUM!</v>
      </c>
      <c r="R1342" s="177" t="e">
        <f t="shared" si="361"/>
        <v>#NUM!</v>
      </c>
      <c r="S1342" s="177" t="e">
        <f t="shared" si="352"/>
        <v>#NUM!</v>
      </c>
      <c r="T1342" s="177" t="e">
        <f t="shared" si="362"/>
        <v>#NUM!</v>
      </c>
      <c r="AB1342" s="177" t="str">
        <f t="shared" si="353"/>
        <v/>
      </c>
      <c r="AC1342" s="177" t="str">
        <f t="shared" si="354"/>
        <v/>
      </c>
      <c r="AD1342" s="218" t="str">
        <f t="shared" si="355"/>
        <v/>
      </c>
      <c r="AE1342" s="218" t="str">
        <f t="shared" si="356"/>
        <v/>
      </c>
    </row>
    <row r="1343" spans="1:31" ht="27.95" customHeight="1" x14ac:dyDescent="0.2">
      <c r="A1343" s="192"/>
      <c r="B1343" s="192"/>
      <c r="C1343" s="193"/>
      <c r="D1343" s="194"/>
      <c r="E1343" s="194"/>
      <c r="F1343" s="208" t="str">
        <f t="shared" si="363"/>
        <v/>
      </c>
      <c r="G1343" s="208" t="str">
        <f t="shared" si="364"/>
        <v/>
      </c>
      <c r="H1343" s="195" t="str">
        <f t="shared" si="348"/>
        <v/>
      </c>
      <c r="I1343" s="217" t="str">
        <f t="shared" si="359"/>
        <v>Bitte Auswahl treffen! Neu- oder Folgeantrag?</v>
      </c>
      <c r="J1343" s="196" t="str">
        <f t="shared" si="360"/>
        <v/>
      </c>
      <c r="K1343" s="196" t="str">
        <f t="shared" si="349"/>
        <v/>
      </c>
      <c r="L1343" s="196" t="str">
        <f t="shared" si="357"/>
        <v/>
      </c>
      <c r="M1343" s="235" t="str">
        <f t="shared" si="350"/>
        <v/>
      </c>
      <c r="N1343" s="217" t="str">
        <f t="shared" si="358"/>
        <v/>
      </c>
      <c r="O1343" s="219"/>
      <c r="Q1343" s="177" t="e">
        <f t="shared" si="351"/>
        <v>#NUM!</v>
      </c>
      <c r="R1343" s="177" t="e">
        <f t="shared" si="361"/>
        <v>#NUM!</v>
      </c>
      <c r="S1343" s="177" t="e">
        <f t="shared" si="352"/>
        <v>#NUM!</v>
      </c>
      <c r="T1343" s="177" t="e">
        <f t="shared" si="362"/>
        <v>#NUM!</v>
      </c>
      <c r="AB1343" s="177" t="str">
        <f t="shared" si="353"/>
        <v/>
      </c>
      <c r="AC1343" s="177" t="str">
        <f t="shared" si="354"/>
        <v/>
      </c>
      <c r="AD1343" s="218" t="str">
        <f t="shared" si="355"/>
        <v/>
      </c>
      <c r="AE1343" s="218" t="str">
        <f t="shared" si="356"/>
        <v/>
      </c>
    </row>
    <row r="1344" spans="1:31" ht="27.95" customHeight="1" x14ac:dyDescent="0.2">
      <c r="A1344" s="192"/>
      <c r="B1344" s="192"/>
      <c r="C1344" s="193"/>
      <c r="D1344" s="194"/>
      <c r="E1344" s="194"/>
      <c r="F1344" s="208" t="str">
        <f t="shared" si="363"/>
        <v/>
      </c>
      <c r="G1344" s="208" t="str">
        <f t="shared" si="364"/>
        <v/>
      </c>
      <c r="H1344" s="195" t="str">
        <f t="shared" si="348"/>
        <v/>
      </c>
      <c r="I1344" s="217" t="str">
        <f t="shared" si="359"/>
        <v>Bitte Auswahl treffen! Neu- oder Folgeantrag?</v>
      </c>
      <c r="J1344" s="196" t="str">
        <f t="shared" si="360"/>
        <v/>
      </c>
      <c r="K1344" s="196" t="str">
        <f t="shared" si="349"/>
        <v/>
      </c>
      <c r="L1344" s="196" t="str">
        <f t="shared" si="357"/>
        <v/>
      </c>
      <c r="M1344" s="235" t="str">
        <f t="shared" si="350"/>
        <v/>
      </c>
      <c r="N1344" s="217" t="str">
        <f t="shared" si="358"/>
        <v/>
      </c>
      <c r="O1344" s="219"/>
      <c r="Q1344" s="177" t="e">
        <f t="shared" si="351"/>
        <v>#NUM!</v>
      </c>
      <c r="R1344" s="177" t="e">
        <f t="shared" si="361"/>
        <v>#NUM!</v>
      </c>
      <c r="S1344" s="177" t="e">
        <f t="shared" si="352"/>
        <v>#NUM!</v>
      </c>
      <c r="T1344" s="177" t="e">
        <f t="shared" si="362"/>
        <v>#NUM!</v>
      </c>
      <c r="AB1344" s="177" t="str">
        <f t="shared" si="353"/>
        <v/>
      </c>
      <c r="AC1344" s="177" t="str">
        <f t="shared" si="354"/>
        <v/>
      </c>
      <c r="AD1344" s="218" t="str">
        <f t="shared" si="355"/>
        <v/>
      </c>
      <c r="AE1344" s="218" t="str">
        <f t="shared" si="356"/>
        <v/>
      </c>
    </row>
    <row r="1345" spans="1:31" ht="27.95" customHeight="1" x14ac:dyDescent="0.2">
      <c r="A1345" s="192"/>
      <c r="B1345" s="192"/>
      <c r="C1345" s="193"/>
      <c r="D1345" s="194"/>
      <c r="E1345" s="194"/>
      <c r="F1345" s="208" t="str">
        <f t="shared" si="363"/>
        <v/>
      </c>
      <c r="G1345" s="208" t="str">
        <f t="shared" si="364"/>
        <v/>
      </c>
      <c r="H1345" s="195" t="str">
        <f t="shared" si="348"/>
        <v/>
      </c>
      <c r="I1345" s="217" t="str">
        <f t="shared" si="359"/>
        <v>Bitte Auswahl treffen! Neu- oder Folgeantrag?</v>
      </c>
      <c r="J1345" s="196" t="str">
        <f t="shared" si="360"/>
        <v/>
      </c>
      <c r="K1345" s="196" t="str">
        <f t="shared" si="349"/>
        <v/>
      </c>
      <c r="L1345" s="196" t="str">
        <f t="shared" si="357"/>
        <v/>
      </c>
      <c r="M1345" s="235" t="str">
        <f t="shared" si="350"/>
        <v/>
      </c>
      <c r="N1345" s="217" t="str">
        <f t="shared" si="358"/>
        <v/>
      </c>
      <c r="O1345" s="219"/>
      <c r="Q1345" s="177" t="e">
        <f t="shared" si="351"/>
        <v>#NUM!</v>
      </c>
      <c r="R1345" s="177" t="e">
        <f t="shared" si="361"/>
        <v>#NUM!</v>
      </c>
      <c r="S1345" s="177" t="e">
        <f t="shared" si="352"/>
        <v>#NUM!</v>
      </c>
      <c r="T1345" s="177" t="e">
        <f t="shared" si="362"/>
        <v>#NUM!</v>
      </c>
      <c r="AB1345" s="177" t="str">
        <f t="shared" si="353"/>
        <v/>
      </c>
      <c r="AC1345" s="177" t="str">
        <f t="shared" si="354"/>
        <v/>
      </c>
      <c r="AD1345" s="218" t="str">
        <f t="shared" si="355"/>
        <v/>
      </c>
      <c r="AE1345" s="218" t="str">
        <f t="shared" si="356"/>
        <v/>
      </c>
    </row>
    <row r="1346" spans="1:31" ht="27.95" customHeight="1" x14ac:dyDescent="0.2">
      <c r="A1346" s="192"/>
      <c r="B1346" s="192"/>
      <c r="C1346" s="193"/>
      <c r="D1346" s="194"/>
      <c r="E1346" s="194"/>
      <c r="F1346" s="208" t="str">
        <f t="shared" si="363"/>
        <v/>
      </c>
      <c r="G1346" s="208" t="str">
        <f t="shared" si="364"/>
        <v/>
      </c>
      <c r="H1346" s="195" t="str">
        <f t="shared" si="348"/>
        <v/>
      </c>
      <c r="I1346" s="217" t="str">
        <f t="shared" si="359"/>
        <v>Bitte Auswahl treffen! Neu- oder Folgeantrag?</v>
      </c>
      <c r="J1346" s="196" t="str">
        <f t="shared" si="360"/>
        <v/>
      </c>
      <c r="K1346" s="196" t="str">
        <f t="shared" si="349"/>
        <v/>
      </c>
      <c r="L1346" s="196" t="str">
        <f t="shared" si="357"/>
        <v/>
      </c>
      <c r="M1346" s="235" t="str">
        <f t="shared" si="350"/>
        <v/>
      </c>
      <c r="N1346" s="217" t="str">
        <f t="shared" si="358"/>
        <v/>
      </c>
      <c r="O1346" s="219"/>
      <c r="Q1346" s="177" t="e">
        <f t="shared" si="351"/>
        <v>#NUM!</v>
      </c>
      <c r="R1346" s="177" t="e">
        <f t="shared" si="361"/>
        <v>#NUM!</v>
      </c>
      <c r="S1346" s="177" t="e">
        <f t="shared" si="352"/>
        <v>#NUM!</v>
      </c>
      <c r="T1346" s="177" t="e">
        <f t="shared" si="362"/>
        <v>#NUM!</v>
      </c>
      <c r="AB1346" s="177" t="str">
        <f t="shared" si="353"/>
        <v/>
      </c>
      <c r="AC1346" s="177" t="str">
        <f t="shared" si="354"/>
        <v/>
      </c>
      <c r="AD1346" s="218" t="str">
        <f t="shared" si="355"/>
        <v/>
      </c>
      <c r="AE1346" s="218" t="str">
        <f t="shared" si="356"/>
        <v/>
      </c>
    </row>
    <row r="1347" spans="1:31" ht="27.95" customHeight="1" x14ac:dyDescent="0.2">
      <c r="A1347" s="192"/>
      <c r="B1347" s="192"/>
      <c r="C1347" s="193"/>
      <c r="D1347" s="194"/>
      <c r="E1347" s="194"/>
      <c r="F1347" s="208" t="str">
        <f t="shared" si="363"/>
        <v/>
      </c>
      <c r="G1347" s="208" t="str">
        <f t="shared" si="364"/>
        <v/>
      </c>
      <c r="H1347" s="195" t="str">
        <f t="shared" si="348"/>
        <v/>
      </c>
      <c r="I1347" s="217" t="str">
        <f t="shared" si="359"/>
        <v>Bitte Auswahl treffen! Neu- oder Folgeantrag?</v>
      </c>
      <c r="J1347" s="196" t="str">
        <f t="shared" si="360"/>
        <v/>
      </c>
      <c r="K1347" s="196" t="str">
        <f t="shared" si="349"/>
        <v/>
      </c>
      <c r="L1347" s="196" t="str">
        <f t="shared" si="357"/>
        <v/>
      </c>
      <c r="M1347" s="235" t="str">
        <f t="shared" si="350"/>
        <v/>
      </c>
      <c r="N1347" s="217" t="str">
        <f t="shared" si="358"/>
        <v/>
      </c>
      <c r="O1347" s="219"/>
      <c r="Q1347" s="177" t="e">
        <f t="shared" si="351"/>
        <v>#NUM!</v>
      </c>
      <c r="R1347" s="177" t="e">
        <f t="shared" si="361"/>
        <v>#NUM!</v>
      </c>
      <c r="S1347" s="177" t="e">
        <f t="shared" si="352"/>
        <v>#NUM!</v>
      </c>
      <c r="T1347" s="177" t="e">
        <f t="shared" si="362"/>
        <v>#NUM!</v>
      </c>
      <c r="AB1347" s="177" t="str">
        <f t="shared" si="353"/>
        <v/>
      </c>
      <c r="AC1347" s="177" t="str">
        <f t="shared" si="354"/>
        <v/>
      </c>
      <c r="AD1347" s="218" t="str">
        <f t="shared" si="355"/>
        <v/>
      </c>
      <c r="AE1347" s="218" t="str">
        <f t="shared" si="356"/>
        <v/>
      </c>
    </row>
    <row r="1348" spans="1:31" ht="27.95" customHeight="1" x14ac:dyDescent="0.2">
      <c r="A1348" s="192"/>
      <c r="B1348" s="192"/>
      <c r="C1348" s="193"/>
      <c r="D1348" s="194"/>
      <c r="E1348" s="194"/>
      <c r="F1348" s="208" t="str">
        <f t="shared" si="363"/>
        <v/>
      </c>
      <c r="G1348" s="208" t="str">
        <f t="shared" si="364"/>
        <v/>
      </c>
      <c r="H1348" s="195" t="str">
        <f t="shared" si="348"/>
        <v/>
      </c>
      <c r="I1348" s="217" t="str">
        <f t="shared" si="359"/>
        <v>Bitte Auswahl treffen! Neu- oder Folgeantrag?</v>
      </c>
      <c r="J1348" s="196" t="str">
        <f t="shared" si="360"/>
        <v/>
      </c>
      <c r="K1348" s="196" t="str">
        <f t="shared" si="349"/>
        <v/>
      </c>
      <c r="L1348" s="196" t="str">
        <f t="shared" si="357"/>
        <v/>
      </c>
      <c r="M1348" s="235" t="str">
        <f t="shared" si="350"/>
        <v/>
      </c>
      <c r="N1348" s="217" t="str">
        <f t="shared" si="358"/>
        <v/>
      </c>
      <c r="O1348" s="219"/>
      <c r="Q1348" s="177" t="e">
        <f t="shared" si="351"/>
        <v>#NUM!</v>
      </c>
      <c r="R1348" s="177" t="e">
        <f t="shared" si="361"/>
        <v>#NUM!</v>
      </c>
      <c r="S1348" s="177" t="e">
        <f t="shared" si="352"/>
        <v>#NUM!</v>
      </c>
      <c r="T1348" s="177" t="e">
        <f t="shared" si="362"/>
        <v>#NUM!</v>
      </c>
      <c r="AB1348" s="177" t="str">
        <f t="shared" si="353"/>
        <v/>
      </c>
      <c r="AC1348" s="177" t="str">
        <f t="shared" si="354"/>
        <v/>
      </c>
      <c r="AD1348" s="218" t="str">
        <f t="shared" si="355"/>
        <v/>
      </c>
      <c r="AE1348" s="218" t="str">
        <f t="shared" si="356"/>
        <v/>
      </c>
    </row>
    <row r="1349" spans="1:31" ht="27.95" customHeight="1" x14ac:dyDescent="0.2">
      <c r="A1349" s="192"/>
      <c r="B1349" s="192"/>
      <c r="C1349" s="193"/>
      <c r="D1349" s="194"/>
      <c r="E1349" s="194"/>
      <c r="F1349" s="208" t="str">
        <f t="shared" si="363"/>
        <v/>
      </c>
      <c r="G1349" s="208" t="str">
        <f t="shared" si="364"/>
        <v/>
      </c>
      <c r="H1349" s="195" t="str">
        <f t="shared" si="348"/>
        <v/>
      </c>
      <c r="I1349" s="217" t="str">
        <f t="shared" si="359"/>
        <v>Bitte Auswahl treffen! Neu- oder Folgeantrag?</v>
      </c>
      <c r="J1349" s="196" t="str">
        <f t="shared" si="360"/>
        <v/>
      </c>
      <c r="K1349" s="196" t="str">
        <f t="shared" si="349"/>
        <v/>
      </c>
      <c r="L1349" s="196" t="str">
        <f t="shared" si="357"/>
        <v/>
      </c>
      <c r="M1349" s="235" t="str">
        <f t="shared" si="350"/>
        <v/>
      </c>
      <c r="N1349" s="217" t="str">
        <f t="shared" si="358"/>
        <v/>
      </c>
      <c r="O1349" s="219"/>
      <c r="Q1349" s="177" t="e">
        <f t="shared" si="351"/>
        <v>#NUM!</v>
      </c>
      <c r="R1349" s="177" t="e">
        <f t="shared" si="361"/>
        <v>#NUM!</v>
      </c>
      <c r="S1349" s="177" t="e">
        <f t="shared" si="352"/>
        <v>#NUM!</v>
      </c>
      <c r="T1349" s="177" t="e">
        <f t="shared" si="362"/>
        <v>#NUM!</v>
      </c>
      <c r="AB1349" s="177" t="str">
        <f t="shared" si="353"/>
        <v/>
      </c>
      <c r="AC1349" s="177" t="str">
        <f t="shared" si="354"/>
        <v/>
      </c>
      <c r="AD1349" s="218" t="str">
        <f t="shared" si="355"/>
        <v/>
      </c>
      <c r="AE1349" s="218" t="str">
        <f t="shared" si="356"/>
        <v/>
      </c>
    </row>
    <row r="1350" spans="1:31" ht="27.95" customHeight="1" x14ac:dyDescent="0.2">
      <c r="A1350" s="192"/>
      <c r="B1350" s="192"/>
      <c r="C1350" s="193"/>
      <c r="D1350" s="194"/>
      <c r="E1350" s="194"/>
      <c r="F1350" s="208" t="str">
        <f t="shared" si="363"/>
        <v/>
      </c>
      <c r="G1350" s="208" t="str">
        <f t="shared" si="364"/>
        <v/>
      </c>
      <c r="H1350" s="195" t="str">
        <f t="shared" si="348"/>
        <v/>
      </c>
      <c r="I1350" s="217" t="str">
        <f t="shared" si="359"/>
        <v>Bitte Auswahl treffen! Neu- oder Folgeantrag?</v>
      </c>
      <c r="J1350" s="196" t="str">
        <f t="shared" si="360"/>
        <v/>
      </c>
      <c r="K1350" s="196" t="str">
        <f t="shared" si="349"/>
        <v/>
      </c>
      <c r="L1350" s="196" t="str">
        <f t="shared" si="357"/>
        <v/>
      </c>
      <c r="M1350" s="235" t="str">
        <f t="shared" si="350"/>
        <v/>
      </c>
      <c r="N1350" s="217" t="str">
        <f t="shared" si="358"/>
        <v/>
      </c>
      <c r="O1350" s="219"/>
      <c r="Q1350" s="177" t="e">
        <f t="shared" si="351"/>
        <v>#NUM!</v>
      </c>
      <c r="R1350" s="177" t="e">
        <f t="shared" si="361"/>
        <v>#NUM!</v>
      </c>
      <c r="S1350" s="177" t="e">
        <f t="shared" si="352"/>
        <v>#NUM!</v>
      </c>
      <c r="T1350" s="177" t="e">
        <f t="shared" si="362"/>
        <v>#NUM!</v>
      </c>
      <c r="AB1350" s="177" t="str">
        <f t="shared" si="353"/>
        <v/>
      </c>
      <c r="AC1350" s="177" t="str">
        <f t="shared" si="354"/>
        <v/>
      </c>
      <c r="AD1350" s="218" t="str">
        <f t="shared" si="355"/>
        <v/>
      </c>
      <c r="AE1350" s="218" t="str">
        <f t="shared" si="356"/>
        <v/>
      </c>
    </row>
    <row r="1351" spans="1:31" ht="27.95" customHeight="1" x14ac:dyDescent="0.2">
      <c r="A1351" s="192"/>
      <c r="B1351" s="192"/>
      <c r="C1351" s="193"/>
      <c r="D1351" s="194"/>
      <c r="E1351" s="194"/>
      <c r="F1351" s="208" t="str">
        <f t="shared" si="363"/>
        <v/>
      </c>
      <c r="G1351" s="208" t="str">
        <f t="shared" si="364"/>
        <v/>
      </c>
      <c r="H1351" s="195" t="str">
        <f t="shared" si="348"/>
        <v/>
      </c>
      <c r="I1351" s="217" t="str">
        <f t="shared" si="359"/>
        <v>Bitte Auswahl treffen! Neu- oder Folgeantrag?</v>
      </c>
      <c r="J1351" s="196" t="str">
        <f t="shared" si="360"/>
        <v/>
      </c>
      <c r="K1351" s="196" t="str">
        <f t="shared" si="349"/>
        <v/>
      </c>
      <c r="L1351" s="196" t="str">
        <f t="shared" si="357"/>
        <v/>
      </c>
      <c r="M1351" s="235" t="str">
        <f t="shared" si="350"/>
        <v/>
      </c>
      <c r="N1351" s="217" t="str">
        <f t="shared" si="358"/>
        <v/>
      </c>
      <c r="O1351" s="219"/>
      <c r="Q1351" s="177" t="e">
        <f t="shared" si="351"/>
        <v>#NUM!</v>
      </c>
      <c r="R1351" s="177" t="e">
        <f t="shared" si="361"/>
        <v>#NUM!</v>
      </c>
      <c r="S1351" s="177" t="e">
        <f t="shared" si="352"/>
        <v>#NUM!</v>
      </c>
      <c r="T1351" s="177" t="e">
        <f t="shared" si="362"/>
        <v>#NUM!</v>
      </c>
      <c r="AB1351" s="177" t="str">
        <f t="shared" si="353"/>
        <v/>
      </c>
      <c r="AC1351" s="177" t="str">
        <f t="shared" si="354"/>
        <v/>
      </c>
      <c r="AD1351" s="218" t="str">
        <f t="shared" si="355"/>
        <v/>
      </c>
      <c r="AE1351" s="218" t="str">
        <f t="shared" si="356"/>
        <v/>
      </c>
    </row>
    <row r="1352" spans="1:31" ht="27.95" customHeight="1" x14ac:dyDescent="0.2">
      <c r="A1352" s="192"/>
      <c r="B1352" s="192"/>
      <c r="C1352" s="193"/>
      <c r="D1352" s="194"/>
      <c r="E1352" s="194"/>
      <c r="F1352" s="208" t="str">
        <f t="shared" si="363"/>
        <v/>
      </c>
      <c r="G1352" s="208" t="str">
        <f t="shared" si="364"/>
        <v/>
      </c>
      <c r="H1352" s="195" t="str">
        <f t="shared" si="348"/>
        <v/>
      </c>
      <c r="I1352" s="217" t="str">
        <f t="shared" si="359"/>
        <v>Bitte Auswahl treffen! Neu- oder Folgeantrag?</v>
      </c>
      <c r="J1352" s="196" t="str">
        <f t="shared" si="360"/>
        <v/>
      </c>
      <c r="K1352" s="196" t="str">
        <f t="shared" si="349"/>
        <v/>
      </c>
      <c r="L1352" s="196" t="str">
        <f t="shared" si="357"/>
        <v/>
      </c>
      <c r="M1352" s="235" t="str">
        <f t="shared" si="350"/>
        <v/>
      </c>
      <c r="N1352" s="217" t="str">
        <f t="shared" si="358"/>
        <v/>
      </c>
      <c r="O1352" s="219"/>
      <c r="Q1352" s="177" t="e">
        <f t="shared" si="351"/>
        <v>#NUM!</v>
      </c>
      <c r="R1352" s="177" t="e">
        <f t="shared" si="361"/>
        <v>#NUM!</v>
      </c>
      <c r="S1352" s="177" t="e">
        <f t="shared" si="352"/>
        <v>#NUM!</v>
      </c>
      <c r="T1352" s="177" t="e">
        <f t="shared" si="362"/>
        <v>#NUM!</v>
      </c>
      <c r="AB1352" s="177" t="str">
        <f t="shared" si="353"/>
        <v/>
      </c>
      <c r="AC1352" s="177" t="str">
        <f t="shared" si="354"/>
        <v/>
      </c>
      <c r="AD1352" s="218" t="str">
        <f t="shared" si="355"/>
        <v/>
      </c>
      <c r="AE1352" s="218" t="str">
        <f t="shared" si="356"/>
        <v/>
      </c>
    </row>
    <row r="1353" spans="1:31" ht="27.95" customHeight="1" x14ac:dyDescent="0.2">
      <c r="A1353" s="192"/>
      <c r="B1353" s="192"/>
      <c r="C1353" s="193"/>
      <c r="D1353" s="194"/>
      <c r="E1353" s="194"/>
      <c r="F1353" s="208" t="str">
        <f t="shared" si="363"/>
        <v/>
      </c>
      <c r="G1353" s="208" t="str">
        <f t="shared" si="364"/>
        <v/>
      </c>
      <c r="H1353" s="195" t="str">
        <f t="shared" si="348"/>
        <v/>
      </c>
      <c r="I1353" s="217" t="str">
        <f t="shared" si="359"/>
        <v>Bitte Auswahl treffen! Neu- oder Folgeantrag?</v>
      </c>
      <c r="J1353" s="196" t="str">
        <f t="shared" si="360"/>
        <v/>
      </c>
      <c r="K1353" s="196" t="str">
        <f t="shared" si="349"/>
        <v/>
      </c>
      <c r="L1353" s="196" t="str">
        <f t="shared" si="357"/>
        <v/>
      </c>
      <c r="M1353" s="235" t="str">
        <f t="shared" si="350"/>
        <v/>
      </c>
      <c r="N1353" s="217" t="str">
        <f t="shared" si="358"/>
        <v/>
      </c>
      <c r="O1353" s="219"/>
      <c r="Q1353" s="177" t="e">
        <f t="shared" si="351"/>
        <v>#NUM!</v>
      </c>
      <c r="R1353" s="177" t="e">
        <f t="shared" si="361"/>
        <v>#NUM!</v>
      </c>
      <c r="S1353" s="177" t="e">
        <f t="shared" si="352"/>
        <v>#NUM!</v>
      </c>
      <c r="T1353" s="177" t="e">
        <f t="shared" si="362"/>
        <v>#NUM!</v>
      </c>
      <c r="AB1353" s="177" t="str">
        <f t="shared" si="353"/>
        <v/>
      </c>
      <c r="AC1353" s="177" t="str">
        <f t="shared" si="354"/>
        <v/>
      </c>
      <c r="AD1353" s="218" t="str">
        <f t="shared" si="355"/>
        <v/>
      </c>
      <c r="AE1353" s="218" t="str">
        <f t="shared" si="356"/>
        <v/>
      </c>
    </row>
    <row r="1354" spans="1:31" ht="27.95" customHeight="1" x14ac:dyDescent="0.2">
      <c r="A1354" s="192"/>
      <c r="B1354" s="192"/>
      <c r="C1354" s="193"/>
      <c r="D1354" s="194"/>
      <c r="E1354" s="194"/>
      <c r="F1354" s="208" t="str">
        <f t="shared" si="363"/>
        <v/>
      </c>
      <c r="G1354" s="208" t="str">
        <f t="shared" si="364"/>
        <v/>
      </c>
      <c r="H1354" s="195" t="str">
        <f t="shared" si="348"/>
        <v/>
      </c>
      <c r="I1354" s="217" t="str">
        <f t="shared" si="359"/>
        <v>Bitte Auswahl treffen! Neu- oder Folgeantrag?</v>
      </c>
      <c r="J1354" s="196" t="str">
        <f t="shared" si="360"/>
        <v/>
      </c>
      <c r="K1354" s="196" t="str">
        <f t="shared" si="349"/>
        <v/>
      </c>
      <c r="L1354" s="196" t="str">
        <f t="shared" si="357"/>
        <v/>
      </c>
      <c r="M1354" s="235" t="str">
        <f t="shared" si="350"/>
        <v/>
      </c>
      <c r="N1354" s="217" t="str">
        <f t="shared" si="358"/>
        <v/>
      </c>
      <c r="O1354" s="219"/>
      <c r="Q1354" s="177" t="e">
        <f t="shared" si="351"/>
        <v>#NUM!</v>
      </c>
      <c r="R1354" s="177" t="e">
        <f t="shared" si="361"/>
        <v>#NUM!</v>
      </c>
      <c r="S1354" s="177" t="e">
        <f t="shared" si="352"/>
        <v>#NUM!</v>
      </c>
      <c r="T1354" s="177" t="e">
        <f t="shared" si="362"/>
        <v>#NUM!</v>
      </c>
      <c r="AB1354" s="177" t="str">
        <f t="shared" si="353"/>
        <v/>
      </c>
      <c r="AC1354" s="177" t="str">
        <f t="shared" si="354"/>
        <v/>
      </c>
      <c r="AD1354" s="218" t="str">
        <f t="shared" si="355"/>
        <v/>
      </c>
      <c r="AE1354" s="218" t="str">
        <f t="shared" si="356"/>
        <v/>
      </c>
    </row>
    <row r="1355" spans="1:31" ht="27.95" customHeight="1" x14ac:dyDescent="0.2">
      <c r="A1355" s="192"/>
      <c r="B1355" s="192"/>
      <c r="C1355" s="193"/>
      <c r="D1355" s="194"/>
      <c r="E1355" s="194"/>
      <c r="F1355" s="208" t="str">
        <f t="shared" si="363"/>
        <v/>
      </c>
      <c r="G1355" s="208" t="str">
        <f t="shared" si="364"/>
        <v/>
      </c>
      <c r="H1355" s="195" t="str">
        <f t="shared" si="348"/>
        <v/>
      </c>
      <c r="I1355" s="217" t="str">
        <f t="shared" si="359"/>
        <v>Bitte Auswahl treffen! Neu- oder Folgeantrag?</v>
      </c>
      <c r="J1355" s="196" t="str">
        <f t="shared" si="360"/>
        <v/>
      </c>
      <c r="K1355" s="196" t="str">
        <f t="shared" si="349"/>
        <v/>
      </c>
      <c r="L1355" s="196" t="str">
        <f t="shared" si="357"/>
        <v/>
      </c>
      <c r="M1355" s="235" t="str">
        <f t="shared" si="350"/>
        <v/>
      </c>
      <c r="N1355" s="217" t="str">
        <f t="shared" si="358"/>
        <v/>
      </c>
      <c r="O1355" s="219"/>
      <c r="Q1355" s="177" t="e">
        <f t="shared" si="351"/>
        <v>#NUM!</v>
      </c>
      <c r="R1355" s="177" t="e">
        <f t="shared" si="361"/>
        <v>#NUM!</v>
      </c>
      <c r="S1355" s="177" t="e">
        <f t="shared" si="352"/>
        <v>#NUM!</v>
      </c>
      <c r="T1355" s="177" t="e">
        <f t="shared" si="362"/>
        <v>#NUM!</v>
      </c>
      <c r="AB1355" s="177" t="str">
        <f t="shared" si="353"/>
        <v/>
      </c>
      <c r="AC1355" s="177" t="str">
        <f t="shared" si="354"/>
        <v/>
      </c>
      <c r="AD1355" s="218" t="str">
        <f t="shared" si="355"/>
        <v/>
      </c>
      <c r="AE1355" s="218" t="str">
        <f t="shared" si="356"/>
        <v/>
      </c>
    </row>
    <row r="1356" spans="1:31" ht="27.95" customHeight="1" x14ac:dyDescent="0.2">
      <c r="A1356" s="192"/>
      <c r="B1356" s="192"/>
      <c r="C1356" s="193"/>
      <c r="D1356" s="194"/>
      <c r="E1356" s="194"/>
      <c r="F1356" s="208" t="str">
        <f t="shared" si="363"/>
        <v/>
      </c>
      <c r="G1356" s="208" t="str">
        <f t="shared" si="364"/>
        <v/>
      </c>
      <c r="H1356" s="195" t="str">
        <f t="shared" si="348"/>
        <v/>
      </c>
      <c r="I1356" s="217" t="str">
        <f t="shared" si="359"/>
        <v>Bitte Auswahl treffen! Neu- oder Folgeantrag?</v>
      </c>
      <c r="J1356" s="196" t="str">
        <f t="shared" si="360"/>
        <v/>
      </c>
      <c r="K1356" s="196" t="str">
        <f t="shared" si="349"/>
        <v/>
      </c>
      <c r="L1356" s="196" t="str">
        <f t="shared" si="357"/>
        <v/>
      </c>
      <c r="M1356" s="235" t="str">
        <f t="shared" si="350"/>
        <v/>
      </c>
      <c r="N1356" s="217" t="str">
        <f t="shared" si="358"/>
        <v/>
      </c>
      <c r="O1356" s="219"/>
      <c r="Q1356" s="177" t="e">
        <f t="shared" si="351"/>
        <v>#NUM!</v>
      </c>
      <c r="R1356" s="177" t="e">
        <f t="shared" si="361"/>
        <v>#NUM!</v>
      </c>
      <c r="S1356" s="177" t="e">
        <f t="shared" si="352"/>
        <v>#NUM!</v>
      </c>
      <c r="T1356" s="177" t="e">
        <f t="shared" si="362"/>
        <v>#NUM!</v>
      </c>
      <c r="AB1356" s="177" t="str">
        <f t="shared" si="353"/>
        <v/>
      </c>
      <c r="AC1356" s="177" t="str">
        <f t="shared" si="354"/>
        <v/>
      </c>
      <c r="AD1356" s="218" t="str">
        <f t="shared" si="355"/>
        <v/>
      </c>
      <c r="AE1356" s="218" t="str">
        <f t="shared" si="356"/>
        <v/>
      </c>
    </row>
    <row r="1357" spans="1:31" ht="27.95" customHeight="1" x14ac:dyDescent="0.2">
      <c r="A1357" s="192"/>
      <c r="B1357" s="192"/>
      <c r="C1357" s="193"/>
      <c r="D1357" s="194"/>
      <c r="E1357" s="194"/>
      <c r="F1357" s="208" t="str">
        <f t="shared" si="363"/>
        <v/>
      </c>
      <c r="G1357" s="208" t="str">
        <f t="shared" si="364"/>
        <v/>
      </c>
      <c r="H1357" s="195" t="str">
        <f t="shared" si="348"/>
        <v/>
      </c>
      <c r="I1357" s="217" t="str">
        <f t="shared" si="359"/>
        <v>Bitte Auswahl treffen! Neu- oder Folgeantrag?</v>
      </c>
      <c r="J1357" s="196" t="str">
        <f t="shared" si="360"/>
        <v/>
      </c>
      <c r="K1357" s="196" t="str">
        <f t="shared" si="349"/>
        <v/>
      </c>
      <c r="L1357" s="196" t="str">
        <f t="shared" si="357"/>
        <v/>
      </c>
      <c r="M1357" s="235" t="str">
        <f t="shared" si="350"/>
        <v/>
      </c>
      <c r="N1357" s="217" t="str">
        <f t="shared" si="358"/>
        <v/>
      </c>
      <c r="O1357" s="219"/>
      <c r="Q1357" s="177" t="e">
        <f t="shared" si="351"/>
        <v>#NUM!</v>
      </c>
      <c r="R1357" s="177" t="e">
        <f t="shared" si="361"/>
        <v>#NUM!</v>
      </c>
      <c r="S1357" s="177" t="e">
        <f t="shared" si="352"/>
        <v>#NUM!</v>
      </c>
      <c r="T1357" s="177" t="e">
        <f t="shared" si="362"/>
        <v>#NUM!</v>
      </c>
      <c r="AB1357" s="177" t="str">
        <f t="shared" si="353"/>
        <v/>
      </c>
      <c r="AC1357" s="177" t="str">
        <f t="shared" si="354"/>
        <v/>
      </c>
      <c r="AD1357" s="218" t="str">
        <f t="shared" si="355"/>
        <v/>
      </c>
      <c r="AE1357" s="218" t="str">
        <f t="shared" si="356"/>
        <v/>
      </c>
    </row>
    <row r="1358" spans="1:31" ht="27.95" customHeight="1" x14ac:dyDescent="0.2">
      <c r="A1358" s="192"/>
      <c r="B1358" s="192"/>
      <c r="C1358" s="193"/>
      <c r="D1358" s="194"/>
      <c r="E1358" s="194"/>
      <c r="F1358" s="208" t="str">
        <f t="shared" si="363"/>
        <v/>
      </c>
      <c r="G1358" s="208" t="str">
        <f t="shared" si="364"/>
        <v/>
      </c>
      <c r="H1358" s="195" t="str">
        <f t="shared" si="348"/>
        <v/>
      </c>
      <c r="I1358" s="217" t="str">
        <f t="shared" si="359"/>
        <v>Bitte Auswahl treffen! Neu- oder Folgeantrag?</v>
      </c>
      <c r="J1358" s="196" t="str">
        <f t="shared" si="360"/>
        <v/>
      </c>
      <c r="K1358" s="196" t="str">
        <f t="shared" si="349"/>
        <v/>
      </c>
      <c r="L1358" s="196" t="str">
        <f t="shared" si="357"/>
        <v/>
      </c>
      <c r="M1358" s="235" t="str">
        <f t="shared" si="350"/>
        <v/>
      </c>
      <c r="N1358" s="217" t="str">
        <f t="shared" si="358"/>
        <v/>
      </c>
      <c r="O1358" s="219"/>
      <c r="Q1358" s="177" t="e">
        <f t="shared" si="351"/>
        <v>#NUM!</v>
      </c>
      <c r="R1358" s="177" t="e">
        <f t="shared" si="361"/>
        <v>#NUM!</v>
      </c>
      <c r="S1358" s="177" t="e">
        <f t="shared" si="352"/>
        <v>#NUM!</v>
      </c>
      <c r="T1358" s="177" t="e">
        <f t="shared" si="362"/>
        <v>#NUM!</v>
      </c>
      <c r="AB1358" s="177" t="str">
        <f t="shared" si="353"/>
        <v/>
      </c>
      <c r="AC1358" s="177" t="str">
        <f t="shared" si="354"/>
        <v/>
      </c>
      <c r="AD1358" s="218" t="str">
        <f t="shared" si="355"/>
        <v/>
      </c>
      <c r="AE1358" s="218" t="str">
        <f t="shared" si="356"/>
        <v/>
      </c>
    </row>
    <row r="1359" spans="1:31" ht="27.95" customHeight="1" x14ac:dyDescent="0.2">
      <c r="A1359" s="192"/>
      <c r="B1359" s="192"/>
      <c r="C1359" s="193"/>
      <c r="D1359" s="194"/>
      <c r="E1359" s="194"/>
      <c r="F1359" s="208" t="str">
        <f t="shared" si="363"/>
        <v/>
      </c>
      <c r="G1359" s="208" t="str">
        <f t="shared" si="364"/>
        <v/>
      </c>
      <c r="H1359" s="195" t="str">
        <f t="shared" si="348"/>
        <v/>
      </c>
      <c r="I1359" s="217" t="str">
        <f t="shared" si="359"/>
        <v>Bitte Auswahl treffen! Neu- oder Folgeantrag?</v>
      </c>
      <c r="J1359" s="196" t="str">
        <f t="shared" si="360"/>
        <v/>
      </c>
      <c r="K1359" s="196" t="str">
        <f t="shared" si="349"/>
        <v/>
      </c>
      <c r="L1359" s="196" t="str">
        <f t="shared" si="357"/>
        <v/>
      </c>
      <c r="M1359" s="235" t="str">
        <f t="shared" si="350"/>
        <v/>
      </c>
      <c r="N1359" s="217" t="str">
        <f t="shared" si="358"/>
        <v/>
      </c>
      <c r="O1359" s="219"/>
      <c r="Q1359" s="177" t="e">
        <f t="shared" si="351"/>
        <v>#NUM!</v>
      </c>
      <c r="R1359" s="177" t="e">
        <f t="shared" si="361"/>
        <v>#NUM!</v>
      </c>
      <c r="S1359" s="177" t="e">
        <f t="shared" si="352"/>
        <v>#NUM!</v>
      </c>
      <c r="T1359" s="177" t="e">
        <f t="shared" si="362"/>
        <v>#NUM!</v>
      </c>
      <c r="AB1359" s="177" t="str">
        <f t="shared" si="353"/>
        <v/>
      </c>
      <c r="AC1359" s="177" t="str">
        <f t="shared" si="354"/>
        <v/>
      </c>
      <c r="AD1359" s="218" t="str">
        <f t="shared" si="355"/>
        <v/>
      </c>
      <c r="AE1359" s="218" t="str">
        <f t="shared" si="356"/>
        <v/>
      </c>
    </row>
    <row r="1360" spans="1:31" ht="27.95" customHeight="1" x14ac:dyDescent="0.2">
      <c r="A1360" s="192"/>
      <c r="B1360" s="192"/>
      <c r="C1360" s="193"/>
      <c r="D1360" s="194"/>
      <c r="E1360" s="194"/>
      <c r="F1360" s="208" t="str">
        <f t="shared" si="363"/>
        <v/>
      </c>
      <c r="G1360" s="208" t="str">
        <f t="shared" si="364"/>
        <v/>
      </c>
      <c r="H1360" s="195" t="str">
        <f t="shared" si="348"/>
        <v/>
      </c>
      <c r="I1360" s="217" t="str">
        <f t="shared" si="359"/>
        <v>Bitte Auswahl treffen! Neu- oder Folgeantrag?</v>
      </c>
      <c r="J1360" s="196" t="str">
        <f t="shared" si="360"/>
        <v/>
      </c>
      <c r="K1360" s="196" t="str">
        <f t="shared" si="349"/>
        <v/>
      </c>
      <c r="L1360" s="196" t="str">
        <f t="shared" si="357"/>
        <v/>
      </c>
      <c r="M1360" s="235" t="str">
        <f t="shared" si="350"/>
        <v/>
      </c>
      <c r="N1360" s="217" t="str">
        <f t="shared" si="358"/>
        <v/>
      </c>
      <c r="O1360" s="219"/>
      <c r="Q1360" s="177" t="e">
        <f t="shared" si="351"/>
        <v>#NUM!</v>
      </c>
      <c r="R1360" s="177" t="e">
        <f t="shared" si="361"/>
        <v>#NUM!</v>
      </c>
      <c r="S1360" s="177" t="e">
        <f t="shared" si="352"/>
        <v>#NUM!</v>
      </c>
      <c r="T1360" s="177" t="e">
        <f t="shared" si="362"/>
        <v>#NUM!</v>
      </c>
      <c r="AB1360" s="177" t="str">
        <f t="shared" si="353"/>
        <v/>
      </c>
      <c r="AC1360" s="177" t="str">
        <f t="shared" si="354"/>
        <v/>
      </c>
      <c r="AD1360" s="218" t="str">
        <f t="shared" si="355"/>
        <v/>
      </c>
      <c r="AE1360" s="218" t="str">
        <f t="shared" si="356"/>
        <v/>
      </c>
    </row>
    <row r="1361" spans="1:31" ht="27.95" customHeight="1" x14ac:dyDescent="0.2">
      <c r="A1361" s="192"/>
      <c r="B1361" s="192"/>
      <c r="C1361" s="193"/>
      <c r="D1361" s="194"/>
      <c r="E1361" s="194"/>
      <c r="F1361" s="208" t="str">
        <f t="shared" si="363"/>
        <v/>
      </c>
      <c r="G1361" s="208" t="str">
        <f t="shared" si="364"/>
        <v/>
      </c>
      <c r="H1361" s="195" t="str">
        <f t="shared" si="348"/>
        <v/>
      </c>
      <c r="I1361" s="217" t="str">
        <f t="shared" si="359"/>
        <v>Bitte Auswahl treffen! Neu- oder Folgeantrag?</v>
      </c>
      <c r="J1361" s="196" t="str">
        <f t="shared" si="360"/>
        <v/>
      </c>
      <c r="K1361" s="196" t="str">
        <f t="shared" si="349"/>
        <v/>
      </c>
      <c r="L1361" s="196" t="str">
        <f t="shared" si="357"/>
        <v/>
      </c>
      <c r="M1361" s="235" t="str">
        <f t="shared" si="350"/>
        <v/>
      </c>
      <c r="N1361" s="217" t="str">
        <f t="shared" si="358"/>
        <v/>
      </c>
      <c r="O1361" s="219"/>
      <c r="Q1361" s="177" t="e">
        <f t="shared" si="351"/>
        <v>#NUM!</v>
      </c>
      <c r="R1361" s="177" t="e">
        <f t="shared" si="361"/>
        <v>#NUM!</v>
      </c>
      <c r="S1361" s="177" t="e">
        <f t="shared" si="352"/>
        <v>#NUM!</v>
      </c>
      <c r="T1361" s="177" t="e">
        <f t="shared" si="362"/>
        <v>#NUM!</v>
      </c>
      <c r="AB1361" s="177" t="str">
        <f t="shared" si="353"/>
        <v/>
      </c>
      <c r="AC1361" s="177" t="str">
        <f t="shared" si="354"/>
        <v/>
      </c>
      <c r="AD1361" s="218" t="str">
        <f t="shared" si="355"/>
        <v/>
      </c>
      <c r="AE1361" s="218" t="str">
        <f t="shared" si="356"/>
        <v/>
      </c>
    </row>
    <row r="1362" spans="1:31" ht="27.95" customHeight="1" x14ac:dyDescent="0.2">
      <c r="A1362" s="192"/>
      <c r="B1362" s="192"/>
      <c r="C1362" s="193"/>
      <c r="D1362" s="194"/>
      <c r="E1362" s="194"/>
      <c r="F1362" s="208" t="str">
        <f t="shared" si="363"/>
        <v/>
      </c>
      <c r="G1362" s="208" t="str">
        <f t="shared" si="364"/>
        <v/>
      </c>
      <c r="H1362" s="195" t="str">
        <f t="shared" si="348"/>
        <v/>
      </c>
      <c r="I1362" s="217" t="str">
        <f t="shared" si="359"/>
        <v>Bitte Auswahl treffen! Neu- oder Folgeantrag?</v>
      </c>
      <c r="J1362" s="196" t="str">
        <f t="shared" si="360"/>
        <v/>
      </c>
      <c r="K1362" s="196" t="str">
        <f t="shared" si="349"/>
        <v/>
      </c>
      <c r="L1362" s="196" t="str">
        <f t="shared" si="357"/>
        <v/>
      </c>
      <c r="M1362" s="235" t="str">
        <f t="shared" si="350"/>
        <v/>
      </c>
      <c r="N1362" s="217" t="str">
        <f t="shared" si="358"/>
        <v/>
      </c>
      <c r="O1362" s="219"/>
      <c r="Q1362" s="177" t="e">
        <f t="shared" si="351"/>
        <v>#NUM!</v>
      </c>
      <c r="R1362" s="177" t="e">
        <f t="shared" si="361"/>
        <v>#NUM!</v>
      </c>
      <c r="S1362" s="177" t="e">
        <f t="shared" si="352"/>
        <v>#NUM!</v>
      </c>
      <c r="T1362" s="177" t="e">
        <f t="shared" si="362"/>
        <v>#NUM!</v>
      </c>
      <c r="AB1362" s="177" t="str">
        <f t="shared" si="353"/>
        <v/>
      </c>
      <c r="AC1362" s="177" t="str">
        <f t="shared" si="354"/>
        <v/>
      </c>
      <c r="AD1362" s="218" t="str">
        <f t="shared" si="355"/>
        <v/>
      </c>
      <c r="AE1362" s="218" t="str">
        <f t="shared" si="356"/>
        <v/>
      </c>
    </row>
    <row r="1363" spans="1:31" ht="27.95" customHeight="1" x14ac:dyDescent="0.2">
      <c r="A1363" s="192"/>
      <c r="B1363" s="192"/>
      <c r="C1363" s="193"/>
      <c r="D1363" s="194"/>
      <c r="E1363" s="194"/>
      <c r="F1363" s="208" t="str">
        <f t="shared" si="363"/>
        <v/>
      </c>
      <c r="G1363" s="208" t="str">
        <f t="shared" si="364"/>
        <v/>
      </c>
      <c r="H1363" s="195" t="str">
        <f t="shared" ref="H1363:H1426" si="365">IF(OR(ISBLANK(D1363),ISBLANK(E1363),ISBLANK(B1363),(B1363="weiblich")),"",IF(AND(R1363="ja",T1363="ja"),"ja","nein"))</f>
        <v/>
      </c>
      <c r="I1363" s="217" t="str">
        <f t="shared" si="359"/>
        <v>Bitte Auswahl treffen! Neu- oder Folgeantrag?</v>
      </c>
      <c r="J1363" s="196" t="str">
        <f t="shared" si="360"/>
        <v/>
      </c>
      <c r="K1363" s="196" t="str">
        <f t="shared" ref="K1363:K1426" si="366">IF(B1363="weiblich","weiblich",IF(AND(B1363="",C1363&lt;&gt;"",D1363&lt;&gt;"",E1363&lt;&gt;""),"Bitte Geschlecht auswählen!",IF(AND($R$8=TRUE,$R$9=FALSE),AD1363,IF(AND($R$8=FALSE,$R$9=TRUE),AE1363,IF(AND($R$8=FALSE,$R$9=FALSE),"",IF(AND($R$8=TRUE,$R$9=TRUE),""))))))</f>
        <v/>
      </c>
      <c r="L1363" s="196" t="str">
        <f t="shared" si="357"/>
        <v/>
      </c>
      <c r="M1363" s="235" t="str">
        <f t="shared" ref="M1363:M1426" si="367">IF(OR(ISBLANK(D1363),ISBLANK(E1363)),"",COUNTIFS($D$19:$D$1603,"&gt;="&amp;D1363,$D$19:$D$1603,"&lt;"&amp;E1363))</f>
        <v/>
      </c>
      <c r="N1363" s="217" t="str">
        <f t="shared" si="358"/>
        <v/>
      </c>
      <c r="O1363" s="219"/>
      <c r="Q1363" s="177" t="e">
        <f t="shared" ref="Q1363:Q1426" si="368">DATEDIF(C1363-1,D1363,"d")</f>
        <v>#NUM!</v>
      </c>
      <c r="R1363" s="177" t="e">
        <f t="shared" si="361"/>
        <v>#NUM!</v>
      </c>
      <c r="S1363" s="177" t="e">
        <f t="shared" ref="S1363:S1426" si="369">DATEDIF(C1363-1,E1363,"d")</f>
        <v>#NUM!</v>
      </c>
      <c r="T1363" s="177" t="e">
        <f t="shared" si="362"/>
        <v>#NUM!</v>
      </c>
      <c r="AB1363" s="177" t="str">
        <f t="shared" ref="AB1363:AB1426" si="370">IF(OR(ISBLANK(C1363),(B1363="weiblich")),"",(IF(AND(H1363="ja",G1363&lt;=$R$4,F1363&gt;=$R$2),"ja","nein")))</f>
        <v/>
      </c>
      <c r="AC1363" s="177" t="str">
        <f t="shared" ref="AC1363:AC1426" si="371">IF(OR(ISBLANK(C1363),(B1363="weiblich")),"",(IF(AND(H1363="ja",G1363&lt;=$R$4,F1363&gt;=$R$6),"ja","nein")))</f>
        <v/>
      </c>
      <c r="AD1363" s="218" t="str">
        <f t="shared" ref="AD1363:AD1426" si="372">IF(OR(ISBLANK(D1363),ISBLANK(E1363),(B1363="weiblich"),AND(F1363&gt;=$R$2,G1363&lt;=$R$4,H1363="ja")),"",IF(F1363&lt;$R$2,"Das Tier ist vor Maßnahmenbeginn 7 Wochen alt",IF(G1363&gt;$R$4,"Das Tier hat das Ende der 12. Lebenswoche erst im Folgejahr erreicht",IF(H1363="nein",""))))</f>
        <v/>
      </c>
      <c r="AE1363" s="218" t="str">
        <f t="shared" ref="AE1363:AE1426" si="373">IF(OR(ISBLANK(D1363),ISBLANK(E1363),(B1363="weiblich"),AND(F1363&gt;=$R$6,G1363&lt;=$R$4,H1363="ja")),"",IF(F1363&lt;$R$6,"Das Tier ist vor Maßnahmenbeginn 7 Wochen alt",IF(G1363&gt;$R$4,"Das Tier hat das Ende der 12. Lebenswoche erst im Folgejahr erreicht",IF(H1363="nein",""))))</f>
        <v/>
      </c>
    </row>
    <row r="1364" spans="1:31" ht="27.95" customHeight="1" x14ac:dyDescent="0.2">
      <c r="A1364" s="192"/>
      <c r="B1364" s="192"/>
      <c r="C1364" s="193"/>
      <c r="D1364" s="194"/>
      <c r="E1364" s="194"/>
      <c r="F1364" s="208" t="str">
        <f t="shared" si="363"/>
        <v/>
      </c>
      <c r="G1364" s="208" t="str">
        <f t="shared" si="364"/>
        <v/>
      </c>
      <c r="H1364" s="195" t="str">
        <f t="shared" si="365"/>
        <v/>
      </c>
      <c r="I1364" s="217" t="str">
        <f t="shared" si="359"/>
        <v>Bitte Auswahl treffen! Neu- oder Folgeantrag?</v>
      </c>
      <c r="J1364" s="196" t="str">
        <f t="shared" si="360"/>
        <v/>
      </c>
      <c r="K1364" s="196" t="str">
        <f t="shared" si="366"/>
        <v/>
      </c>
      <c r="L1364" s="196" t="str">
        <f t="shared" ref="L1364:L1427" si="374">IF(ISBLANK(A1364),"",IF(OR(LEFT(A1364,4)="DE08",(LEFT(A1364,5)="DE 08")),"Tier ist aus BW","Tier ist nicht aus BW"))</f>
        <v/>
      </c>
      <c r="M1364" s="235" t="str">
        <f t="shared" si="367"/>
        <v/>
      </c>
      <c r="N1364" s="217" t="str">
        <f t="shared" ref="N1364:N1427" si="375">IF(OR(ISBLANK(D1364),ISBLANK(E1364)),"",IF(ISTEXT($R$10),"Bitte Iglu/Bucht in Zelle B7 auswählen",IF(M1364&lt;=$R$10,"in Ordnung","Überschreitung")))</f>
        <v/>
      </c>
      <c r="O1364" s="219"/>
      <c r="Q1364" s="177" t="e">
        <f t="shared" si="368"/>
        <v>#NUM!</v>
      </c>
      <c r="R1364" s="177" t="e">
        <f t="shared" si="361"/>
        <v>#NUM!</v>
      </c>
      <c r="S1364" s="177" t="e">
        <f t="shared" si="369"/>
        <v>#NUM!</v>
      </c>
      <c r="T1364" s="177" t="e">
        <f t="shared" si="362"/>
        <v>#NUM!</v>
      </c>
      <c r="AB1364" s="177" t="str">
        <f t="shared" si="370"/>
        <v/>
      </c>
      <c r="AC1364" s="177" t="str">
        <f t="shared" si="371"/>
        <v/>
      </c>
      <c r="AD1364" s="218" t="str">
        <f t="shared" si="372"/>
        <v/>
      </c>
      <c r="AE1364" s="218" t="str">
        <f t="shared" si="373"/>
        <v/>
      </c>
    </row>
    <row r="1365" spans="1:31" ht="27.95" customHeight="1" x14ac:dyDescent="0.2">
      <c r="A1365" s="192"/>
      <c r="B1365" s="192"/>
      <c r="C1365" s="193"/>
      <c r="D1365" s="194"/>
      <c r="E1365" s="194"/>
      <c r="F1365" s="208" t="str">
        <f t="shared" si="363"/>
        <v/>
      </c>
      <c r="G1365" s="208" t="str">
        <f t="shared" si="364"/>
        <v/>
      </c>
      <c r="H1365" s="195" t="str">
        <f t="shared" si="365"/>
        <v/>
      </c>
      <c r="I1365" s="217" t="str">
        <f t="shared" si="359"/>
        <v>Bitte Auswahl treffen! Neu- oder Folgeantrag?</v>
      </c>
      <c r="J1365" s="196" t="str">
        <f t="shared" si="360"/>
        <v/>
      </c>
      <c r="K1365" s="196" t="str">
        <f t="shared" si="366"/>
        <v/>
      </c>
      <c r="L1365" s="196" t="str">
        <f t="shared" si="374"/>
        <v/>
      </c>
      <c r="M1365" s="235" t="str">
        <f t="shared" si="367"/>
        <v/>
      </c>
      <c r="N1365" s="217" t="str">
        <f t="shared" si="375"/>
        <v/>
      </c>
      <c r="O1365" s="219"/>
      <c r="Q1365" s="177" t="e">
        <f t="shared" si="368"/>
        <v>#NUM!</v>
      </c>
      <c r="R1365" s="177" t="e">
        <f t="shared" si="361"/>
        <v>#NUM!</v>
      </c>
      <c r="S1365" s="177" t="e">
        <f t="shared" si="369"/>
        <v>#NUM!</v>
      </c>
      <c r="T1365" s="177" t="e">
        <f t="shared" si="362"/>
        <v>#NUM!</v>
      </c>
      <c r="AB1365" s="177" t="str">
        <f t="shared" si="370"/>
        <v/>
      </c>
      <c r="AC1365" s="177" t="str">
        <f t="shared" si="371"/>
        <v/>
      </c>
      <c r="AD1365" s="218" t="str">
        <f t="shared" si="372"/>
        <v/>
      </c>
      <c r="AE1365" s="218" t="str">
        <f t="shared" si="373"/>
        <v/>
      </c>
    </row>
    <row r="1366" spans="1:31" ht="27.95" customHeight="1" x14ac:dyDescent="0.2">
      <c r="A1366" s="192"/>
      <c r="B1366" s="192"/>
      <c r="C1366" s="193"/>
      <c r="D1366" s="194"/>
      <c r="E1366" s="194"/>
      <c r="F1366" s="208" t="str">
        <f t="shared" si="363"/>
        <v/>
      </c>
      <c r="G1366" s="208" t="str">
        <f t="shared" si="364"/>
        <v/>
      </c>
      <c r="H1366" s="195" t="str">
        <f t="shared" si="365"/>
        <v/>
      </c>
      <c r="I1366" s="217" t="str">
        <f t="shared" si="359"/>
        <v>Bitte Auswahl treffen! Neu- oder Folgeantrag?</v>
      </c>
      <c r="J1366" s="196" t="str">
        <f t="shared" si="360"/>
        <v/>
      </c>
      <c r="K1366" s="196" t="str">
        <f t="shared" si="366"/>
        <v/>
      </c>
      <c r="L1366" s="196" t="str">
        <f t="shared" si="374"/>
        <v/>
      </c>
      <c r="M1366" s="235" t="str">
        <f t="shared" si="367"/>
        <v/>
      </c>
      <c r="N1366" s="217" t="str">
        <f t="shared" si="375"/>
        <v/>
      </c>
      <c r="O1366" s="219"/>
      <c r="Q1366" s="177" t="e">
        <f t="shared" si="368"/>
        <v>#NUM!</v>
      </c>
      <c r="R1366" s="177" t="e">
        <f t="shared" si="361"/>
        <v>#NUM!</v>
      </c>
      <c r="S1366" s="177" t="e">
        <f t="shared" si="369"/>
        <v>#NUM!</v>
      </c>
      <c r="T1366" s="177" t="e">
        <f t="shared" si="362"/>
        <v>#NUM!</v>
      </c>
      <c r="AB1366" s="177" t="str">
        <f t="shared" si="370"/>
        <v/>
      </c>
      <c r="AC1366" s="177" t="str">
        <f t="shared" si="371"/>
        <v/>
      </c>
      <c r="AD1366" s="218" t="str">
        <f t="shared" si="372"/>
        <v/>
      </c>
      <c r="AE1366" s="218" t="str">
        <f t="shared" si="373"/>
        <v/>
      </c>
    </row>
    <row r="1367" spans="1:31" ht="27.95" customHeight="1" x14ac:dyDescent="0.2">
      <c r="A1367" s="192"/>
      <c r="B1367" s="192"/>
      <c r="C1367" s="193"/>
      <c r="D1367" s="194"/>
      <c r="E1367" s="194"/>
      <c r="F1367" s="208" t="str">
        <f t="shared" si="363"/>
        <v/>
      </c>
      <c r="G1367" s="208" t="str">
        <f t="shared" si="364"/>
        <v/>
      </c>
      <c r="H1367" s="195" t="str">
        <f t="shared" si="365"/>
        <v/>
      </c>
      <c r="I1367" s="217" t="str">
        <f t="shared" si="359"/>
        <v>Bitte Auswahl treffen! Neu- oder Folgeantrag?</v>
      </c>
      <c r="J1367" s="196" t="str">
        <f t="shared" si="360"/>
        <v/>
      </c>
      <c r="K1367" s="196" t="str">
        <f t="shared" si="366"/>
        <v/>
      </c>
      <c r="L1367" s="196" t="str">
        <f t="shared" si="374"/>
        <v/>
      </c>
      <c r="M1367" s="235" t="str">
        <f t="shared" si="367"/>
        <v/>
      </c>
      <c r="N1367" s="217" t="str">
        <f t="shared" si="375"/>
        <v/>
      </c>
      <c r="O1367" s="219"/>
      <c r="Q1367" s="177" t="e">
        <f t="shared" si="368"/>
        <v>#NUM!</v>
      </c>
      <c r="R1367" s="177" t="e">
        <f t="shared" si="361"/>
        <v>#NUM!</v>
      </c>
      <c r="S1367" s="177" t="e">
        <f t="shared" si="369"/>
        <v>#NUM!</v>
      </c>
      <c r="T1367" s="177" t="e">
        <f t="shared" si="362"/>
        <v>#NUM!</v>
      </c>
      <c r="AB1367" s="177" t="str">
        <f t="shared" si="370"/>
        <v/>
      </c>
      <c r="AC1367" s="177" t="str">
        <f t="shared" si="371"/>
        <v/>
      </c>
      <c r="AD1367" s="218" t="str">
        <f t="shared" si="372"/>
        <v/>
      </c>
      <c r="AE1367" s="218" t="str">
        <f t="shared" si="373"/>
        <v/>
      </c>
    </row>
    <row r="1368" spans="1:31" ht="27.95" customHeight="1" x14ac:dyDescent="0.2">
      <c r="A1368" s="192"/>
      <c r="B1368" s="192"/>
      <c r="C1368" s="193"/>
      <c r="D1368" s="194"/>
      <c r="E1368" s="194"/>
      <c r="F1368" s="208" t="str">
        <f t="shared" si="363"/>
        <v/>
      </c>
      <c r="G1368" s="208" t="str">
        <f t="shared" si="364"/>
        <v/>
      </c>
      <c r="H1368" s="195" t="str">
        <f t="shared" si="365"/>
        <v/>
      </c>
      <c r="I1368" s="217" t="str">
        <f t="shared" ref="I1368:I1431" si="376">IF(B1368="weiblich","nein",IF(L1368="Tier ist nicht aus BW","nein",IF(AND($R$8=TRUE,$R$9=FALSE),AB1368,IF(AND($R$8=FALSE,$R$9=TRUE),AC1368,IF(AND($R$8=FALSE,$R$9=FALSE),"Bitte Auswahl treffen! Neu- oder Folgeantrag?","Nur eine Auswahl treffen! Neu- oder Folgeantrag?")))))</f>
        <v>Bitte Auswahl treffen! Neu- oder Folgeantrag?</v>
      </c>
      <c r="J1368" s="196" t="str">
        <f t="shared" ref="J1368:J1431" si="377">IF(OR(ISBLANK(D1368),ISBLANK(E1368)),"",IF(AND(R1368="ja",T1368="ja",I1368="ja"),"",IF(AND(R1368="ja",T1368="ja",I1368="nein",K1368="",L1368="Tier ist aus BW"),"Der Haltungszeitraum befindet sich nicht im Antragsjahr",IF(AND(R1368="ja",T1368="ja",I1368="nein",K1368="",L1368="Tier ist nicht aus BW"),"",IF(AND(R1368="ja",T1368="ja",I1368="nein",K1368="weiblich"),"",IF(AND(R1368="nein",T1368="nein"),"Ein- und Ausstalldatum nicht eingehalten",IF(R1368="nein","Einstallung später als zum Beginn der 7. Lebenswoche",IF(T1368="nein","Ausstallung vor Ende der 12. Lebenswoche"))))))))</f>
        <v/>
      </c>
      <c r="K1368" s="196" t="str">
        <f t="shared" si="366"/>
        <v/>
      </c>
      <c r="L1368" s="196" t="str">
        <f t="shared" si="374"/>
        <v/>
      </c>
      <c r="M1368" s="235" t="str">
        <f t="shared" si="367"/>
        <v/>
      </c>
      <c r="N1368" s="217" t="str">
        <f t="shared" si="375"/>
        <v/>
      </c>
      <c r="O1368" s="219"/>
      <c r="Q1368" s="177" t="e">
        <f t="shared" si="368"/>
        <v>#NUM!</v>
      </c>
      <c r="R1368" s="177" t="e">
        <f t="shared" si="361"/>
        <v>#NUM!</v>
      </c>
      <c r="S1368" s="177" t="e">
        <f t="shared" si="369"/>
        <v>#NUM!</v>
      </c>
      <c r="T1368" s="177" t="e">
        <f t="shared" si="362"/>
        <v>#NUM!</v>
      </c>
      <c r="AB1368" s="177" t="str">
        <f t="shared" si="370"/>
        <v/>
      </c>
      <c r="AC1368" s="177" t="str">
        <f t="shared" si="371"/>
        <v/>
      </c>
      <c r="AD1368" s="218" t="str">
        <f t="shared" si="372"/>
        <v/>
      </c>
      <c r="AE1368" s="218" t="str">
        <f t="shared" si="373"/>
        <v/>
      </c>
    </row>
    <row r="1369" spans="1:31" ht="27.95" customHeight="1" x14ac:dyDescent="0.2">
      <c r="A1369" s="192"/>
      <c r="B1369" s="192"/>
      <c r="C1369" s="193"/>
      <c r="D1369" s="194"/>
      <c r="E1369" s="194"/>
      <c r="F1369" s="208" t="str">
        <f t="shared" si="363"/>
        <v/>
      </c>
      <c r="G1369" s="208" t="str">
        <f t="shared" si="364"/>
        <v/>
      </c>
      <c r="H1369" s="195" t="str">
        <f t="shared" si="365"/>
        <v/>
      </c>
      <c r="I1369" s="217" t="str">
        <f t="shared" si="376"/>
        <v>Bitte Auswahl treffen! Neu- oder Folgeantrag?</v>
      </c>
      <c r="J1369" s="196" t="str">
        <f t="shared" si="377"/>
        <v/>
      </c>
      <c r="K1369" s="196" t="str">
        <f t="shared" si="366"/>
        <v/>
      </c>
      <c r="L1369" s="196" t="str">
        <f t="shared" si="374"/>
        <v/>
      </c>
      <c r="M1369" s="235" t="str">
        <f t="shared" si="367"/>
        <v/>
      </c>
      <c r="N1369" s="217" t="str">
        <f t="shared" si="375"/>
        <v/>
      </c>
      <c r="O1369" s="219"/>
      <c r="Q1369" s="177" t="e">
        <f t="shared" si="368"/>
        <v>#NUM!</v>
      </c>
      <c r="R1369" s="177" t="e">
        <f t="shared" si="361"/>
        <v>#NUM!</v>
      </c>
      <c r="S1369" s="177" t="e">
        <f t="shared" si="369"/>
        <v>#NUM!</v>
      </c>
      <c r="T1369" s="177" t="e">
        <f t="shared" si="362"/>
        <v>#NUM!</v>
      </c>
      <c r="AB1369" s="177" t="str">
        <f t="shared" si="370"/>
        <v/>
      </c>
      <c r="AC1369" s="177" t="str">
        <f t="shared" si="371"/>
        <v/>
      </c>
      <c r="AD1369" s="218" t="str">
        <f t="shared" si="372"/>
        <v/>
      </c>
      <c r="AE1369" s="218" t="str">
        <f t="shared" si="373"/>
        <v/>
      </c>
    </row>
    <row r="1370" spans="1:31" ht="27.95" customHeight="1" x14ac:dyDescent="0.2">
      <c r="A1370" s="192"/>
      <c r="B1370" s="192"/>
      <c r="C1370" s="193"/>
      <c r="D1370" s="194"/>
      <c r="E1370" s="194"/>
      <c r="F1370" s="208" t="str">
        <f t="shared" si="363"/>
        <v/>
      </c>
      <c r="G1370" s="208" t="str">
        <f t="shared" si="364"/>
        <v/>
      </c>
      <c r="H1370" s="195" t="str">
        <f t="shared" si="365"/>
        <v/>
      </c>
      <c r="I1370" s="217" t="str">
        <f t="shared" si="376"/>
        <v>Bitte Auswahl treffen! Neu- oder Folgeantrag?</v>
      </c>
      <c r="J1370" s="196" t="str">
        <f t="shared" si="377"/>
        <v/>
      </c>
      <c r="K1370" s="196" t="str">
        <f t="shared" si="366"/>
        <v/>
      </c>
      <c r="L1370" s="196" t="str">
        <f t="shared" si="374"/>
        <v/>
      </c>
      <c r="M1370" s="235" t="str">
        <f t="shared" si="367"/>
        <v/>
      </c>
      <c r="N1370" s="217" t="str">
        <f t="shared" si="375"/>
        <v/>
      </c>
      <c r="O1370" s="219"/>
      <c r="Q1370" s="177" t="e">
        <f t="shared" si="368"/>
        <v>#NUM!</v>
      </c>
      <c r="R1370" s="177" t="e">
        <f t="shared" si="361"/>
        <v>#NUM!</v>
      </c>
      <c r="S1370" s="177" t="e">
        <f t="shared" si="369"/>
        <v>#NUM!</v>
      </c>
      <c r="T1370" s="177" t="e">
        <f t="shared" si="362"/>
        <v>#NUM!</v>
      </c>
      <c r="AB1370" s="177" t="str">
        <f t="shared" si="370"/>
        <v/>
      </c>
      <c r="AC1370" s="177" t="str">
        <f t="shared" si="371"/>
        <v/>
      </c>
      <c r="AD1370" s="218" t="str">
        <f t="shared" si="372"/>
        <v/>
      </c>
      <c r="AE1370" s="218" t="str">
        <f t="shared" si="373"/>
        <v/>
      </c>
    </row>
    <row r="1371" spans="1:31" ht="27.95" customHeight="1" x14ac:dyDescent="0.2">
      <c r="A1371" s="192"/>
      <c r="B1371" s="192"/>
      <c r="C1371" s="193"/>
      <c r="D1371" s="194"/>
      <c r="E1371" s="194"/>
      <c r="F1371" s="208" t="str">
        <f t="shared" si="363"/>
        <v/>
      </c>
      <c r="G1371" s="208" t="str">
        <f t="shared" si="364"/>
        <v/>
      </c>
      <c r="H1371" s="195" t="str">
        <f t="shared" si="365"/>
        <v/>
      </c>
      <c r="I1371" s="217" t="str">
        <f t="shared" si="376"/>
        <v>Bitte Auswahl treffen! Neu- oder Folgeantrag?</v>
      </c>
      <c r="J1371" s="196" t="str">
        <f t="shared" si="377"/>
        <v/>
      </c>
      <c r="K1371" s="196" t="str">
        <f t="shared" si="366"/>
        <v/>
      </c>
      <c r="L1371" s="196" t="str">
        <f t="shared" si="374"/>
        <v/>
      </c>
      <c r="M1371" s="235" t="str">
        <f t="shared" si="367"/>
        <v/>
      </c>
      <c r="N1371" s="217" t="str">
        <f t="shared" si="375"/>
        <v/>
      </c>
      <c r="O1371" s="219"/>
      <c r="Q1371" s="177" t="e">
        <f t="shared" si="368"/>
        <v>#NUM!</v>
      </c>
      <c r="R1371" s="177" t="e">
        <f t="shared" si="361"/>
        <v>#NUM!</v>
      </c>
      <c r="S1371" s="177" t="e">
        <f t="shared" si="369"/>
        <v>#NUM!</v>
      </c>
      <c r="T1371" s="177" t="e">
        <f t="shared" si="362"/>
        <v>#NUM!</v>
      </c>
      <c r="AB1371" s="177" t="str">
        <f t="shared" si="370"/>
        <v/>
      </c>
      <c r="AC1371" s="177" t="str">
        <f t="shared" si="371"/>
        <v/>
      </c>
      <c r="AD1371" s="218" t="str">
        <f t="shared" si="372"/>
        <v/>
      </c>
      <c r="AE1371" s="218" t="str">
        <f t="shared" si="373"/>
        <v/>
      </c>
    </row>
    <row r="1372" spans="1:31" ht="27.95" customHeight="1" x14ac:dyDescent="0.2">
      <c r="A1372" s="192"/>
      <c r="B1372" s="192"/>
      <c r="C1372" s="193"/>
      <c r="D1372" s="194"/>
      <c r="E1372" s="194"/>
      <c r="F1372" s="208" t="str">
        <f t="shared" si="363"/>
        <v/>
      </c>
      <c r="G1372" s="208" t="str">
        <f t="shared" si="364"/>
        <v/>
      </c>
      <c r="H1372" s="195" t="str">
        <f t="shared" si="365"/>
        <v/>
      </c>
      <c r="I1372" s="217" t="str">
        <f t="shared" si="376"/>
        <v>Bitte Auswahl treffen! Neu- oder Folgeantrag?</v>
      </c>
      <c r="J1372" s="196" t="str">
        <f t="shared" si="377"/>
        <v/>
      </c>
      <c r="K1372" s="196" t="str">
        <f t="shared" si="366"/>
        <v/>
      </c>
      <c r="L1372" s="196" t="str">
        <f t="shared" si="374"/>
        <v/>
      </c>
      <c r="M1372" s="235" t="str">
        <f t="shared" si="367"/>
        <v/>
      </c>
      <c r="N1372" s="217" t="str">
        <f t="shared" si="375"/>
        <v/>
      </c>
      <c r="O1372" s="219"/>
      <c r="Q1372" s="177" t="e">
        <f t="shared" si="368"/>
        <v>#NUM!</v>
      </c>
      <c r="R1372" s="177" t="e">
        <f t="shared" si="361"/>
        <v>#NUM!</v>
      </c>
      <c r="S1372" s="177" t="e">
        <f t="shared" si="369"/>
        <v>#NUM!</v>
      </c>
      <c r="T1372" s="177" t="e">
        <f t="shared" si="362"/>
        <v>#NUM!</v>
      </c>
      <c r="AB1372" s="177" t="str">
        <f t="shared" si="370"/>
        <v/>
      </c>
      <c r="AC1372" s="177" t="str">
        <f t="shared" si="371"/>
        <v/>
      </c>
      <c r="AD1372" s="218" t="str">
        <f t="shared" si="372"/>
        <v/>
      </c>
      <c r="AE1372" s="218" t="str">
        <f t="shared" si="373"/>
        <v/>
      </c>
    </row>
    <row r="1373" spans="1:31" ht="27.95" customHeight="1" x14ac:dyDescent="0.2">
      <c r="A1373" s="192"/>
      <c r="B1373" s="192"/>
      <c r="C1373" s="193"/>
      <c r="D1373" s="194"/>
      <c r="E1373" s="194"/>
      <c r="F1373" s="208" t="str">
        <f t="shared" si="363"/>
        <v/>
      </c>
      <c r="G1373" s="208" t="str">
        <f t="shared" si="364"/>
        <v/>
      </c>
      <c r="H1373" s="195" t="str">
        <f t="shared" si="365"/>
        <v/>
      </c>
      <c r="I1373" s="217" t="str">
        <f t="shared" si="376"/>
        <v>Bitte Auswahl treffen! Neu- oder Folgeantrag?</v>
      </c>
      <c r="J1373" s="196" t="str">
        <f t="shared" si="377"/>
        <v/>
      </c>
      <c r="K1373" s="196" t="str">
        <f t="shared" si="366"/>
        <v/>
      </c>
      <c r="L1373" s="196" t="str">
        <f t="shared" si="374"/>
        <v/>
      </c>
      <c r="M1373" s="235" t="str">
        <f t="shared" si="367"/>
        <v/>
      </c>
      <c r="N1373" s="217" t="str">
        <f t="shared" si="375"/>
        <v/>
      </c>
      <c r="O1373" s="219"/>
      <c r="Q1373" s="177" t="e">
        <f t="shared" si="368"/>
        <v>#NUM!</v>
      </c>
      <c r="R1373" s="177" t="e">
        <f t="shared" si="361"/>
        <v>#NUM!</v>
      </c>
      <c r="S1373" s="177" t="e">
        <f t="shared" si="369"/>
        <v>#NUM!</v>
      </c>
      <c r="T1373" s="177" t="e">
        <f t="shared" si="362"/>
        <v>#NUM!</v>
      </c>
      <c r="AB1373" s="177" t="str">
        <f t="shared" si="370"/>
        <v/>
      </c>
      <c r="AC1373" s="177" t="str">
        <f t="shared" si="371"/>
        <v/>
      </c>
      <c r="AD1373" s="218" t="str">
        <f t="shared" si="372"/>
        <v/>
      </c>
      <c r="AE1373" s="218" t="str">
        <f t="shared" si="373"/>
        <v/>
      </c>
    </row>
    <row r="1374" spans="1:31" ht="27.95" customHeight="1" x14ac:dyDescent="0.2">
      <c r="A1374" s="192"/>
      <c r="B1374" s="192"/>
      <c r="C1374" s="193"/>
      <c r="D1374" s="194"/>
      <c r="E1374" s="194"/>
      <c r="F1374" s="208" t="str">
        <f t="shared" si="363"/>
        <v/>
      </c>
      <c r="G1374" s="208" t="str">
        <f t="shared" si="364"/>
        <v/>
      </c>
      <c r="H1374" s="195" t="str">
        <f t="shared" si="365"/>
        <v/>
      </c>
      <c r="I1374" s="217" t="str">
        <f t="shared" si="376"/>
        <v>Bitte Auswahl treffen! Neu- oder Folgeantrag?</v>
      </c>
      <c r="J1374" s="196" t="str">
        <f t="shared" si="377"/>
        <v/>
      </c>
      <c r="K1374" s="196" t="str">
        <f t="shared" si="366"/>
        <v/>
      </c>
      <c r="L1374" s="196" t="str">
        <f t="shared" si="374"/>
        <v/>
      </c>
      <c r="M1374" s="235" t="str">
        <f t="shared" si="367"/>
        <v/>
      </c>
      <c r="N1374" s="217" t="str">
        <f t="shared" si="375"/>
        <v/>
      </c>
      <c r="O1374" s="219"/>
      <c r="Q1374" s="177" t="e">
        <f t="shared" si="368"/>
        <v>#NUM!</v>
      </c>
      <c r="R1374" s="177" t="e">
        <f t="shared" si="361"/>
        <v>#NUM!</v>
      </c>
      <c r="S1374" s="177" t="e">
        <f t="shared" si="369"/>
        <v>#NUM!</v>
      </c>
      <c r="T1374" s="177" t="e">
        <f t="shared" si="362"/>
        <v>#NUM!</v>
      </c>
      <c r="AB1374" s="177" t="str">
        <f t="shared" si="370"/>
        <v/>
      </c>
      <c r="AC1374" s="177" t="str">
        <f t="shared" si="371"/>
        <v/>
      </c>
      <c r="AD1374" s="218" t="str">
        <f t="shared" si="372"/>
        <v/>
      </c>
      <c r="AE1374" s="218" t="str">
        <f t="shared" si="373"/>
        <v/>
      </c>
    </row>
    <row r="1375" spans="1:31" ht="27.95" customHeight="1" x14ac:dyDescent="0.2">
      <c r="A1375" s="192"/>
      <c r="B1375" s="192"/>
      <c r="C1375" s="193"/>
      <c r="D1375" s="194"/>
      <c r="E1375" s="194"/>
      <c r="F1375" s="208" t="str">
        <f t="shared" si="363"/>
        <v/>
      </c>
      <c r="G1375" s="208" t="str">
        <f t="shared" si="364"/>
        <v/>
      </c>
      <c r="H1375" s="195" t="str">
        <f t="shared" si="365"/>
        <v/>
      </c>
      <c r="I1375" s="217" t="str">
        <f t="shared" si="376"/>
        <v>Bitte Auswahl treffen! Neu- oder Folgeantrag?</v>
      </c>
      <c r="J1375" s="196" t="str">
        <f t="shared" si="377"/>
        <v/>
      </c>
      <c r="K1375" s="196" t="str">
        <f t="shared" si="366"/>
        <v/>
      </c>
      <c r="L1375" s="196" t="str">
        <f t="shared" si="374"/>
        <v/>
      </c>
      <c r="M1375" s="235" t="str">
        <f t="shared" si="367"/>
        <v/>
      </c>
      <c r="N1375" s="217" t="str">
        <f t="shared" si="375"/>
        <v/>
      </c>
      <c r="O1375" s="219"/>
      <c r="Q1375" s="177" t="e">
        <f t="shared" si="368"/>
        <v>#NUM!</v>
      </c>
      <c r="R1375" s="177" t="e">
        <f t="shared" si="361"/>
        <v>#NUM!</v>
      </c>
      <c r="S1375" s="177" t="e">
        <f t="shared" si="369"/>
        <v>#NUM!</v>
      </c>
      <c r="T1375" s="177" t="e">
        <f t="shared" si="362"/>
        <v>#NUM!</v>
      </c>
      <c r="AB1375" s="177" t="str">
        <f t="shared" si="370"/>
        <v/>
      </c>
      <c r="AC1375" s="177" t="str">
        <f t="shared" si="371"/>
        <v/>
      </c>
      <c r="AD1375" s="218" t="str">
        <f t="shared" si="372"/>
        <v/>
      </c>
      <c r="AE1375" s="218" t="str">
        <f t="shared" si="373"/>
        <v/>
      </c>
    </row>
    <row r="1376" spans="1:31" ht="27.95" customHeight="1" x14ac:dyDescent="0.2">
      <c r="A1376" s="192"/>
      <c r="B1376" s="192"/>
      <c r="C1376" s="193"/>
      <c r="D1376" s="194"/>
      <c r="E1376" s="194"/>
      <c r="F1376" s="208" t="str">
        <f t="shared" si="363"/>
        <v/>
      </c>
      <c r="G1376" s="208" t="str">
        <f t="shared" si="364"/>
        <v/>
      </c>
      <c r="H1376" s="195" t="str">
        <f t="shared" si="365"/>
        <v/>
      </c>
      <c r="I1376" s="217" t="str">
        <f t="shared" si="376"/>
        <v>Bitte Auswahl treffen! Neu- oder Folgeantrag?</v>
      </c>
      <c r="J1376" s="196" t="str">
        <f t="shared" si="377"/>
        <v/>
      </c>
      <c r="K1376" s="196" t="str">
        <f t="shared" si="366"/>
        <v/>
      </c>
      <c r="L1376" s="196" t="str">
        <f t="shared" si="374"/>
        <v/>
      </c>
      <c r="M1376" s="235" t="str">
        <f t="shared" si="367"/>
        <v/>
      </c>
      <c r="N1376" s="217" t="str">
        <f t="shared" si="375"/>
        <v/>
      </c>
      <c r="O1376" s="219"/>
      <c r="Q1376" s="177" t="e">
        <f t="shared" si="368"/>
        <v>#NUM!</v>
      </c>
      <c r="R1376" s="177" t="e">
        <f t="shared" si="361"/>
        <v>#NUM!</v>
      </c>
      <c r="S1376" s="177" t="e">
        <f t="shared" si="369"/>
        <v>#NUM!</v>
      </c>
      <c r="T1376" s="177" t="e">
        <f t="shared" si="362"/>
        <v>#NUM!</v>
      </c>
      <c r="AB1376" s="177" t="str">
        <f t="shared" si="370"/>
        <v/>
      </c>
      <c r="AC1376" s="177" t="str">
        <f t="shared" si="371"/>
        <v/>
      </c>
      <c r="AD1376" s="218" t="str">
        <f t="shared" si="372"/>
        <v/>
      </c>
      <c r="AE1376" s="218" t="str">
        <f t="shared" si="373"/>
        <v/>
      </c>
    </row>
    <row r="1377" spans="1:31" ht="27.95" customHeight="1" x14ac:dyDescent="0.2">
      <c r="A1377" s="192"/>
      <c r="B1377" s="192"/>
      <c r="C1377" s="193"/>
      <c r="D1377" s="194"/>
      <c r="E1377" s="194"/>
      <c r="F1377" s="208" t="str">
        <f t="shared" si="363"/>
        <v/>
      </c>
      <c r="G1377" s="208" t="str">
        <f t="shared" si="364"/>
        <v/>
      </c>
      <c r="H1377" s="195" t="str">
        <f t="shared" si="365"/>
        <v/>
      </c>
      <c r="I1377" s="217" t="str">
        <f t="shared" si="376"/>
        <v>Bitte Auswahl treffen! Neu- oder Folgeantrag?</v>
      </c>
      <c r="J1377" s="196" t="str">
        <f t="shared" si="377"/>
        <v/>
      </c>
      <c r="K1377" s="196" t="str">
        <f t="shared" si="366"/>
        <v/>
      </c>
      <c r="L1377" s="196" t="str">
        <f t="shared" si="374"/>
        <v/>
      </c>
      <c r="M1377" s="235" t="str">
        <f t="shared" si="367"/>
        <v/>
      </c>
      <c r="N1377" s="217" t="str">
        <f t="shared" si="375"/>
        <v/>
      </c>
      <c r="O1377" s="219"/>
      <c r="Q1377" s="177" t="e">
        <f t="shared" si="368"/>
        <v>#NUM!</v>
      </c>
      <c r="R1377" s="177" t="e">
        <f t="shared" ref="R1377:R1440" si="378">IF(Q1377&lt;=43,"ja","nein")</f>
        <v>#NUM!</v>
      </c>
      <c r="S1377" s="177" t="e">
        <f t="shared" si="369"/>
        <v>#NUM!</v>
      </c>
      <c r="T1377" s="177" t="e">
        <f t="shared" ref="T1377:T1440" si="379">IF(S1377&gt;=84,"ja","nein")</f>
        <v>#NUM!</v>
      </c>
      <c r="AB1377" s="177" t="str">
        <f t="shared" si="370"/>
        <v/>
      </c>
      <c r="AC1377" s="177" t="str">
        <f t="shared" si="371"/>
        <v/>
      </c>
      <c r="AD1377" s="218" t="str">
        <f t="shared" si="372"/>
        <v/>
      </c>
      <c r="AE1377" s="218" t="str">
        <f t="shared" si="373"/>
        <v/>
      </c>
    </row>
    <row r="1378" spans="1:31" ht="27.95" customHeight="1" x14ac:dyDescent="0.2">
      <c r="A1378" s="192"/>
      <c r="B1378" s="192"/>
      <c r="C1378" s="193"/>
      <c r="D1378" s="194"/>
      <c r="E1378" s="194"/>
      <c r="F1378" s="208" t="str">
        <f t="shared" si="363"/>
        <v/>
      </c>
      <c r="G1378" s="208" t="str">
        <f t="shared" si="364"/>
        <v/>
      </c>
      <c r="H1378" s="195" t="str">
        <f t="shared" si="365"/>
        <v/>
      </c>
      <c r="I1378" s="217" t="str">
        <f t="shared" si="376"/>
        <v>Bitte Auswahl treffen! Neu- oder Folgeantrag?</v>
      </c>
      <c r="J1378" s="196" t="str">
        <f t="shared" si="377"/>
        <v/>
      </c>
      <c r="K1378" s="196" t="str">
        <f t="shared" si="366"/>
        <v/>
      </c>
      <c r="L1378" s="196" t="str">
        <f t="shared" si="374"/>
        <v/>
      </c>
      <c r="M1378" s="235" t="str">
        <f t="shared" si="367"/>
        <v/>
      </c>
      <c r="N1378" s="217" t="str">
        <f t="shared" si="375"/>
        <v/>
      </c>
      <c r="O1378" s="219"/>
      <c r="Q1378" s="177" t="e">
        <f t="shared" si="368"/>
        <v>#NUM!</v>
      </c>
      <c r="R1378" s="177" t="e">
        <f t="shared" si="378"/>
        <v>#NUM!</v>
      </c>
      <c r="S1378" s="177" t="e">
        <f t="shared" si="369"/>
        <v>#NUM!</v>
      </c>
      <c r="T1378" s="177" t="e">
        <f t="shared" si="379"/>
        <v>#NUM!</v>
      </c>
      <c r="AB1378" s="177" t="str">
        <f t="shared" si="370"/>
        <v/>
      </c>
      <c r="AC1378" s="177" t="str">
        <f t="shared" si="371"/>
        <v/>
      </c>
      <c r="AD1378" s="218" t="str">
        <f t="shared" si="372"/>
        <v/>
      </c>
      <c r="AE1378" s="218" t="str">
        <f t="shared" si="373"/>
        <v/>
      </c>
    </row>
    <row r="1379" spans="1:31" ht="27.95" customHeight="1" x14ac:dyDescent="0.2">
      <c r="A1379" s="192"/>
      <c r="B1379" s="192"/>
      <c r="C1379" s="193"/>
      <c r="D1379" s="194"/>
      <c r="E1379" s="194"/>
      <c r="F1379" s="208" t="str">
        <f t="shared" ref="F1379:F1442" si="380">IF(OR(ISBLANK(C1379),(B1379="weiblich")),"",C1379+42)</f>
        <v/>
      </c>
      <c r="G1379" s="208" t="str">
        <f t="shared" ref="G1379:G1442" si="381">IF(OR(ISBLANK(C1379),(B1379="weiblich")),"",C1379+83)</f>
        <v/>
      </c>
      <c r="H1379" s="195" t="str">
        <f t="shared" si="365"/>
        <v/>
      </c>
      <c r="I1379" s="217" t="str">
        <f t="shared" si="376"/>
        <v>Bitte Auswahl treffen! Neu- oder Folgeantrag?</v>
      </c>
      <c r="J1379" s="196" t="str">
        <f t="shared" si="377"/>
        <v/>
      </c>
      <c r="K1379" s="196" t="str">
        <f t="shared" si="366"/>
        <v/>
      </c>
      <c r="L1379" s="196" t="str">
        <f t="shared" si="374"/>
        <v/>
      </c>
      <c r="M1379" s="235" t="str">
        <f t="shared" si="367"/>
        <v/>
      </c>
      <c r="N1379" s="217" t="str">
        <f t="shared" si="375"/>
        <v/>
      </c>
      <c r="O1379" s="219"/>
      <c r="Q1379" s="177" t="e">
        <f t="shared" si="368"/>
        <v>#NUM!</v>
      </c>
      <c r="R1379" s="177" t="e">
        <f t="shared" si="378"/>
        <v>#NUM!</v>
      </c>
      <c r="S1379" s="177" t="e">
        <f t="shared" si="369"/>
        <v>#NUM!</v>
      </c>
      <c r="T1379" s="177" t="e">
        <f t="shared" si="379"/>
        <v>#NUM!</v>
      </c>
      <c r="AB1379" s="177" t="str">
        <f t="shared" si="370"/>
        <v/>
      </c>
      <c r="AC1379" s="177" t="str">
        <f t="shared" si="371"/>
        <v/>
      </c>
      <c r="AD1379" s="218" t="str">
        <f t="shared" si="372"/>
        <v/>
      </c>
      <c r="AE1379" s="218" t="str">
        <f t="shared" si="373"/>
        <v/>
      </c>
    </row>
    <row r="1380" spans="1:31" ht="27.95" customHeight="1" x14ac:dyDescent="0.2">
      <c r="A1380" s="192"/>
      <c r="B1380" s="192"/>
      <c r="C1380" s="193"/>
      <c r="D1380" s="194"/>
      <c r="E1380" s="194"/>
      <c r="F1380" s="208" t="str">
        <f t="shared" si="380"/>
        <v/>
      </c>
      <c r="G1380" s="208" t="str">
        <f t="shared" si="381"/>
        <v/>
      </c>
      <c r="H1380" s="195" t="str">
        <f t="shared" si="365"/>
        <v/>
      </c>
      <c r="I1380" s="217" t="str">
        <f t="shared" si="376"/>
        <v>Bitte Auswahl treffen! Neu- oder Folgeantrag?</v>
      </c>
      <c r="J1380" s="196" t="str">
        <f t="shared" si="377"/>
        <v/>
      </c>
      <c r="K1380" s="196" t="str">
        <f t="shared" si="366"/>
        <v/>
      </c>
      <c r="L1380" s="196" t="str">
        <f t="shared" si="374"/>
        <v/>
      </c>
      <c r="M1380" s="235" t="str">
        <f t="shared" si="367"/>
        <v/>
      </c>
      <c r="N1380" s="217" t="str">
        <f t="shared" si="375"/>
        <v/>
      </c>
      <c r="O1380" s="219"/>
      <c r="Q1380" s="177" t="e">
        <f t="shared" si="368"/>
        <v>#NUM!</v>
      </c>
      <c r="R1380" s="177" t="e">
        <f t="shared" si="378"/>
        <v>#NUM!</v>
      </c>
      <c r="S1380" s="177" t="e">
        <f t="shared" si="369"/>
        <v>#NUM!</v>
      </c>
      <c r="T1380" s="177" t="e">
        <f t="shared" si="379"/>
        <v>#NUM!</v>
      </c>
      <c r="AB1380" s="177" t="str">
        <f t="shared" si="370"/>
        <v/>
      </c>
      <c r="AC1380" s="177" t="str">
        <f t="shared" si="371"/>
        <v/>
      </c>
      <c r="AD1380" s="218" t="str">
        <f t="shared" si="372"/>
        <v/>
      </c>
      <c r="AE1380" s="218" t="str">
        <f t="shared" si="373"/>
        <v/>
      </c>
    </row>
    <row r="1381" spans="1:31" ht="27.95" customHeight="1" x14ac:dyDescent="0.2">
      <c r="A1381" s="192"/>
      <c r="B1381" s="192"/>
      <c r="C1381" s="193"/>
      <c r="D1381" s="194"/>
      <c r="E1381" s="194"/>
      <c r="F1381" s="208" t="str">
        <f t="shared" si="380"/>
        <v/>
      </c>
      <c r="G1381" s="208" t="str">
        <f t="shared" si="381"/>
        <v/>
      </c>
      <c r="H1381" s="195" t="str">
        <f t="shared" si="365"/>
        <v/>
      </c>
      <c r="I1381" s="217" t="str">
        <f t="shared" si="376"/>
        <v>Bitte Auswahl treffen! Neu- oder Folgeantrag?</v>
      </c>
      <c r="J1381" s="196" t="str">
        <f t="shared" si="377"/>
        <v/>
      </c>
      <c r="K1381" s="196" t="str">
        <f t="shared" si="366"/>
        <v/>
      </c>
      <c r="L1381" s="196" t="str">
        <f t="shared" si="374"/>
        <v/>
      </c>
      <c r="M1381" s="235" t="str">
        <f t="shared" si="367"/>
        <v/>
      </c>
      <c r="N1381" s="217" t="str">
        <f t="shared" si="375"/>
        <v/>
      </c>
      <c r="O1381" s="219"/>
      <c r="Q1381" s="177" t="e">
        <f t="shared" si="368"/>
        <v>#NUM!</v>
      </c>
      <c r="R1381" s="177" t="e">
        <f t="shared" si="378"/>
        <v>#NUM!</v>
      </c>
      <c r="S1381" s="177" t="e">
        <f t="shared" si="369"/>
        <v>#NUM!</v>
      </c>
      <c r="T1381" s="177" t="e">
        <f t="shared" si="379"/>
        <v>#NUM!</v>
      </c>
      <c r="AB1381" s="177" t="str">
        <f t="shared" si="370"/>
        <v/>
      </c>
      <c r="AC1381" s="177" t="str">
        <f t="shared" si="371"/>
        <v/>
      </c>
      <c r="AD1381" s="218" t="str">
        <f t="shared" si="372"/>
        <v/>
      </c>
      <c r="AE1381" s="218" t="str">
        <f t="shared" si="373"/>
        <v/>
      </c>
    </row>
    <row r="1382" spans="1:31" ht="27.95" customHeight="1" x14ac:dyDescent="0.2">
      <c r="A1382" s="192"/>
      <c r="B1382" s="192"/>
      <c r="C1382" s="193"/>
      <c r="D1382" s="194"/>
      <c r="E1382" s="194"/>
      <c r="F1382" s="208" t="str">
        <f t="shared" si="380"/>
        <v/>
      </c>
      <c r="G1382" s="208" t="str">
        <f t="shared" si="381"/>
        <v/>
      </c>
      <c r="H1382" s="195" t="str">
        <f t="shared" si="365"/>
        <v/>
      </c>
      <c r="I1382" s="217" t="str">
        <f t="shared" si="376"/>
        <v>Bitte Auswahl treffen! Neu- oder Folgeantrag?</v>
      </c>
      <c r="J1382" s="196" t="str">
        <f t="shared" si="377"/>
        <v/>
      </c>
      <c r="K1382" s="196" t="str">
        <f t="shared" si="366"/>
        <v/>
      </c>
      <c r="L1382" s="196" t="str">
        <f t="shared" si="374"/>
        <v/>
      </c>
      <c r="M1382" s="235" t="str">
        <f t="shared" si="367"/>
        <v/>
      </c>
      <c r="N1382" s="217" t="str">
        <f t="shared" si="375"/>
        <v/>
      </c>
      <c r="O1382" s="219"/>
      <c r="Q1382" s="177" t="e">
        <f t="shared" si="368"/>
        <v>#NUM!</v>
      </c>
      <c r="R1382" s="177" t="e">
        <f t="shared" si="378"/>
        <v>#NUM!</v>
      </c>
      <c r="S1382" s="177" t="e">
        <f t="shared" si="369"/>
        <v>#NUM!</v>
      </c>
      <c r="T1382" s="177" t="e">
        <f t="shared" si="379"/>
        <v>#NUM!</v>
      </c>
      <c r="AB1382" s="177" t="str">
        <f t="shared" si="370"/>
        <v/>
      </c>
      <c r="AC1382" s="177" t="str">
        <f t="shared" si="371"/>
        <v/>
      </c>
      <c r="AD1382" s="218" t="str">
        <f t="shared" si="372"/>
        <v/>
      </c>
      <c r="AE1382" s="218" t="str">
        <f t="shared" si="373"/>
        <v/>
      </c>
    </row>
    <row r="1383" spans="1:31" ht="27.95" customHeight="1" x14ac:dyDescent="0.2">
      <c r="A1383" s="192"/>
      <c r="B1383" s="192"/>
      <c r="C1383" s="193"/>
      <c r="D1383" s="194"/>
      <c r="E1383" s="194"/>
      <c r="F1383" s="208" t="str">
        <f t="shared" si="380"/>
        <v/>
      </c>
      <c r="G1383" s="208" t="str">
        <f t="shared" si="381"/>
        <v/>
      </c>
      <c r="H1383" s="195" t="str">
        <f t="shared" si="365"/>
        <v/>
      </c>
      <c r="I1383" s="217" t="str">
        <f t="shared" si="376"/>
        <v>Bitte Auswahl treffen! Neu- oder Folgeantrag?</v>
      </c>
      <c r="J1383" s="196" t="str">
        <f t="shared" si="377"/>
        <v/>
      </c>
      <c r="K1383" s="196" t="str">
        <f t="shared" si="366"/>
        <v/>
      </c>
      <c r="L1383" s="196" t="str">
        <f t="shared" si="374"/>
        <v/>
      </c>
      <c r="M1383" s="235" t="str">
        <f t="shared" si="367"/>
        <v/>
      </c>
      <c r="N1383" s="217" t="str">
        <f t="shared" si="375"/>
        <v/>
      </c>
      <c r="O1383" s="219"/>
      <c r="Q1383" s="177" t="e">
        <f t="shared" si="368"/>
        <v>#NUM!</v>
      </c>
      <c r="R1383" s="177" t="e">
        <f t="shared" si="378"/>
        <v>#NUM!</v>
      </c>
      <c r="S1383" s="177" t="e">
        <f t="shared" si="369"/>
        <v>#NUM!</v>
      </c>
      <c r="T1383" s="177" t="e">
        <f t="shared" si="379"/>
        <v>#NUM!</v>
      </c>
      <c r="AB1383" s="177" t="str">
        <f t="shared" si="370"/>
        <v/>
      </c>
      <c r="AC1383" s="177" t="str">
        <f t="shared" si="371"/>
        <v/>
      </c>
      <c r="AD1383" s="218" t="str">
        <f t="shared" si="372"/>
        <v/>
      </c>
      <c r="AE1383" s="218" t="str">
        <f t="shared" si="373"/>
        <v/>
      </c>
    </row>
    <row r="1384" spans="1:31" ht="27.95" customHeight="1" x14ac:dyDescent="0.2">
      <c r="A1384" s="192"/>
      <c r="B1384" s="192"/>
      <c r="C1384" s="193"/>
      <c r="D1384" s="194"/>
      <c r="E1384" s="194"/>
      <c r="F1384" s="208" t="str">
        <f t="shared" si="380"/>
        <v/>
      </c>
      <c r="G1384" s="208" t="str">
        <f t="shared" si="381"/>
        <v/>
      </c>
      <c r="H1384" s="195" t="str">
        <f t="shared" si="365"/>
        <v/>
      </c>
      <c r="I1384" s="217" t="str">
        <f t="shared" si="376"/>
        <v>Bitte Auswahl treffen! Neu- oder Folgeantrag?</v>
      </c>
      <c r="J1384" s="196" t="str">
        <f t="shared" si="377"/>
        <v/>
      </c>
      <c r="K1384" s="196" t="str">
        <f t="shared" si="366"/>
        <v/>
      </c>
      <c r="L1384" s="196" t="str">
        <f t="shared" si="374"/>
        <v/>
      </c>
      <c r="M1384" s="235" t="str">
        <f t="shared" si="367"/>
        <v/>
      </c>
      <c r="N1384" s="217" t="str">
        <f t="shared" si="375"/>
        <v/>
      </c>
      <c r="O1384" s="219"/>
      <c r="Q1384" s="177" t="e">
        <f t="shared" si="368"/>
        <v>#NUM!</v>
      </c>
      <c r="R1384" s="177" t="e">
        <f t="shared" si="378"/>
        <v>#NUM!</v>
      </c>
      <c r="S1384" s="177" t="e">
        <f t="shared" si="369"/>
        <v>#NUM!</v>
      </c>
      <c r="T1384" s="177" t="e">
        <f t="shared" si="379"/>
        <v>#NUM!</v>
      </c>
      <c r="AB1384" s="177" t="str">
        <f t="shared" si="370"/>
        <v/>
      </c>
      <c r="AC1384" s="177" t="str">
        <f t="shared" si="371"/>
        <v/>
      </c>
      <c r="AD1384" s="218" t="str">
        <f t="shared" si="372"/>
        <v/>
      </c>
      <c r="AE1384" s="218" t="str">
        <f t="shared" si="373"/>
        <v/>
      </c>
    </row>
    <row r="1385" spans="1:31" ht="27.95" customHeight="1" x14ac:dyDescent="0.2">
      <c r="A1385" s="192"/>
      <c r="B1385" s="192"/>
      <c r="C1385" s="193"/>
      <c r="D1385" s="194"/>
      <c r="E1385" s="194"/>
      <c r="F1385" s="208" t="str">
        <f t="shared" si="380"/>
        <v/>
      </c>
      <c r="G1385" s="208" t="str">
        <f t="shared" si="381"/>
        <v/>
      </c>
      <c r="H1385" s="195" t="str">
        <f t="shared" si="365"/>
        <v/>
      </c>
      <c r="I1385" s="217" t="str">
        <f t="shared" si="376"/>
        <v>Bitte Auswahl treffen! Neu- oder Folgeantrag?</v>
      </c>
      <c r="J1385" s="196" t="str">
        <f t="shared" si="377"/>
        <v/>
      </c>
      <c r="K1385" s="196" t="str">
        <f t="shared" si="366"/>
        <v/>
      </c>
      <c r="L1385" s="196" t="str">
        <f t="shared" si="374"/>
        <v/>
      </c>
      <c r="M1385" s="235" t="str">
        <f t="shared" si="367"/>
        <v/>
      </c>
      <c r="N1385" s="217" t="str">
        <f t="shared" si="375"/>
        <v/>
      </c>
      <c r="O1385" s="219"/>
      <c r="Q1385" s="177" t="e">
        <f t="shared" si="368"/>
        <v>#NUM!</v>
      </c>
      <c r="R1385" s="177" t="e">
        <f t="shared" si="378"/>
        <v>#NUM!</v>
      </c>
      <c r="S1385" s="177" t="e">
        <f t="shared" si="369"/>
        <v>#NUM!</v>
      </c>
      <c r="T1385" s="177" t="e">
        <f t="shared" si="379"/>
        <v>#NUM!</v>
      </c>
      <c r="AB1385" s="177" t="str">
        <f t="shared" si="370"/>
        <v/>
      </c>
      <c r="AC1385" s="177" t="str">
        <f t="shared" si="371"/>
        <v/>
      </c>
      <c r="AD1385" s="218" t="str">
        <f t="shared" si="372"/>
        <v/>
      </c>
      <c r="AE1385" s="218" t="str">
        <f t="shared" si="373"/>
        <v/>
      </c>
    </row>
    <row r="1386" spans="1:31" ht="27.95" customHeight="1" x14ac:dyDescent="0.2">
      <c r="A1386" s="192"/>
      <c r="B1386" s="192"/>
      <c r="C1386" s="193"/>
      <c r="D1386" s="194"/>
      <c r="E1386" s="194"/>
      <c r="F1386" s="208" t="str">
        <f t="shared" si="380"/>
        <v/>
      </c>
      <c r="G1386" s="208" t="str">
        <f t="shared" si="381"/>
        <v/>
      </c>
      <c r="H1386" s="195" t="str">
        <f t="shared" si="365"/>
        <v/>
      </c>
      <c r="I1386" s="217" t="str">
        <f t="shared" si="376"/>
        <v>Bitte Auswahl treffen! Neu- oder Folgeantrag?</v>
      </c>
      <c r="J1386" s="196" t="str">
        <f t="shared" si="377"/>
        <v/>
      </c>
      <c r="K1386" s="196" t="str">
        <f t="shared" si="366"/>
        <v/>
      </c>
      <c r="L1386" s="196" t="str">
        <f t="shared" si="374"/>
        <v/>
      </c>
      <c r="M1386" s="235" t="str">
        <f t="shared" si="367"/>
        <v/>
      </c>
      <c r="N1386" s="217" t="str">
        <f t="shared" si="375"/>
        <v/>
      </c>
      <c r="O1386" s="219"/>
      <c r="Q1386" s="177" t="e">
        <f t="shared" si="368"/>
        <v>#NUM!</v>
      </c>
      <c r="R1386" s="177" t="e">
        <f t="shared" si="378"/>
        <v>#NUM!</v>
      </c>
      <c r="S1386" s="177" t="e">
        <f t="shared" si="369"/>
        <v>#NUM!</v>
      </c>
      <c r="T1386" s="177" t="e">
        <f t="shared" si="379"/>
        <v>#NUM!</v>
      </c>
      <c r="AB1386" s="177" t="str">
        <f t="shared" si="370"/>
        <v/>
      </c>
      <c r="AC1386" s="177" t="str">
        <f t="shared" si="371"/>
        <v/>
      </c>
      <c r="AD1386" s="218" t="str">
        <f t="shared" si="372"/>
        <v/>
      </c>
      <c r="AE1386" s="218" t="str">
        <f t="shared" si="373"/>
        <v/>
      </c>
    </row>
    <row r="1387" spans="1:31" ht="27.95" customHeight="1" x14ac:dyDescent="0.2">
      <c r="A1387" s="192"/>
      <c r="B1387" s="192"/>
      <c r="C1387" s="193"/>
      <c r="D1387" s="194"/>
      <c r="E1387" s="194"/>
      <c r="F1387" s="208" t="str">
        <f t="shared" si="380"/>
        <v/>
      </c>
      <c r="G1387" s="208" t="str">
        <f t="shared" si="381"/>
        <v/>
      </c>
      <c r="H1387" s="195" t="str">
        <f t="shared" si="365"/>
        <v/>
      </c>
      <c r="I1387" s="217" t="str">
        <f t="shared" si="376"/>
        <v>Bitte Auswahl treffen! Neu- oder Folgeantrag?</v>
      </c>
      <c r="J1387" s="196" t="str">
        <f t="shared" si="377"/>
        <v/>
      </c>
      <c r="K1387" s="196" t="str">
        <f t="shared" si="366"/>
        <v/>
      </c>
      <c r="L1387" s="196" t="str">
        <f t="shared" si="374"/>
        <v/>
      </c>
      <c r="M1387" s="235" t="str">
        <f t="shared" si="367"/>
        <v/>
      </c>
      <c r="N1387" s="217" t="str">
        <f t="shared" si="375"/>
        <v/>
      </c>
      <c r="O1387" s="219"/>
      <c r="Q1387" s="177" t="e">
        <f t="shared" si="368"/>
        <v>#NUM!</v>
      </c>
      <c r="R1387" s="177" t="e">
        <f t="shared" si="378"/>
        <v>#NUM!</v>
      </c>
      <c r="S1387" s="177" t="e">
        <f t="shared" si="369"/>
        <v>#NUM!</v>
      </c>
      <c r="T1387" s="177" t="e">
        <f t="shared" si="379"/>
        <v>#NUM!</v>
      </c>
      <c r="AB1387" s="177" t="str">
        <f t="shared" si="370"/>
        <v/>
      </c>
      <c r="AC1387" s="177" t="str">
        <f t="shared" si="371"/>
        <v/>
      </c>
      <c r="AD1387" s="218" t="str">
        <f t="shared" si="372"/>
        <v/>
      </c>
      <c r="AE1387" s="218" t="str">
        <f t="shared" si="373"/>
        <v/>
      </c>
    </row>
    <row r="1388" spans="1:31" ht="27.95" customHeight="1" x14ac:dyDescent="0.2">
      <c r="A1388" s="192"/>
      <c r="B1388" s="192"/>
      <c r="C1388" s="193"/>
      <c r="D1388" s="194"/>
      <c r="E1388" s="194"/>
      <c r="F1388" s="208" t="str">
        <f t="shared" si="380"/>
        <v/>
      </c>
      <c r="G1388" s="208" t="str">
        <f t="shared" si="381"/>
        <v/>
      </c>
      <c r="H1388" s="195" t="str">
        <f t="shared" si="365"/>
        <v/>
      </c>
      <c r="I1388" s="217" t="str">
        <f t="shared" si="376"/>
        <v>Bitte Auswahl treffen! Neu- oder Folgeantrag?</v>
      </c>
      <c r="J1388" s="196" t="str">
        <f t="shared" si="377"/>
        <v/>
      </c>
      <c r="K1388" s="196" t="str">
        <f t="shared" si="366"/>
        <v/>
      </c>
      <c r="L1388" s="196" t="str">
        <f t="shared" si="374"/>
        <v/>
      </c>
      <c r="M1388" s="235" t="str">
        <f t="shared" si="367"/>
        <v/>
      </c>
      <c r="N1388" s="217" t="str">
        <f t="shared" si="375"/>
        <v/>
      </c>
      <c r="O1388" s="219"/>
      <c r="Q1388" s="177" t="e">
        <f t="shared" si="368"/>
        <v>#NUM!</v>
      </c>
      <c r="R1388" s="177" t="e">
        <f t="shared" si="378"/>
        <v>#NUM!</v>
      </c>
      <c r="S1388" s="177" t="e">
        <f t="shared" si="369"/>
        <v>#NUM!</v>
      </c>
      <c r="T1388" s="177" t="e">
        <f t="shared" si="379"/>
        <v>#NUM!</v>
      </c>
      <c r="AB1388" s="177" t="str">
        <f t="shared" si="370"/>
        <v/>
      </c>
      <c r="AC1388" s="177" t="str">
        <f t="shared" si="371"/>
        <v/>
      </c>
      <c r="AD1388" s="218" t="str">
        <f t="shared" si="372"/>
        <v/>
      </c>
      <c r="AE1388" s="218" t="str">
        <f t="shared" si="373"/>
        <v/>
      </c>
    </row>
    <row r="1389" spans="1:31" ht="27.95" customHeight="1" x14ac:dyDescent="0.2">
      <c r="A1389" s="192"/>
      <c r="B1389" s="192"/>
      <c r="C1389" s="193"/>
      <c r="D1389" s="194"/>
      <c r="E1389" s="194"/>
      <c r="F1389" s="208" t="str">
        <f t="shared" si="380"/>
        <v/>
      </c>
      <c r="G1389" s="208" t="str">
        <f t="shared" si="381"/>
        <v/>
      </c>
      <c r="H1389" s="195" t="str">
        <f t="shared" si="365"/>
        <v/>
      </c>
      <c r="I1389" s="217" t="str">
        <f t="shared" si="376"/>
        <v>Bitte Auswahl treffen! Neu- oder Folgeantrag?</v>
      </c>
      <c r="J1389" s="196" t="str">
        <f t="shared" si="377"/>
        <v/>
      </c>
      <c r="K1389" s="196" t="str">
        <f t="shared" si="366"/>
        <v/>
      </c>
      <c r="L1389" s="196" t="str">
        <f t="shared" si="374"/>
        <v/>
      </c>
      <c r="M1389" s="235" t="str">
        <f t="shared" si="367"/>
        <v/>
      </c>
      <c r="N1389" s="217" t="str">
        <f t="shared" si="375"/>
        <v/>
      </c>
      <c r="O1389" s="219"/>
      <c r="Q1389" s="177" t="e">
        <f t="shared" si="368"/>
        <v>#NUM!</v>
      </c>
      <c r="R1389" s="177" t="e">
        <f t="shared" si="378"/>
        <v>#NUM!</v>
      </c>
      <c r="S1389" s="177" t="e">
        <f t="shared" si="369"/>
        <v>#NUM!</v>
      </c>
      <c r="T1389" s="177" t="e">
        <f t="shared" si="379"/>
        <v>#NUM!</v>
      </c>
      <c r="AB1389" s="177" t="str">
        <f t="shared" si="370"/>
        <v/>
      </c>
      <c r="AC1389" s="177" t="str">
        <f t="shared" si="371"/>
        <v/>
      </c>
      <c r="AD1389" s="218" t="str">
        <f t="shared" si="372"/>
        <v/>
      </c>
      <c r="AE1389" s="218" t="str">
        <f t="shared" si="373"/>
        <v/>
      </c>
    </row>
    <row r="1390" spans="1:31" ht="27.95" customHeight="1" x14ac:dyDescent="0.2">
      <c r="A1390" s="192"/>
      <c r="B1390" s="192"/>
      <c r="C1390" s="193"/>
      <c r="D1390" s="194"/>
      <c r="E1390" s="194"/>
      <c r="F1390" s="208" t="str">
        <f t="shared" si="380"/>
        <v/>
      </c>
      <c r="G1390" s="208" t="str">
        <f t="shared" si="381"/>
        <v/>
      </c>
      <c r="H1390" s="195" t="str">
        <f t="shared" si="365"/>
        <v/>
      </c>
      <c r="I1390" s="217" t="str">
        <f t="shared" si="376"/>
        <v>Bitte Auswahl treffen! Neu- oder Folgeantrag?</v>
      </c>
      <c r="J1390" s="196" t="str">
        <f t="shared" si="377"/>
        <v/>
      </c>
      <c r="K1390" s="196" t="str">
        <f t="shared" si="366"/>
        <v/>
      </c>
      <c r="L1390" s="196" t="str">
        <f t="shared" si="374"/>
        <v/>
      </c>
      <c r="M1390" s="235" t="str">
        <f t="shared" si="367"/>
        <v/>
      </c>
      <c r="N1390" s="217" t="str">
        <f t="shared" si="375"/>
        <v/>
      </c>
      <c r="O1390" s="219"/>
      <c r="Q1390" s="177" t="e">
        <f t="shared" si="368"/>
        <v>#NUM!</v>
      </c>
      <c r="R1390" s="177" t="e">
        <f t="shared" si="378"/>
        <v>#NUM!</v>
      </c>
      <c r="S1390" s="177" t="e">
        <f t="shared" si="369"/>
        <v>#NUM!</v>
      </c>
      <c r="T1390" s="177" t="e">
        <f t="shared" si="379"/>
        <v>#NUM!</v>
      </c>
      <c r="AB1390" s="177" t="str">
        <f t="shared" si="370"/>
        <v/>
      </c>
      <c r="AC1390" s="177" t="str">
        <f t="shared" si="371"/>
        <v/>
      </c>
      <c r="AD1390" s="218" t="str">
        <f t="shared" si="372"/>
        <v/>
      </c>
      <c r="AE1390" s="218" t="str">
        <f t="shared" si="373"/>
        <v/>
      </c>
    </row>
    <row r="1391" spans="1:31" ht="27.95" customHeight="1" x14ac:dyDescent="0.2">
      <c r="A1391" s="192"/>
      <c r="B1391" s="192"/>
      <c r="C1391" s="193"/>
      <c r="D1391" s="194"/>
      <c r="E1391" s="194"/>
      <c r="F1391" s="208" t="str">
        <f t="shared" si="380"/>
        <v/>
      </c>
      <c r="G1391" s="208" t="str">
        <f t="shared" si="381"/>
        <v/>
      </c>
      <c r="H1391" s="195" t="str">
        <f t="shared" si="365"/>
        <v/>
      </c>
      <c r="I1391" s="217" t="str">
        <f t="shared" si="376"/>
        <v>Bitte Auswahl treffen! Neu- oder Folgeantrag?</v>
      </c>
      <c r="J1391" s="196" t="str">
        <f t="shared" si="377"/>
        <v/>
      </c>
      <c r="K1391" s="196" t="str">
        <f t="shared" si="366"/>
        <v/>
      </c>
      <c r="L1391" s="196" t="str">
        <f t="shared" si="374"/>
        <v/>
      </c>
      <c r="M1391" s="235" t="str">
        <f t="shared" si="367"/>
        <v/>
      </c>
      <c r="N1391" s="217" t="str">
        <f t="shared" si="375"/>
        <v/>
      </c>
      <c r="O1391" s="219"/>
      <c r="Q1391" s="177" t="e">
        <f t="shared" si="368"/>
        <v>#NUM!</v>
      </c>
      <c r="R1391" s="177" t="e">
        <f t="shared" si="378"/>
        <v>#NUM!</v>
      </c>
      <c r="S1391" s="177" t="e">
        <f t="shared" si="369"/>
        <v>#NUM!</v>
      </c>
      <c r="T1391" s="177" t="e">
        <f t="shared" si="379"/>
        <v>#NUM!</v>
      </c>
      <c r="AB1391" s="177" t="str">
        <f t="shared" si="370"/>
        <v/>
      </c>
      <c r="AC1391" s="177" t="str">
        <f t="shared" si="371"/>
        <v/>
      </c>
      <c r="AD1391" s="218" t="str">
        <f t="shared" si="372"/>
        <v/>
      </c>
      <c r="AE1391" s="218" t="str">
        <f t="shared" si="373"/>
        <v/>
      </c>
    </row>
    <row r="1392" spans="1:31" ht="27.95" customHeight="1" x14ac:dyDescent="0.2">
      <c r="A1392" s="192"/>
      <c r="B1392" s="192"/>
      <c r="C1392" s="193"/>
      <c r="D1392" s="194"/>
      <c r="E1392" s="194"/>
      <c r="F1392" s="208" t="str">
        <f t="shared" si="380"/>
        <v/>
      </c>
      <c r="G1392" s="208" t="str">
        <f t="shared" si="381"/>
        <v/>
      </c>
      <c r="H1392" s="195" t="str">
        <f t="shared" si="365"/>
        <v/>
      </c>
      <c r="I1392" s="217" t="str">
        <f t="shared" si="376"/>
        <v>Bitte Auswahl treffen! Neu- oder Folgeantrag?</v>
      </c>
      <c r="J1392" s="196" t="str">
        <f t="shared" si="377"/>
        <v/>
      </c>
      <c r="K1392" s="196" t="str">
        <f t="shared" si="366"/>
        <v/>
      </c>
      <c r="L1392" s="196" t="str">
        <f t="shared" si="374"/>
        <v/>
      </c>
      <c r="M1392" s="235" t="str">
        <f t="shared" si="367"/>
        <v/>
      </c>
      <c r="N1392" s="217" t="str">
        <f t="shared" si="375"/>
        <v/>
      </c>
      <c r="O1392" s="219"/>
      <c r="Q1392" s="177" t="e">
        <f t="shared" si="368"/>
        <v>#NUM!</v>
      </c>
      <c r="R1392" s="177" t="e">
        <f t="shared" si="378"/>
        <v>#NUM!</v>
      </c>
      <c r="S1392" s="177" t="e">
        <f t="shared" si="369"/>
        <v>#NUM!</v>
      </c>
      <c r="T1392" s="177" t="e">
        <f t="shared" si="379"/>
        <v>#NUM!</v>
      </c>
      <c r="AB1392" s="177" t="str">
        <f t="shared" si="370"/>
        <v/>
      </c>
      <c r="AC1392" s="177" t="str">
        <f t="shared" si="371"/>
        <v/>
      </c>
      <c r="AD1392" s="218" t="str">
        <f t="shared" si="372"/>
        <v/>
      </c>
      <c r="AE1392" s="218" t="str">
        <f t="shared" si="373"/>
        <v/>
      </c>
    </row>
    <row r="1393" spans="1:31" ht="27.95" customHeight="1" x14ac:dyDescent="0.2">
      <c r="A1393" s="192"/>
      <c r="B1393" s="192"/>
      <c r="C1393" s="193"/>
      <c r="D1393" s="194"/>
      <c r="E1393" s="194"/>
      <c r="F1393" s="208" t="str">
        <f t="shared" si="380"/>
        <v/>
      </c>
      <c r="G1393" s="208" t="str">
        <f t="shared" si="381"/>
        <v/>
      </c>
      <c r="H1393" s="195" t="str">
        <f t="shared" si="365"/>
        <v/>
      </c>
      <c r="I1393" s="217" t="str">
        <f t="shared" si="376"/>
        <v>Bitte Auswahl treffen! Neu- oder Folgeantrag?</v>
      </c>
      <c r="J1393" s="196" t="str">
        <f t="shared" si="377"/>
        <v/>
      </c>
      <c r="K1393" s="196" t="str">
        <f t="shared" si="366"/>
        <v/>
      </c>
      <c r="L1393" s="196" t="str">
        <f t="shared" si="374"/>
        <v/>
      </c>
      <c r="M1393" s="235" t="str">
        <f t="shared" si="367"/>
        <v/>
      </c>
      <c r="N1393" s="217" t="str">
        <f t="shared" si="375"/>
        <v/>
      </c>
      <c r="O1393" s="219"/>
      <c r="Q1393" s="177" t="e">
        <f t="shared" si="368"/>
        <v>#NUM!</v>
      </c>
      <c r="R1393" s="177" t="e">
        <f t="shared" si="378"/>
        <v>#NUM!</v>
      </c>
      <c r="S1393" s="177" t="e">
        <f t="shared" si="369"/>
        <v>#NUM!</v>
      </c>
      <c r="T1393" s="177" t="e">
        <f t="shared" si="379"/>
        <v>#NUM!</v>
      </c>
      <c r="AB1393" s="177" t="str">
        <f t="shared" si="370"/>
        <v/>
      </c>
      <c r="AC1393" s="177" t="str">
        <f t="shared" si="371"/>
        <v/>
      </c>
      <c r="AD1393" s="218" t="str">
        <f t="shared" si="372"/>
        <v/>
      </c>
      <c r="AE1393" s="218" t="str">
        <f t="shared" si="373"/>
        <v/>
      </c>
    </row>
    <row r="1394" spans="1:31" ht="27.95" customHeight="1" x14ac:dyDescent="0.2">
      <c r="A1394" s="192"/>
      <c r="B1394" s="192"/>
      <c r="C1394" s="193"/>
      <c r="D1394" s="194"/>
      <c r="E1394" s="194"/>
      <c r="F1394" s="208" t="str">
        <f t="shared" si="380"/>
        <v/>
      </c>
      <c r="G1394" s="208" t="str">
        <f t="shared" si="381"/>
        <v/>
      </c>
      <c r="H1394" s="195" t="str">
        <f t="shared" si="365"/>
        <v/>
      </c>
      <c r="I1394" s="217" t="str">
        <f t="shared" si="376"/>
        <v>Bitte Auswahl treffen! Neu- oder Folgeantrag?</v>
      </c>
      <c r="J1394" s="196" t="str">
        <f t="shared" si="377"/>
        <v/>
      </c>
      <c r="K1394" s="196" t="str">
        <f t="shared" si="366"/>
        <v/>
      </c>
      <c r="L1394" s="196" t="str">
        <f t="shared" si="374"/>
        <v/>
      </c>
      <c r="M1394" s="235" t="str">
        <f t="shared" si="367"/>
        <v/>
      </c>
      <c r="N1394" s="217" t="str">
        <f t="shared" si="375"/>
        <v/>
      </c>
      <c r="O1394" s="219"/>
      <c r="Q1394" s="177" t="e">
        <f t="shared" si="368"/>
        <v>#NUM!</v>
      </c>
      <c r="R1394" s="177" t="e">
        <f t="shared" si="378"/>
        <v>#NUM!</v>
      </c>
      <c r="S1394" s="177" t="e">
        <f t="shared" si="369"/>
        <v>#NUM!</v>
      </c>
      <c r="T1394" s="177" t="e">
        <f t="shared" si="379"/>
        <v>#NUM!</v>
      </c>
      <c r="AB1394" s="177" t="str">
        <f t="shared" si="370"/>
        <v/>
      </c>
      <c r="AC1394" s="177" t="str">
        <f t="shared" si="371"/>
        <v/>
      </c>
      <c r="AD1394" s="218" t="str">
        <f t="shared" si="372"/>
        <v/>
      </c>
      <c r="AE1394" s="218" t="str">
        <f t="shared" si="373"/>
        <v/>
      </c>
    </row>
    <row r="1395" spans="1:31" ht="27.95" customHeight="1" x14ac:dyDescent="0.2">
      <c r="A1395" s="192"/>
      <c r="B1395" s="192"/>
      <c r="C1395" s="193"/>
      <c r="D1395" s="194"/>
      <c r="E1395" s="194"/>
      <c r="F1395" s="208" t="str">
        <f t="shared" si="380"/>
        <v/>
      </c>
      <c r="G1395" s="208" t="str">
        <f t="shared" si="381"/>
        <v/>
      </c>
      <c r="H1395" s="195" t="str">
        <f t="shared" si="365"/>
        <v/>
      </c>
      <c r="I1395" s="217" t="str">
        <f t="shared" si="376"/>
        <v>Bitte Auswahl treffen! Neu- oder Folgeantrag?</v>
      </c>
      <c r="J1395" s="196" t="str">
        <f t="shared" si="377"/>
        <v/>
      </c>
      <c r="K1395" s="196" t="str">
        <f t="shared" si="366"/>
        <v/>
      </c>
      <c r="L1395" s="196" t="str">
        <f t="shared" si="374"/>
        <v/>
      </c>
      <c r="M1395" s="235" t="str">
        <f t="shared" si="367"/>
        <v/>
      </c>
      <c r="N1395" s="217" t="str">
        <f t="shared" si="375"/>
        <v/>
      </c>
      <c r="O1395" s="219"/>
      <c r="Q1395" s="177" t="e">
        <f t="shared" si="368"/>
        <v>#NUM!</v>
      </c>
      <c r="R1395" s="177" t="e">
        <f t="shared" si="378"/>
        <v>#NUM!</v>
      </c>
      <c r="S1395" s="177" t="e">
        <f t="shared" si="369"/>
        <v>#NUM!</v>
      </c>
      <c r="T1395" s="177" t="e">
        <f t="shared" si="379"/>
        <v>#NUM!</v>
      </c>
      <c r="AB1395" s="177" t="str">
        <f t="shared" si="370"/>
        <v/>
      </c>
      <c r="AC1395" s="177" t="str">
        <f t="shared" si="371"/>
        <v/>
      </c>
      <c r="AD1395" s="218" t="str">
        <f t="shared" si="372"/>
        <v/>
      </c>
      <c r="AE1395" s="218" t="str">
        <f t="shared" si="373"/>
        <v/>
      </c>
    </row>
    <row r="1396" spans="1:31" ht="27.95" customHeight="1" x14ac:dyDescent="0.2">
      <c r="A1396" s="192"/>
      <c r="B1396" s="192"/>
      <c r="C1396" s="193"/>
      <c r="D1396" s="194"/>
      <c r="E1396" s="194"/>
      <c r="F1396" s="208" t="str">
        <f t="shared" si="380"/>
        <v/>
      </c>
      <c r="G1396" s="208" t="str">
        <f t="shared" si="381"/>
        <v/>
      </c>
      <c r="H1396" s="195" t="str">
        <f t="shared" si="365"/>
        <v/>
      </c>
      <c r="I1396" s="217" t="str">
        <f t="shared" si="376"/>
        <v>Bitte Auswahl treffen! Neu- oder Folgeantrag?</v>
      </c>
      <c r="J1396" s="196" t="str">
        <f t="shared" si="377"/>
        <v/>
      </c>
      <c r="K1396" s="196" t="str">
        <f t="shared" si="366"/>
        <v/>
      </c>
      <c r="L1396" s="196" t="str">
        <f t="shared" si="374"/>
        <v/>
      </c>
      <c r="M1396" s="235" t="str">
        <f t="shared" si="367"/>
        <v/>
      </c>
      <c r="N1396" s="217" t="str">
        <f t="shared" si="375"/>
        <v/>
      </c>
      <c r="O1396" s="219"/>
      <c r="Q1396" s="177" t="e">
        <f t="shared" si="368"/>
        <v>#NUM!</v>
      </c>
      <c r="R1396" s="177" t="e">
        <f t="shared" si="378"/>
        <v>#NUM!</v>
      </c>
      <c r="S1396" s="177" t="e">
        <f t="shared" si="369"/>
        <v>#NUM!</v>
      </c>
      <c r="T1396" s="177" t="e">
        <f t="shared" si="379"/>
        <v>#NUM!</v>
      </c>
      <c r="AB1396" s="177" t="str">
        <f t="shared" si="370"/>
        <v/>
      </c>
      <c r="AC1396" s="177" t="str">
        <f t="shared" si="371"/>
        <v/>
      </c>
      <c r="AD1396" s="218" t="str">
        <f t="shared" si="372"/>
        <v/>
      </c>
      <c r="AE1396" s="218" t="str">
        <f t="shared" si="373"/>
        <v/>
      </c>
    </row>
    <row r="1397" spans="1:31" ht="27.95" customHeight="1" x14ac:dyDescent="0.2">
      <c r="A1397" s="192"/>
      <c r="B1397" s="192"/>
      <c r="C1397" s="193"/>
      <c r="D1397" s="194"/>
      <c r="E1397" s="194"/>
      <c r="F1397" s="208" t="str">
        <f t="shared" si="380"/>
        <v/>
      </c>
      <c r="G1397" s="208" t="str">
        <f t="shared" si="381"/>
        <v/>
      </c>
      <c r="H1397" s="195" t="str">
        <f t="shared" si="365"/>
        <v/>
      </c>
      <c r="I1397" s="217" t="str">
        <f t="shared" si="376"/>
        <v>Bitte Auswahl treffen! Neu- oder Folgeantrag?</v>
      </c>
      <c r="J1397" s="196" t="str">
        <f t="shared" si="377"/>
        <v/>
      </c>
      <c r="K1397" s="196" t="str">
        <f t="shared" si="366"/>
        <v/>
      </c>
      <c r="L1397" s="196" t="str">
        <f t="shared" si="374"/>
        <v/>
      </c>
      <c r="M1397" s="235" t="str">
        <f t="shared" si="367"/>
        <v/>
      </c>
      <c r="N1397" s="217" t="str">
        <f t="shared" si="375"/>
        <v/>
      </c>
      <c r="O1397" s="219"/>
      <c r="Q1397" s="177" t="e">
        <f t="shared" si="368"/>
        <v>#NUM!</v>
      </c>
      <c r="R1397" s="177" t="e">
        <f t="shared" si="378"/>
        <v>#NUM!</v>
      </c>
      <c r="S1397" s="177" t="e">
        <f t="shared" si="369"/>
        <v>#NUM!</v>
      </c>
      <c r="T1397" s="177" t="e">
        <f t="shared" si="379"/>
        <v>#NUM!</v>
      </c>
      <c r="AB1397" s="177" t="str">
        <f t="shared" si="370"/>
        <v/>
      </c>
      <c r="AC1397" s="177" t="str">
        <f t="shared" si="371"/>
        <v/>
      </c>
      <c r="AD1397" s="218" t="str">
        <f t="shared" si="372"/>
        <v/>
      </c>
      <c r="AE1397" s="218" t="str">
        <f t="shared" si="373"/>
        <v/>
      </c>
    </row>
    <row r="1398" spans="1:31" ht="27.95" customHeight="1" x14ac:dyDescent="0.2">
      <c r="A1398" s="192"/>
      <c r="B1398" s="192"/>
      <c r="C1398" s="193"/>
      <c r="D1398" s="194"/>
      <c r="E1398" s="194"/>
      <c r="F1398" s="208" t="str">
        <f t="shared" si="380"/>
        <v/>
      </c>
      <c r="G1398" s="208" t="str">
        <f t="shared" si="381"/>
        <v/>
      </c>
      <c r="H1398" s="195" t="str">
        <f t="shared" si="365"/>
        <v/>
      </c>
      <c r="I1398" s="217" t="str">
        <f t="shared" si="376"/>
        <v>Bitte Auswahl treffen! Neu- oder Folgeantrag?</v>
      </c>
      <c r="J1398" s="196" t="str">
        <f t="shared" si="377"/>
        <v/>
      </c>
      <c r="K1398" s="196" t="str">
        <f t="shared" si="366"/>
        <v/>
      </c>
      <c r="L1398" s="196" t="str">
        <f t="shared" si="374"/>
        <v/>
      </c>
      <c r="M1398" s="235" t="str">
        <f t="shared" si="367"/>
        <v/>
      </c>
      <c r="N1398" s="217" t="str">
        <f t="shared" si="375"/>
        <v/>
      </c>
      <c r="O1398" s="219"/>
      <c r="Q1398" s="177" t="e">
        <f t="shared" si="368"/>
        <v>#NUM!</v>
      </c>
      <c r="R1398" s="177" t="e">
        <f t="shared" si="378"/>
        <v>#NUM!</v>
      </c>
      <c r="S1398" s="177" t="e">
        <f t="shared" si="369"/>
        <v>#NUM!</v>
      </c>
      <c r="T1398" s="177" t="e">
        <f t="shared" si="379"/>
        <v>#NUM!</v>
      </c>
      <c r="AB1398" s="177" t="str">
        <f t="shared" si="370"/>
        <v/>
      </c>
      <c r="AC1398" s="177" t="str">
        <f t="shared" si="371"/>
        <v/>
      </c>
      <c r="AD1398" s="218" t="str">
        <f t="shared" si="372"/>
        <v/>
      </c>
      <c r="AE1398" s="218" t="str">
        <f t="shared" si="373"/>
        <v/>
      </c>
    </row>
    <row r="1399" spans="1:31" ht="27.95" customHeight="1" x14ac:dyDescent="0.2">
      <c r="A1399" s="192"/>
      <c r="B1399" s="192"/>
      <c r="C1399" s="193"/>
      <c r="D1399" s="194"/>
      <c r="E1399" s="194"/>
      <c r="F1399" s="208" t="str">
        <f t="shared" si="380"/>
        <v/>
      </c>
      <c r="G1399" s="208" t="str">
        <f t="shared" si="381"/>
        <v/>
      </c>
      <c r="H1399" s="195" t="str">
        <f t="shared" si="365"/>
        <v/>
      </c>
      <c r="I1399" s="217" t="str">
        <f t="shared" si="376"/>
        <v>Bitte Auswahl treffen! Neu- oder Folgeantrag?</v>
      </c>
      <c r="J1399" s="196" t="str">
        <f t="shared" si="377"/>
        <v/>
      </c>
      <c r="K1399" s="196" t="str">
        <f t="shared" si="366"/>
        <v/>
      </c>
      <c r="L1399" s="196" t="str">
        <f t="shared" si="374"/>
        <v/>
      </c>
      <c r="M1399" s="235" t="str">
        <f t="shared" si="367"/>
        <v/>
      </c>
      <c r="N1399" s="217" t="str">
        <f t="shared" si="375"/>
        <v/>
      </c>
      <c r="O1399" s="219"/>
      <c r="Q1399" s="177" t="e">
        <f t="shared" si="368"/>
        <v>#NUM!</v>
      </c>
      <c r="R1399" s="177" t="e">
        <f t="shared" si="378"/>
        <v>#NUM!</v>
      </c>
      <c r="S1399" s="177" t="e">
        <f t="shared" si="369"/>
        <v>#NUM!</v>
      </c>
      <c r="T1399" s="177" t="e">
        <f t="shared" si="379"/>
        <v>#NUM!</v>
      </c>
      <c r="AB1399" s="177" t="str">
        <f t="shared" si="370"/>
        <v/>
      </c>
      <c r="AC1399" s="177" t="str">
        <f t="shared" si="371"/>
        <v/>
      </c>
      <c r="AD1399" s="218" t="str">
        <f t="shared" si="372"/>
        <v/>
      </c>
      <c r="AE1399" s="218" t="str">
        <f t="shared" si="373"/>
        <v/>
      </c>
    </row>
    <row r="1400" spans="1:31" ht="27.95" customHeight="1" x14ac:dyDescent="0.2">
      <c r="A1400" s="192"/>
      <c r="B1400" s="192"/>
      <c r="C1400" s="193"/>
      <c r="D1400" s="194"/>
      <c r="E1400" s="194"/>
      <c r="F1400" s="208" t="str">
        <f t="shared" si="380"/>
        <v/>
      </c>
      <c r="G1400" s="208" t="str">
        <f t="shared" si="381"/>
        <v/>
      </c>
      <c r="H1400" s="195" t="str">
        <f t="shared" si="365"/>
        <v/>
      </c>
      <c r="I1400" s="217" t="str">
        <f t="shared" si="376"/>
        <v>Bitte Auswahl treffen! Neu- oder Folgeantrag?</v>
      </c>
      <c r="J1400" s="196" t="str">
        <f t="shared" si="377"/>
        <v/>
      </c>
      <c r="K1400" s="196" t="str">
        <f t="shared" si="366"/>
        <v/>
      </c>
      <c r="L1400" s="196" t="str">
        <f t="shared" si="374"/>
        <v/>
      </c>
      <c r="M1400" s="235" t="str">
        <f t="shared" si="367"/>
        <v/>
      </c>
      <c r="N1400" s="217" t="str">
        <f t="shared" si="375"/>
        <v/>
      </c>
      <c r="O1400" s="219"/>
      <c r="Q1400" s="177" t="e">
        <f t="shared" si="368"/>
        <v>#NUM!</v>
      </c>
      <c r="R1400" s="177" t="e">
        <f t="shared" si="378"/>
        <v>#NUM!</v>
      </c>
      <c r="S1400" s="177" t="e">
        <f t="shared" si="369"/>
        <v>#NUM!</v>
      </c>
      <c r="T1400" s="177" t="e">
        <f t="shared" si="379"/>
        <v>#NUM!</v>
      </c>
      <c r="AB1400" s="177" t="str">
        <f t="shared" si="370"/>
        <v/>
      </c>
      <c r="AC1400" s="177" t="str">
        <f t="shared" si="371"/>
        <v/>
      </c>
      <c r="AD1400" s="218" t="str">
        <f t="shared" si="372"/>
        <v/>
      </c>
      <c r="AE1400" s="218" t="str">
        <f t="shared" si="373"/>
        <v/>
      </c>
    </row>
    <row r="1401" spans="1:31" ht="27.95" customHeight="1" x14ac:dyDescent="0.2">
      <c r="A1401" s="192"/>
      <c r="B1401" s="192"/>
      <c r="C1401" s="193"/>
      <c r="D1401" s="194"/>
      <c r="E1401" s="194"/>
      <c r="F1401" s="208" t="str">
        <f t="shared" si="380"/>
        <v/>
      </c>
      <c r="G1401" s="208" t="str">
        <f t="shared" si="381"/>
        <v/>
      </c>
      <c r="H1401" s="195" t="str">
        <f t="shared" si="365"/>
        <v/>
      </c>
      <c r="I1401" s="217" t="str">
        <f t="shared" si="376"/>
        <v>Bitte Auswahl treffen! Neu- oder Folgeantrag?</v>
      </c>
      <c r="J1401" s="196" t="str">
        <f t="shared" si="377"/>
        <v/>
      </c>
      <c r="K1401" s="196" t="str">
        <f t="shared" si="366"/>
        <v/>
      </c>
      <c r="L1401" s="196" t="str">
        <f t="shared" si="374"/>
        <v/>
      </c>
      <c r="M1401" s="235" t="str">
        <f t="shared" si="367"/>
        <v/>
      </c>
      <c r="N1401" s="217" t="str">
        <f t="shared" si="375"/>
        <v/>
      </c>
      <c r="O1401" s="219"/>
      <c r="Q1401" s="177" t="e">
        <f t="shared" si="368"/>
        <v>#NUM!</v>
      </c>
      <c r="R1401" s="177" t="e">
        <f t="shared" si="378"/>
        <v>#NUM!</v>
      </c>
      <c r="S1401" s="177" t="e">
        <f t="shared" si="369"/>
        <v>#NUM!</v>
      </c>
      <c r="T1401" s="177" t="e">
        <f t="shared" si="379"/>
        <v>#NUM!</v>
      </c>
      <c r="AB1401" s="177" t="str">
        <f t="shared" si="370"/>
        <v/>
      </c>
      <c r="AC1401" s="177" t="str">
        <f t="shared" si="371"/>
        <v/>
      </c>
      <c r="AD1401" s="218" t="str">
        <f t="shared" si="372"/>
        <v/>
      </c>
      <c r="AE1401" s="218" t="str">
        <f t="shared" si="373"/>
        <v/>
      </c>
    </row>
    <row r="1402" spans="1:31" ht="27.95" customHeight="1" x14ac:dyDescent="0.2">
      <c r="A1402" s="192"/>
      <c r="B1402" s="192"/>
      <c r="C1402" s="193"/>
      <c r="D1402" s="194"/>
      <c r="E1402" s="194"/>
      <c r="F1402" s="208" t="str">
        <f t="shared" si="380"/>
        <v/>
      </c>
      <c r="G1402" s="208" t="str">
        <f t="shared" si="381"/>
        <v/>
      </c>
      <c r="H1402" s="195" t="str">
        <f t="shared" si="365"/>
        <v/>
      </c>
      <c r="I1402" s="217" t="str">
        <f t="shared" si="376"/>
        <v>Bitte Auswahl treffen! Neu- oder Folgeantrag?</v>
      </c>
      <c r="J1402" s="196" t="str">
        <f t="shared" si="377"/>
        <v/>
      </c>
      <c r="K1402" s="196" t="str">
        <f t="shared" si="366"/>
        <v/>
      </c>
      <c r="L1402" s="196" t="str">
        <f t="shared" si="374"/>
        <v/>
      </c>
      <c r="M1402" s="235" t="str">
        <f t="shared" si="367"/>
        <v/>
      </c>
      <c r="N1402" s="217" t="str">
        <f t="shared" si="375"/>
        <v/>
      </c>
      <c r="O1402" s="219"/>
      <c r="Q1402" s="177" t="e">
        <f t="shared" si="368"/>
        <v>#NUM!</v>
      </c>
      <c r="R1402" s="177" t="e">
        <f t="shared" si="378"/>
        <v>#NUM!</v>
      </c>
      <c r="S1402" s="177" t="e">
        <f t="shared" si="369"/>
        <v>#NUM!</v>
      </c>
      <c r="T1402" s="177" t="e">
        <f t="shared" si="379"/>
        <v>#NUM!</v>
      </c>
      <c r="AB1402" s="177" t="str">
        <f t="shared" si="370"/>
        <v/>
      </c>
      <c r="AC1402" s="177" t="str">
        <f t="shared" si="371"/>
        <v/>
      </c>
      <c r="AD1402" s="218" t="str">
        <f t="shared" si="372"/>
        <v/>
      </c>
      <c r="AE1402" s="218" t="str">
        <f t="shared" si="373"/>
        <v/>
      </c>
    </row>
    <row r="1403" spans="1:31" ht="27.95" customHeight="1" x14ac:dyDescent="0.2">
      <c r="A1403" s="192"/>
      <c r="B1403" s="192"/>
      <c r="C1403" s="193"/>
      <c r="D1403" s="194"/>
      <c r="E1403" s="194"/>
      <c r="F1403" s="208" t="str">
        <f t="shared" si="380"/>
        <v/>
      </c>
      <c r="G1403" s="208" t="str">
        <f t="shared" si="381"/>
        <v/>
      </c>
      <c r="H1403" s="195" t="str">
        <f t="shared" si="365"/>
        <v/>
      </c>
      <c r="I1403" s="217" t="str">
        <f t="shared" si="376"/>
        <v>Bitte Auswahl treffen! Neu- oder Folgeantrag?</v>
      </c>
      <c r="J1403" s="196" t="str">
        <f t="shared" si="377"/>
        <v/>
      </c>
      <c r="K1403" s="196" t="str">
        <f t="shared" si="366"/>
        <v/>
      </c>
      <c r="L1403" s="196" t="str">
        <f t="shared" si="374"/>
        <v/>
      </c>
      <c r="M1403" s="235" t="str">
        <f t="shared" si="367"/>
        <v/>
      </c>
      <c r="N1403" s="217" t="str">
        <f t="shared" si="375"/>
        <v/>
      </c>
      <c r="O1403" s="219"/>
      <c r="Q1403" s="177" t="e">
        <f t="shared" si="368"/>
        <v>#NUM!</v>
      </c>
      <c r="R1403" s="177" t="e">
        <f t="shared" si="378"/>
        <v>#NUM!</v>
      </c>
      <c r="S1403" s="177" t="e">
        <f t="shared" si="369"/>
        <v>#NUM!</v>
      </c>
      <c r="T1403" s="177" t="e">
        <f t="shared" si="379"/>
        <v>#NUM!</v>
      </c>
      <c r="AB1403" s="177" t="str">
        <f t="shared" si="370"/>
        <v/>
      </c>
      <c r="AC1403" s="177" t="str">
        <f t="shared" si="371"/>
        <v/>
      </c>
      <c r="AD1403" s="218" t="str">
        <f t="shared" si="372"/>
        <v/>
      </c>
      <c r="AE1403" s="218" t="str">
        <f t="shared" si="373"/>
        <v/>
      </c>
    </row>
    <row r="1404" spans="1:31" ht="27.95" customHeight="1" x14ac:dyDescent="0.2">
      <c r="A1404" s="192"/>
      <c r="B1404" s="192"/>
      <c r="C1404" s="193"/>
      <c r="D1404" s="194"/>
      <c r="E1404" s="194"/>
      <c r="F1404" s="208" t="str">
        <f t="shared" si="380"/>
        <v/>
      </c>
      <c r="G1404" s="208" t="str">
        <f t="shared" si="381"/>
        <v/>
      </c>
      <c r="H1404" s="195" t="str">
        <f t="shared" si="365"/>
        <v/>
      </c>
      <c r="I1404" s="217" t="str">
        <f t="shared" si="376"/>
        <v>Bitte Auswahl treffen! Neu- oder Folgeantrag?</v>
      </c>
      <c r="J1404" s="196" t="str">
        <f t="shared" si="377"/>
        <v/>
      </c>
      <c r="K1404" s="196" t="str">
        <f t="shared" si="366"/>
        <v/>
      </c>
      <c r="L1404" s="196" t="str">
        <f t="shared" si="374"/>
        <v/>
      </c>
      <c r="M1404" s="235" t="str">
        <f t="shared" si="367"/>
        <v/>
      </c>
      <c r="N1404" s="217" t="str">
        <f t="shared" si="375"/>
        <v/>
      </c>
      <c r="O1404" s="219"/>
      <c r="Q1404" s="177" t="e">
        <f t="shared" si="368"/>
        <v>#NUM!</v>
      </c>
      <c r="R1404" s="177" t="e">
        <f t="shared" si="378"/>
        <v>#NUM!</v>
      </c>
      <c r="S1404" s="177" t="e">
        <f t="shared" si="369"/>
        <v>#NUM!</v>
      </c>
      <c r="T1404" s="177" t="e">
        <f t="shared" si="379"/>
        <v>#NUM!</v>
      </c>
      <c r="AB1404" s="177" t="str">
        <f t="shared" si="370"/>
        <v/>
      </c>
      <c r="AC1404" s="177" t="str">
        <f t="shared" si="371"/>
        <v/>
      </c>
      <c r="AD1404" s="218" t="str">
        <f t="shared" si="372"/>
        <v/>
      </c>
      <c r="AE1404" s="218" t="str">
        <f t="shared" si="373"/>
        <v/>
      </c>
    </row>
    <row r="1405" spans="1:31" ht="27.95" customHeight="1" x14ac:dyDescent="0.2">
      <c r="A1405" s="192"/>
      <c r="B1405" s="192"/>
      <c r="C1405" s="193"/>
      <c r="D1405" s="194"/>
      <c r="E1405" s="194"/>
      <c r="F1405" s="208" t="str">
        <f t="shared" si="380"/>
        <v/>
      </c>
      <c r="G1405" s="208" t="str">
        <f t="shared" si="381"/>
        <v/>
      </c>
      <c r="H1405" s="195" t="str">
        <f t="shared" si="365"/>
        <v/>
      </c>
      <c r="I1405" s="217" t="str">
        <f t="shared" si="376"/>
        <v>Bitte Auswahl treffen! Neu- oder Folgeantrag?</v>
      </c>
      <c r="J1405" s="196" t="str">
        <f t="shared" si="377"/>
        <v/>
      </c>
      <c r="K1405" s="196" t="str">
        <f t="shared" si="366"/>
        <v/>
      </c>
      <c r="L1405" s="196" t="str">
        <f t="shared" si="374"/>
        <v/>
      </c>
      <c r="M1405" s="235" t="str">
        <f t="shared" si="367"/>
        <v/>
      </c>
      <c r="N1405" s="217" t="str">
        <f t="shared" si="375"/>
        <v/>
      </c>
      <c r="O1405" s="219"/>
      <c r="Q1405" s="177" t="e">
        <f t="shared" si="368"/>
        <v>#NUM!</v>
      </c>
      <c r="R1405" s="177" t="e">
        <f t="shared" si="378"/>
        <v>#NUM!</v>
      </c>
      <c r="S1405" s="177" t="e">
        <f t="shared" si="369"/>
        <v>#NUM!</v>
      </c>
      <c r="T1405" s="177" t="e">
        <f t="shared" si="379"/>
        <v>#NUM!</v>
      </c>
      <c r="AB1405" s="177" t="str">
        <f t="shared" si="370"/>
        <v/>
      </c>
      <c r="AC1405" s="177" t="str">
        <f t="shared" si="371"/>
        <v/>
      </c>
      <c r="AD1405" s="218" t="str">
        <f t="shared" si="372"/>
        <v/>
      </c>
      <c r="AE1405" s="218" t="str">
        <f t="shared" si="373"/>
        <v/>
      </c>
    </row>
    <row r="1406" spans="1:31" ht="27.95" customHeight="1" x14ac:dyDescent="0.2">
      <c r="A1406" s="192"/>
      <c r="B1406" s="192"/>
      <c r="C1406" s="193"/>
      <c r="D1406" s="194"/>
      <c r="E1406" s="194"/>
      <c r="F1406" s="208" t="str">
        <f t="shared" si="380"/>
        <v/>
      </c>
      <c r="G1406" s="208" t="str">
        <f t="shared" si="381"/>
        <v/>
      </c>
      <c r="H1406" s="195" t="str">
        <f t="shared" si="365"/>
        <v/>
      </c>
      <c r="I1406" s="217" t="str">
        <f t="shared" si="376"/>
        <v>Bitte Auswahl treffen! Neu- oder Folgeantrag?</v>
      </c>
      <c r="J1406" s="196" t="str">
        <f t="shared" si="377"/>
        <v/>
      </c>
      <c r="K1406" s="196" t="str">
        <f t="shared" si="366"/>
        <v/>
      </c>
      <c r="L1406" s="196" t="str">
        <f t="shared" si="374"/>
        <v/>
      </c>
      <c r="M1406" s="235" t="str">
        <f t="shared" si="367"/>
        <v/>
      </c>
      <c r="N1406" s="217" t="str">
        <f t="shared" si="375"/>
        <v/>
      </c>
      <c r="O1406" s="219"/>
      <c r="Q1406" s="177" t="e">
        <f t="shared" si="368"/>
        <v>#NUM!</v>
      </c>
      <c r="R1406" s="177" t="e">
        <f t="shared" si="378"/>
        <v>#NUM!</v>
      </c>
      <c r="S1406" s="177" t="e">
        <f t="shared" si="369"/>
        <v>#NUM!</v>
      </c>
      <c r="T1406" s="177" t="e">
        <f t="shared" si="379"/>
        <v>#NUM!</v>
      </c>
      <c r="AB1406" s="177" t="str">
        <f t="shared" si="370"/>
        <v/>
      </c>
      <c r="AC1406" s="177" t="str">
        <f t="shared" si="371"/>
        <v/>
      </c>
      <c r="AD1406" s="218" t="str">
        <f t="shared" si="372"/>
        <v/>
      </c>
      <c r="AE1406" s="218" t="str">
        <f t="shared" si="373"/>
        <v/>
      </c>
    </row>
    <row r="1407" spans="1:31" ht="27.95" customHeight="1" x14ac:dyDescent="0.2">
      <c r="A1407" s="192"/>
      <c r="B1407" s="192"/>
      <c r="C1407" s="193"/>
      <c r="D1407" s="194"/>
      <c r="E1407" s="194"/>
      <c r="F1407" s="208" t="str">
        <f t="shared" si="380"/>
        <v/>
      </c>
      <c r="G1407" s="208" t="str">
        <f t="shared" si="381"/>
        <v/>
      </c>
      <c r="H1407" s="195" t="str">
        <f t="shared" si="365"/>
        <v/>
      </c>
      <c r="I1407" s="217" t="str">
        <f t="shared" si="376"/>
        <v>Bitte Auswahl treffen! Neu- oder Folgeantrag?</v>
      </c>
      <c r="J1407" s="196" t="str">
        <f t="shared" si="377"/>
        <v/>
      </c>
      <c r="K1407" s="196" t="str">
        <f t="shared" si="366"/>
        <v/>
      </c>
      <c r="L1407" s="196" t="str">
        <f t="shared" si="374"/>
        <v/>
      </c>
      <c r="M1407" s="235" t="str">
        <f t="shared" si="367"/>
        <v/>
      </c>
      <c r="N1407" s="217" t="str">
        <f t="shared" si="375"/>
        <v/>
      </c>
      <c r="O1407" s="219"/>
      <c r="Q1407" s="177" t="e">
        <f t="shared" si="368"/>
        <v>#NUM!</v>
      </c>
      <c r="R1407" s="177" t="e">
        <f t="shared" si="378"/>
        <v>#NUM!</v>
      </c>
      <c r="S1407" s="177" t="e">
        <f t="shared" si="369"/>
        <v>#NUM!</v>
      </c>
      <c r="T1407" s="177" t="e">
        <f t="shared" si="379"/>
        <v>#NUM!</v>
      </c>
      <c r="AB1407" s="177" t="str">
        <f t="shared" si="370"/>
        <v/>
      </c>
      <c r="AC1407" s="177" t="str">
        <f t="shared" si="371"/>
        <v/>
      </c>
      <c r="AD1407" s="218" t="str">
        <f t="shared" si="372"/>
        <v/>
      </c>
      <c r="AE1407" s="218" t="str">
        <f t="shared" si="373"/>
        <v/>
      </c>
    </row>
    <row r="1408" spans="1:31" ht="27.95" customHeight="1" x14ac:dyDescent="0.2">
      <c r="A1408" s="192"/>
      <c r="B1408" s="192"/>
      <c r="C1408" s="193"/>
      <c r="D1408" s="194"/>
      <c r="E1408" s="194"/>
      <c r="F1408" s="208" t="str">
        <f t="shared" si="380"/>
        <v/>
      </c>
      <c r="G1408" s="208" t="str">
        <f t="shared" si="381"/>
        <v/>
      </c>
      <c r="H1408" s="195" t="str">
        <f t="shared" si="365"/>
        <v/>
      </c>
      <c r="I1408" s="217" t="str">
        <f t="shared" si="376"/>
        <v>Bitte Auswahl treffen! Neu- oder Folgeantrag?</v>
      </c>
      <c r="J1408" s="196" t="str">
        <f t="shared" si="377"/>
        <v/>
      </c>
      <c r="K1408" s="196" t="str">
        <f t="shared" si="366"/>
        <v/>
      </c>
      <c r="L1408" s="196" t="str">
        <f t="shared" si="374"/>
        <v/>
      </c>
      <c r="M1408" s="235" t="str">
        <f t="shared" si="367"/>
        <v/>
      </c>
      <c r="N1408" s="217" t="str">
        <f t="shared" si="375"/>
        <v/>
      </c>
      <c r="O1408" s="219"/>
      <c r="Q1408" s="177" t="e">
        <f t="shared" si="368"/>
        <v>#NUM!</v>
      </c>
      <c r="R1408" s="177" t="e">
        <f t="shared" si="378"/>
        <v>#NUM!</v>
      </c>
      <c r="S1408" s="177" t="e">
        <f t="shared" si="369"/>
        <v>#NUM!</v>
      </c>
      <c r="T1408" s="177" t="e">
        <f t="shared" si="379"/>
        <v>#NUM!</v>
      </c>
      <c r="AB1408" s="177" t="str">
        <f t="shared" si="370"/>
        <v/>
      </c>
      <c r="AC1408" s="177" t="str">
        <f t="shared" si="371"/>
        <v/>
      </c>
      <c r="AD1408" s="218" t="str">
        <f t="shared" si="372"/>
        <v/>
      </c>
      <c r="AE1408" s="218" t="str">
        <f t="shared" si="373"/>
        <v/>
      </c>
    </row>
    <row r="1409" spans="1:31" ht="27.95" customHeight="1" x14ac:dyDescent="0.2">
      <c r="A1409" s="192"/>
      <c r="B1409" s="192"/>
      <c r="C1409" s="193"/>
      <c r="D1409" s="194"/>
      <c r="E1409" s="194"/>
      <c r="F1409" s="208" t="str">
        <f t="shared" si="380"/>
        <v/>
      </c>
      <c r="G1409" s="208" t="str">
        <f t="shared" si="381"/>
        <v/>
      </c>
      <c r="H1409" s="195" t="str">
        <f t="shared" si="365"/>
        <v/>
      </c>
      <c r="I1409" s="217" t="str">
        <f t="shared" si="376"/>
        <v>Bitte Auswahl treffen! Neu- oder Folgeantrag?</v>
      </c>
      <c r="J1409" s="196" t="str">
        <f t="shared" si="377"/>
        <v/>
      </c>
      <c r="K1409" s="196" t="str">
        <f t="shared" si="366"/>
        <v/>
      </c>
      <c r="L1409" s="196" t="str">
        <f t="shared" si="374"/>
        <v/>
      </c>
      <c r="M1409" s="235" t="str">
        <f t="shared" si="367"/>
        <v/>
      </c>
      <c r="N1409" s="217" t="str">
        <f t="shared" si="375"/>
        <v/>
      </c>
      <c r="O1409" s="219"/>
      <c r="Q1409" s="177" t="e">
        <f t="shared" si="368"/>
        <v>#NUM!</v>
      </c>
      <c r="R1409" s="177" t="e">
        <f t="shared" si="378"/>
        <v>#NUM!</v>
      </c>
      <c r="S1409" s="177" t="e">
        <f t="shared" si="369"/>
        <v>#NUM!</v>
      </c>
      <c r="T1409" s="177" t="e">
        <f t="shared" si="379"/>
        <v>#NUM!</v>
      </c>
      <c r="AB1409" s="177" t="str">
        <f t="shared" si="370"/>
        <v/>
      </c>
      <c r="AC1409" s="177" t="str">
        <f t="shared" si="371"/>
        <v/>
      </c>
      <c r="AD1409" s="218" t="str">
        <f t="shared" si="372"/>
        <v/>
      </c>
      <c r="AE1409" s="218" t="str">
        <f t="shared" si="373"/>
        <v/>
      </c>
    </row>
    <row r="1410" spans="1:31" ht="27.95" customHeight="1" x14ac:dyDescent="0.2">
      <c r="A1410" s="192"/>
      <c r="B1410" s="192"/>
      <c r="C1410" s="193"/>
      <c r="D1410" s="194"/>
      <c r="E1410" s="194"/>
      <c r="F1410" s="208" t="str">
        <f t="shared" si="380"/>
        <v/>
      </c>
      <c r="G1410" s="208" t="str">
        <f t="shared" si="381"/>
        <v/>
      </c>
      <c r="H1410" s="195" t="str">
        <f t="shared" si="365"/>
        <v/>
      </c>
      <c r="I1410" s="217" t="str">
        <f t="shared" si="376"/>
        <v>Bitte Auswahl treffen! Neu- oder Folgeantrag?</v>
      </c>
      <c r="J1410" s="196" t="str">
        <f t="shared" si="377"/>
        <v/>
      </c>
      <c r="K1410" s="196" t="str">
        <f t="shared" si="366"/>
        <v/>
      </c>
      <c r="L1410" s="196" t="str">
        <f t="shared" si="374"/>
        <v/>
      </c>
      <c r="M1410" s="235" t="str">
        <f t="shared" si="367"/>
        <v/>
      </c>
      <c r="N1410" s="217" t="str">
        <f t="shared" si="375"/>
        <v/>
      </c>
      <c r="O1410" s="219"/>
      <c r="Q1410" s="177" t="e">
        <f t="shared" si="368"/>
        <v>#NUM!</v>
      </c>
      <c r="R1410" s="177" t="e">
        <f t="shared" si="378"/>
        <v>#NUM!</v>
      </c>
      <c r="S1410" s="177" t="e">
        <f t="shared" si="369"/>
        <v>#NUM!</v>
      </c>
      <c r="T1410" s="177" t="e">
        <f t="shared" si="379"/>
        <v>#NUM!</v>
      </c>
      <c r="AB1410" s="177" t="str">
        <f t="shared" si="370"/>
        <v/>
      </c>
      <c r="AC1410" s="177" t="str">
        <f t="shared" si="371"/>
        <v/>
      </c>
      <c r="AD1410" s="218" t="str">
        <f t="shared" si="372"/>
        <v/>
      </c>
      <c r="AE1410" s="218" t="str">
        <f t="shared" si="373"/>
        <v/>
      </c>
    </row>
    <row r="1411" spans="1:31" ht="27.95" customHeight="1" x14ac:dyDescent="0.2">
      <c r="A1411" s="192"/>
      <c r="B1411" s="192"/>
      <c r="C1411" s="193"/>
      <c r="D1411" s="194"/>
      <c r="E1411" s="194"/>
      <c r="F1411" s="208" t="str">
        <f t="shared" si="380"/>
        <v/>
      </c>
      <c r="G1411" s="208" t="str">
        <f t="shared" si="381"/>
        <v/>
      </c>
      <c r="H1411" s="195" t="str">
        <f t="shared" si="365"/>
        <v/>
      </c>
      <c r="I1411" s="217" t="str">
        <f t="shared" si="376"/>
        <v>Bitte Auswahl treffen! Neu- oder Folgeantrag?</v>
      </c>
      <c r="J1411" s="196" t="str">
        <f t="shared" si="377"/>
        <v/>
      </c>
      <c r="K1411" s="196" t="str">
        <f t="shared" si="366"/>
        <v/>
      </c>
      <c r="L1411" s="196" t="str">
        <f t="shared" si="374"/>
        <v/>
      </c>
      <c r="M1411" s="235" t="str">
        <f t="shared" si="367"/>
        <v/>
      </c>
      <c r="N1411" s="217" t="str">
        <f t="shared" si="375"/>
        <v/>
      </c>
      <c r="O1411" s="219"/>
      <c r="Q1411" s="177" t="e">
        <f t="shared" si="368"/>
        <v>#NUM!</v>
      </c>
      <c r="R1411" s="177" t="e">
        <f t="shared" si="378"/>
        <v>#NUM!</v>
      </c>
      <c r="S1411" s="177" t="e">
        <f t="shared" si="369"/>
        <v>#NUM!</v>
      </c>
      <c r="T1411" s="177" t="e">
        <f t="shared" si="379"/>
        <v>#NUM!</v>
      </c>
      <c r="AB1411" s="177" t="str">
        <f t="shared" si="370"/>
        <v/>
      </c>
      <c r="AC1411" s="177" t="str">
        <f t="shared" si="371"/>
        <v/>
      </c>
      <c r="AD1411" s="218" t="str">
        <f t="shared" si="372"/>
        <v/>
      </c>
      <c r="AE1411" s="218" t="str">
        <f t="shared" si="373"/>
        <v/>
      </c>
    </row>
    <row r="1412" spans="1:31" ht="27.95" customHeight="1" x14ac:dyDescent="0.2">
      <c r="A1412" s="192"/>
      <c r="B1412" s="192"/>
      <c r="C1412" s="193"/>
      <c r="D1412" s="194"/>
      <c r="E1412" s="194"/>
      <c r="F1412" s="208" t="str">
        <f t="shared" si="380"/>
        <v/>
      </c>
      <c r="G1412" s="208" t="str">
        <f t="shared" si="381"/>
        <v/>
      </c>
      <c r="H1412" s="195" t="str">
        <f t="shared" si="365"/>
        <v/>
      </c>
      <c r="I1412" s="217" t="str">
        <f t="shared" si="376"/>
        <v>Bitte Auswahl treffen! Neu- oder Folgeantrag?</v>
      </c>
      <c r="J1412" s="196" t="str">
        <f t="shared" si="377"/>
        <v/>
      </c>
      <c r="K1412" s="196" t="str">
        <f t="shared" si="366"/>
        <v/>
      </c>
      <c r="L1412" s="196" t="str">
        <f t="shared" si="374"/>
        <v/>
      </c>
      <c r="M1412" s="235" t="str">
        <f t="shared" si="367"/>
        <v/>
      </c>
      <c r="N1412" s="217" t="str">
        <f t="shared" si="375"/>
        <v/>
      </c>
      <c r="O1412" s="219"/>
      <c r="Q1412" s="177" t="e">
        <f t="shared" si="368"/>
        <v>#NUM!</v>
      </c>
      <c r="R1412" s="177" t="e">
        <f t="shared" si="378"/>
        <v>#NUM!</v>
      </c>
      <c r="S1412" s="177" t="e">
        <f t="shared" si="369"/>
        <v>#NUM!</v>
      </c>
      <c r="T1412" s="177" t="e">
        <f t="shared" si="379"/>
        <v>#NUM!</v>
      </c>
      <c r="AB1412" s="177" t="str">
        <f t="shared" si="370"/>
        <v/>
      </c>
      <c r="AC1412" s="177" t="str">
        <f t="shared" si="371"/>
        <v/>
      </c>
      <c r="AD1412" s="218" t="str">
        <f t="shared" si="372"/>
        <v/>
      </c>
      <c r="AE1412" s="218" t="str">
        <f t="shared" si="373"/>
        <v/>
      </c>
    </row>
    <row r="1413" spans="1:31" ht="27.95" customHeight="1" x14ac:dyDescent="0.2">
      <c r="A1413" s="192"/>
      <c r="B1413" s="192"/>
      <c r="C1413" s="193"/>
      <c r="D1413" s="194"/>
      <c r="E1413" s="194"/>
      <c r="F1413" s="208" t="str">
        <f t="shared" si="380"/>
        <v/>
      </c>
      <c r="G1413" s="208" t="str">
        <f t="shared" si="381"/>
        <v/>
      </c>
      <c r="H1413" s="195" t="str">
        <f t="shared" si="365"/>
        <v/>
      </c>
      <c r="I1413" s="217" t="str">
        <f t="shared" si="376"/>
        <v>Bitte Auswahl treffen! Neu- oder Folgeantrag?</v>
      </c>
      <c r="J1413" s="196" t="str">
        <f t="shared" si="377"/>
        <v/>
      </c>
      <c r="K1413" s="196" t="str">
        <f t="shared" si="366"/>
        <v/>
      </c>
      <c r="L1413" s="196" t="str">
        <f t="shared" si="374"/>
        <v/>
      </c>
      <c r="M1413" s="235" t="str">
        <f t="shared" si="367"/>
        <v/>
      </c>
      <c r="N1413" s="217" t="str">
        <f t="shared" si="375"/>
        <v/>
      </c>
      <c r="O1413" s="219"/>
      <c r="Q1413" s="177" t="e">
        <f t="shared" si="368"/>
        <v>#NUM!</v>
      </c>
      <c r="R1413" s="177" t="e">
        <f t="shared" si="378"/>
        <v>#NUM!</v>
      </c>
      <c r="S1413" s="177" t="e">
        <f t="shared" si="369"/>
        <v>#NUM!</v>
      </c>
      <c r="T1413" s="177" t="e">
        <f t="shared" si="379"/>
        <v>#NUM!</v>
      </c>
      <c r="AB1413" s="177" t="str">
        <f t="shared" si="370"/>
        <v/>
      </c>
      <c r="AC1413" s="177" t="str">
        <f t="shared" si="371"/>
        <v/>
      </c>
      <c r="AD1413" s="218" t="str">
        <f t="shared" si="372"/>
        <v/>
      </c>
      <c r="AE1413" s="218" t="str">
        <f t="shared" si="373"/>
        <v/>
      </c>
    </row>
    <row r="1414" spans="1:31" ht="27.95" customHeight="1" x14ac:dyDescent="0.2">
      <c r="A1414" s="192"/>
      <c r="B1414" s="192"/>
      <c r="C1414" s="193"/>
      <c r="D1414" s="194"/>
      <c r="E1414" s="194"/>
      <c r="F1414" s="208" t="str">
        <f t="shared" si="380"/>
        <v/>
      </c>
      <c r="G1414" s="208" t="str">
        <f t="shared" si="381"/>
        <v/>
      </c>
      <c r="H1414" s="195" t="str">
        <f t="shared" si="365"/>
        <v/>
      </c>
      <c r="I1414" s="217" t="str">
        <f t="shared" si="376"/>
        <v>Bitte Auswahl treffen! Neu- oder Folgeantrag?</v>
      </c>
      <c r="J1414" s="196" t="str">
        <f t="shared" si="377"/>
        <v/>
      </c>
      <c r="K1414" s="196" t="str">
        <f t="shared" si="366"/>
        <v/>
      </c>
      <c r="L1414" s="196" t="str">
        <f t="shared" si="374"/>
        <v/>
      </c>
      <c r="M1414" s="235" t="str">
        <f t="shared" si="367"/>
        <v/>
      </c>
      <c r="N1414" s="217" t="str">
        <f t="shared" si="375"/>
        <v/>
      </c>
      <c r="O1414" s="219"/>
      <c r="Q1414" s="177" t="e">
        <f t="shared" si="368"/>
        <v>#NUM!</v>
      </c>
      <c r="R1414" s="177" t="e">
        <f t="shared" si="378"/>
        <v>#NUM!</v>
      </c>
      <c r="S1414" s="177" t="e">
        <f t="shared" si="369"/>
        <v>#NUM!</v>
      </c>
      <c r="T1414" s="177" t="e">
        <f t="shared" si="379"/>
        <v>#NUM!</v>
      </c>
      <c r="AB1414" s="177" t="str">
        <f t="shared" si="370"/>
        <v/>
      </c>
      <c r="AC1414" s="177" t="str">
        <f t="shared" si="371"/>
        <v/>
      </c>
      <c r="AD1414" s="218" t="str">
        <f t="shared" si="372"/>
        <v/>
      </c>
      <c r="AE1414" s="218" t="str">
        <f t="shared" si="373"/>
        <v/>
      </c>
    </row>
    <row r="1415" spans="1:31" ht="27.95" customHeight="1" x14ac:dyDescent="0.2">
      <c r="A1415" s="192"/>
      <c r="B1415" s="192"/>
      <c r="C1415" s="193"/>
      <c r="D1415" s="194"/>
      <c r="E1415" s="194"/>
      <c r="F1415" s="208" t="str">
        <f t="shared" si="380"/>
        <v/>
      </c>
      <c r="G1415" s="208" t="str">
        <f t="shared" si="381"/>
        <v/>
      </c>
      <c r="H1415" s="195" t="str">
        <f t="shared" si="365"/>
        <v/>
      </c>
      <c r="I1415" s="217" t="str">
        <f t="shared" si="376"/>
        <v>Bitte Auswahl treffen! Neu- oder Folgeantrag?</v>
      </c>
      <c r="J1415" s="196" t="str">
        <f t="shared" si="377"/>
        <v/>
      </c>
      <c r="K1415" s="196" t="str">
        <f t="shared" si="366"/>
        <v/>
      </c>
      <c r="L1415" s="196" t="str">
        <f t="shared" si="374"/>
        <v/>
      </c>
      <c r="M1415" s="235" t="str">
        <f t="shared" si="367"/>
        <v/>
      </c>
      <c r="N1415" s="217" t="str">
        <f t="shared" si="375"/>
        <v/>
      </c>
      <c r="O1415" s="219"/>
      <c r="Q1415" s="177" t="e">
        <f t="shared" si="368"/>
        <v>#NUM!</v>
      </c>
      <c r="R1415" s="177" t="e">
        <f t="shared" si="378"/>
        <v>#NUM!</v>
      </c>
      <c r="S1415" s="177" t="e">
        <f t="shared" si="369"/>
        <v>#NUM!</v>
      </c>
      <c r="T1415" s="177" t="e">
        <f t="shared" si="379"/>
        <v>#NUM!</v>
      </c>
      <c r="AB1415" s="177" t="str">
        <f t="shared" si="370"/>
        <v/>
      </c>
      <c r="AC1415" s="177" t="str">
        <f t="shared" si="371"/>
        <v/>
      </c>
      <c r="AD1415" s="218" t="str">
        <f t="shared" si="372"/>
        <v/>
      </c>
      <c r="AE1415" s="218" t="str">
        <f t="shared" si="373"/>
        <v/>
      </c>
    </row>
    <row r="1416" spans="1:31" ht="27.95" customHeight="1" x14ac:dyDescent="0.2">
      <c r="A1416" s="192"/>
      <c r="B1416" s="192"/>
      <c r="C1416" s="193"/>
      <c r="D1416" s="194"/>
      <c r="E1416" s="194"/>
      <c r="F1416" s="208" t="str">
        <f t="shared" si="380"/>
        <v/>
      </c>
      <c r="G1416" s="208" t="str">
        <f t="shared" si="381"/>
        <v/>
      </c>
      <c r="H1416" s="195" t="str">
        <f t="shared" si="365"/>
        <v/>
      </c>
      <c r="I1416" s="217" t="str">
        <f t="shared" si="376"/>
        <v>Bitte Auswahl treffen! Neu- oder Folgeantrag?</v>
      </c>
      <c r="J1416" s="196" t="str">
        <f t="shared" si="377"/>
        <v/>
      </c>
      <c r="K1416" s="196" t="str">
        <f t="shared" si="366"/>
        <v/>
      </c>
      <c r="L1416" s="196" t="str">
        <f t="shared" si="374"/>
        <v/>
      </c>
      <c r="M1416" s="235" t="str">
        <f t="shared" si="367"/>
        <v/>
      </c>
      <c r="N1416" s="217" t="str">
        <f t="shared" si="375"/>
        <v/>
      </c>
      <c r="O1416" s="219"/>
      <c r="Q1416" s="177" t="e">
        <f t="shared" si="368"/>
        <v>#NUM!</v>
      </c>
      <c r="R1416" s="177" t="e">
        <f t="shared" si="378"/>
        <v>#NUM!</v>
      </c>
      <c r="S1416" s="177" t="e">
        <f t="shared" si="369"/>
        <v>#NUM!</v>
      </c>
      <c r="T1416" s="177" t="e">
        <f t="shared" si="379"/>
        <v>#NUM!</v>
      </c>
      <c r="AB1416" s="177" t="str">
        <f t="shared" si="370"/>
        <v/>
      </c>
      <c r="AC1416" s="177" t="str">
        <f t="shared" si="371"/>
        <v/>
      </c>
      <c r="AD1416" s="218" t="str">
        <f t="shared" si="372"/>
        <v/>
      </c>
      <c r="AE1416" s="218" t="str">
        <f t="shared" si="373"/>
        <v/>
      </c>
    </row>
    <row r="1417" spans="1:31" ht="27.95" customHeight="1" x14ac:dyDescent="0.2">
      <c r="A1417" s="192"/>
      <c r="B1417" s="192"/>
      <c r="C1417" s="193"/>
      <c r="D1417" s="194"/>
      <c r="E1417" s="194"/>
      <c r="F1417" s="208" t="str">
        <f t="shared" si="380"/>
        <v/>
      </c>
      <c r="G1417" s="208" t="str">
        <f t="shared" si="381"/>
        <v/>
      </c>
      <c r="H1417" s="195" t="str">
        <f t="shared" si="365"/>
        <v/>
      </c>
      <c r="I1417" s="217" t="str">
        <f t="shared" si="376"/>
        <v>Bitte Auswahl treffen! Neu- oder Folgeantrag?</v>
      </c>
      <c r="J1417" s="196" t="str">
        <f t="shared" si="377"/>
        <v/>
      </c>
      <c r="K1417" s="196" t="str">
        <f t="shared" si="366"/>
        <v/>
      </c>
      <c r="L1417" s="196" t="str">
        <f t="shared" si="374"/>
        <v/>
      </c>
      <c r="M1417" s="235" t="str">
        <f t="shared" si="367"/>
        <v/>
      </c>
      <c r="N1417" s="217" t="str">
        <f t="shared" si="375"/>
        <v/>
      </c>
      <c r="O1417" s="219"/>
      <c r="Q1417" s="177" t="e">
        <f t="shared" si="368"/>
        <v>#NUM!</v>
      </c>
      <c r="R1417" s="177" t="e">
        <f t="shared" si="378"/>
        <v>#NUM!</v>
      </c>
      <c r="S1417" s="177" t="e">
        <f t="shared" si="369"/>
        <v>#NUM!</v>
      </c>
      <c r="T1417" s="177" t="e">
        <f t="shared" si="379"/>
        <v>#NUM!</v>
      </c>
      <c r="AB1417" s="177" t="str">
        <f t="shared" si="370"/>
        <v/>
      </c>
      <c r="AC1417" s="177" t="str">
        <f t="shared" si="371"/>
        <v/>
      </c>
      <c r="AD1417" s="218" t="str">
        <f t="shared" si="372"/>
        <v/>
      </c>
      <c r="AE1417" s="218" t="str">
        <f t="shared" si="373"/>
        <v/>
      </c>
    </row>
    <row r="1418" spans="1:31" ht="27.95" customHeight="1" x14ac:dyDescent="0.2">
      <c r="A1418" s="192"/>
      <c r="B1418" s="192"/>
      <c r="C1418" s="193"/>
      <c r="D1418" s="194"/>
      <c r="E1418" s="194"/>
      <c r="F1418" s="208" t="str">
        <f t="shared" si="380"/>
        <v/>
      </c>
      <c r="G1418" s="208" t="str">
        <f t="shared" si="381"/>
        <v/>
      </c>
      <c r="H1418" s="195" t="str">
        <f t="shared" si="365"/>
        <v/>
      </c>
      <c r="I1418" s="217" t="str">
        <f t="shared" si="376"/>
        <v>Bitte Auswahl treffen! Neu- oder Folgeantrag?</v>
      </c>
      <c r="J1418" s="196" t="str">
        <f t="shared" si="377"/>
        <v/>
      </c>
      <c r="K1418" s="196" t="str">
        <f t="shared" si="366"/>
        <v/>
      </c>
      <c r="L1418" s="196" t="str">
        <f t="shared" si="374"/>
        <v/>
      </c>
      <c r="M1418" s="235" t="str">
        <f t="shared" si="367"/>
        <v/>
      </c>
      <c r="N1418" s="217" t="str">
        <f t="shared" si="375"/>
        <v/>
      </c>
      <c r="O1418" s="219"/>
      <c r="Q1418" s="177" t="e">
        <f t="shared" si="368"/>
        <v>#NUM!</v>
      </c>
      <c r="R1418" s="177" t="e">
        <f t="shared" si="378"/>
        <v>#NUM!</v>
      </c>
      <c r="S1418" s="177" t="e">
        <f t="shared" si="369"/>
        <v>#NUM!</v>
      </c>
      <c r="T1418" s="177" t="e">
        <f t="shared" si="379"/>
        <v>#NUM!</v>
      </c>
      <c r="AB1418" s="177" t="str">
        <f t="shared" si="370"/>
        <v/>
      </c>
      <c r="AC1418" s="177" t="str">
        <f t="shared" si="371"/>
        <v/>
      </c>
      <c r="AD1418" s="218" t="str">
        <f t="shared" si="372"/>
        <v/>
      </c>
      <c r="AE1418" s="218" t="str">
        <f t="shared" si="373"/>
        <v/>
      </c>
    </row>
    <row r="1419" spans="1:31" ht="27.95" customHeight="1" x14ac:dyDescent="0.2">
      <c r="A1419" s="192"/>
      <c r="B1419" s="192"/>
      <c r="C1419" s="193"/>
      <c r="D1419" s="194"/>
      <c r="E1419" s="194"/>
      <c r="F1419" s="208" t="str">
        <f t="shared" si="380"/>
        <v/>
      </c>
      <c r="G1419" s="208" t="str">
        <f t="shared" si="381"/>
        <v/>
      </c>
      <c r="H1419" s="195" t="str">
        <f t="shared" si="365"/>
        <v/>
      </c>
      <c r="I1419" s="217" t="str">
        <f t="shared" si="376"/>
        <v>Bitte Auswahl treffen! Neu- oder Folgeantrag?</v>
      </c>
      <c r="J1419" s="196" t="str">
        <f t="shared" si="377"/>
        <v/>
      </c>
      <c r="K1419" s="196" t="str">
        <f t="shared" si="366"/>
        <v/>
      </c>
      <c r="L1419" s="196" t="str">
        <f t="shared" si="374"/>
        <v/>
      </c>
      <c r="M1419" s="235" t="str">
        <f t="shared" si="367"/>
        <v/>
      </c>
      <c r="N1419" s="217" t="str">
        <f t="shared" si="375"/>
        <v/>
      </c>
      <c r="O1419" s="219"/>
      <c r="Q1419" s="177" t="e">
        <f t="shared" si="368"/>
        <v>#NUM!</v>
      </c>
      <c r="R1419" s="177" t="e">
        <f t="shared" si="378"/>
        <v>#NUM!</v>
      </c>
      <c r="S1419" s="177" t="e">
        <f t="shared" si="369"/>
        <v>#NUM!</v>
      </c>
      <c r="T1419" s="177" t="e">
        <f t="shared" si="379"/>
        <v>#NUM!</v>
      </c>
      <c r="AB1419" s="177" t="str">
        <f t="shared" si="370"/>
        <v/>
      </c>
      <c r="AC1419" s="177" t="str">
        <f t="shared" si="371"/>
        <v/>
      </c>
      <c r="AD1419" s="218" t="str">
        <f t="shared" si="372"/>
        <v/>
      </c>
      <c r="AE1419" s="218" t="str">
        <f t="shared" si="373"/>
        <v/>
      </c>
    </row>
    <row r="1420" spans="1:31" ht="27.95" customHeight="1" x14ac:dyDescent="0.2">
      <c r="A1420" s="192"/>
      <c r="B1420" s="192"/>
      <c r="C1420" s="193"/>
      <c r="D1420" s="194"/>
      <c r="E1420" s="194"/>
      <c r="F1420" s="208" t="str">
        <f t="shared" si="380"/>
        <v/>
      </c>
      <c r="G1420" s="208" t="str">
        <f t="shared" si="381"/>
        <v/>
      </c>
      <c r="H1420" s="195" t="str">
        <f t="shared" si="365"/>
        <v/>
      </c>
      <c r="I1420" s="217" t="str">
        <f t="shared" si="376"/>
        <v>Bitte Auswahl treffen! Neu- oder Folgeantrag?</v>
      </c>
      <c r="J1420" s="196" t="str">
        <f t="shared" si="377"/>
        <v/>
      </c>
      <c r="K1420" s="196" t="str">
        <f t="shared" si="366"/>
        <v/>
      </c>
      <c r="L1420" s="196" t="str">
        <f t="shared" si="374"/>
        <v/>
      </c>
      <c r="M1420" s="235" t="str">
        <f t="shared" si="367"/>
        <v/>
      </c>
      <c r="N1420" s="217" t="str">
        <f t="shared" si="375"/>
        <v/>
      </c>
      <c r="O1420" s="219"/>
      <c r="Q1420" s="177" t="e">
        <f t="shared" si="368"/>
        <v>#NUM!</v>
      </c>
      <c r="R1420" s="177" t="e">
        <f t="shared" si="378"/>
        <v>#NUM!</v>
      </c>
      <c r="S1420" s="177" t="e">
        <f t="shared" si="369"/>
        <v>#NUM!</v>
      </c>
      <c r="T1420" s="177" t="e">
        <f t="shared" si="379"/>
        <v>#NUM!</v>
      </c>
      <c r="AB1420" s="177" t="str">
        <f t="shared" si="370"/>
        <v/>
      </c>
      <c r="AC1420" s="177" t="str">
        <f t="shared" si="371"/>
        <v/>
      </c>
      <c r="AD1420" s="218" t="str">
        <f t="shared" si="372"/>
        <v/>
      </c>
      <c r="AE1420" s="218" t="str">
        <f t="shared" si="373"/>
        <v/>
      </c>
    </row>
    <row r="1421" spans="1:31" ht="27.95" customHeight="1" x14ac:dyDescent="0.2">
      <c r="A1421" s="192"/>
      <c r="B1421" s="192"/>
      <c r="C1421" s="193"/>
      <c r="D1421" s="194"/>
      <c r="E1421" s="194"/>
      <c r="F1421" s="208" t="str">
        <f t="shared" si="380"/>
        <v/>
      </c>
      <c r="G1421" s="208" t="str">
        <f t="shared" si="381"/>
        <v/>
      </c>
      <c r="H1421" s="195" t="str">
        <f t="shared" si="365"/>
        <v/>
      </c>
      <c r="I1421" s="217" t="str">
        <f t="shared" si="376"/>
        <v>Bitte Auswahl treffen! Neu- oder Folgeantrag?</v>
      </c>
      <c r="J1421" s="196" t="str">
        <f t="shared" si="377"/>
        <v/>
      </c>
      <c r="K1421" s="196" t="str">
        <f t="shared" si="366"/>
        <v/>
      </c>
      <c r="L1421" s="196" t="str">
        <f t="shared" si="374"/>
        <v/>
      </c>
      <c r="M1421" s="235" t="str">
        <f t="shared" si="367"/>
        <v/>
      </c>
      <c r="N1421" s="217" t="str">
        <f t="shared" si="375"/>
        <v/>
      </c>
      <c r="O1421" s="219"/>
      <c r="Q1421" s="177" t="e">
        <f t="shared" si="368"/>
        <v>#NUM!</v>
      </c>
      <c r="R1421" s="177" t="e">
        <f t="shared" si="378"/>
        <v>#NUM!</v>
      </c>
      <c r="S1421" s="177" t="e">
        <f t="shared" si="369"/>
        <v>#NUM!</v>
      </c>
      <c r="T1421" s="177" t="e">
        <f t="shared" si="379"/>
        <v>#NUM!</v>
      </c>
      <c r="AB1421" s="177" t="str">
        <f t="shared" si="370"/>
        <v/>
      </c>
      <c r="AC1421" s="177" t="str">
        <f t="shared" si="371"/>
        <v/>
      </c>
      <c r="AD1421" s="218" t="str">
        <f t="shared" si="372"/>
        <v/>
      </c>
      <c r="AE1421" s="218" t="str">
        <f t="shared" si="373"/>
        <v/>
      </c>
    </row>
    <row r="1422" spans="1:31" ht="27.95" customHeight="1" x14ac:dyDescent="0.2">
      <c r="A1422" s="192"/>
      <c r="B1422" s="192"/>
      <c r="C1422" s="193"/>
      <c r="D1422" s="194"/>
      <c r="E1422" s="194"/>
      <c r="F1422" s="208" t="str">
        <f t="shared" si="380"/>
        <v/>
      </c>
      <c r="G1422" s="208" t="str">
        <f t="shared" si="381"/>
        <v/>
      </c>
      <c r="H1422" s="195" t="str">
        <f t="shared" si="365"/>
        <v/>
      </c>
      <c r="I1422" s="217" t="str">
        <f t="shared" si="376"/>
        <v>Bitte Auswahl treffen! Neu- oder Folgeantrag?</v>
      </c>
      <c r="J1422" s="196" t="str">
        <f t="shared" si="377"/>
        <v/>
      </c>
      <c r="K1422" s="196" t="str">
        <f t="shared" si="366"/>
        <v/>
      </c>
      <c r="L1422" s="196" t="str">
        <f t="shared" si="374"/>
        <v/>
      </c>
      <c r="M1422" s="235" t="str">
        <f t="shared" si="367"/>
        <v/>
      </c>
      <c r="N1422" s="217" t="str">
        <f t="shared" si="375"/>
        <v/>
      </c>
      <c r="O1422" s="219"/>
      <c r="Q1422" s="177" t="e">
        <f t="shared" si="368"/>
        <v>#NUM!</v>
      </c>
      <c r="R1422" s="177" t="e">
        <f t="shared" si="378"/>
        <v>#NUM!</v>
      </c>
      <c r="S1422" s="177" t="e">
        <f t="shared" si="369"/>
        <v>#NUM!</v>
      </c>
      <c r="T1422" s="177" t="e">
        <f t="shared" si="379"/>
        <v>#NUM!</v>
      </c>
      <c r="AB1422" s="177" t="str">
        <f t="shared" si="370"/>
        <v/>
      </c>
      <c r="AC1422" s="177" t="str">
        <f t="shared" si="371"/>
        <v/>
      </c>
      <c r="AD1422" s="218" t="str">
        <f t="shared" si="372"/>
        <v/>
      </c>
      <c r="AE1422" s="218" t="str">
        <f t="shared" si="373"/>
        <v/>
      </c>
    </row>
    <row r="1423" spans="1:31" ht="27.95" customHeight="1" x14ac:dyDescent="0.2">
      <c r="A1423" s="192"/>
      <c r="B1423" s="192"/>
      <c r="C1423" s="193"/>
      <c r="D1423" s="194"/>
      <c r="E1423" s="194"/>
      <c r="F1423" s="208" t="str">
        <f t="shared" si="380"/>
        <v/>
      </c>
      <c r="G1423" s="208" t="str">
        <f t="shared" si="381"/>
        <v/>
      </c>
      <c r="H1423" s="195" t="str">
        <f t="shared" si="365"/>
        <v/>
      </c>
      <c r="I1423" s="217" t="str">
        <f t="shared" si="376"/>
        <v>Bitte Auswahl treffen! Neu- oder Folgeantrag?</v>
      </c>
      <c r="J1423" s="196" t="str">
        <f t="shared" si="377"/>
        <v/>
      </c>
      <c r="K1423" s="196" t="str">
        <f t="shared" si="366"/>
        <v/>
      </c>
      <c r="L1423" s="196" t="str">
        <f t="shared" si="374"/>
        <v/>
      </c>
      <c r="M1423" s="235" t="str">
        <f t="shared" si="367"/>
        <v/>
      </c>
      <c r="N1423" s="217" t="str">
        <f t="shared" si="375"/>
        <v/>
      </c>
      <c r="O1423" s="219"/>
      <c r="Q1423" s="177" t="e">
        <f t="shared" si="368"/>
        <v>#NUM!</v>
      </c>
      <c r="R1423" s="177" t="e">
        <f t="shared" si="378"/>
        <v>#NUM!</v>
      </c>
      <c r="S1423" s="177" t="e">
        <f t="shared" si="369"/>
        <v>#NUM!</v>
      </c>
      <c r="T1423" s="177" t="e">
        <f t="shared" si="379"/>
        <v>#NUM!</v>
      </c>
      <c r="AB1423" s="177" t="str">
        <f t="shared" si="370"/>
        <v/>
      </c>
      <c r="AC1423" s="177" t="str">
        <f t="shared" si="371"/>
        <v/>
      </c>
      <c r="AD1423" s="218" t="str">
        <f t="shared" si="372"/>
        <v/>
      </c>
      <c r="AE1423" s="218" t="str">
        <f t="shared" si="373"/>
        <v/>
      </c>
    </row>
    <row r="1424" spans="1:31" ht="27.95" customHeight="1" x14ac:dyDescent="0.2">
      <c r="A1424" s="192"/>
      <c r="B1424" s="192"/>
      <c r="C1424" s="193"/>
      <c r="D1424" s="194"/>
      <c r="E1424" s="194"/>
      <c r="F1424" s="208" t="str">
        <f t="shared" si="380"/>
        <v/>
      </c>
      <c r="G1424" s="208" t="str">
        <f t="shared" si="381"/>
        <v/>
      </c>
      <c r="H1424" s="195" t="str">
        <f t="shared" si="365"/>
        <v/>
      </c>
      <c r="I1424" s="217" t="str">
        <f t="shared" si="376"/>
        <v>Bitte Auswahl treffen! Neu- oder Folgeantrag?</v>
      </c>
      <c r="J1424" s="196" t="str">
        <f t="shared" si="377"/>
        <v/>
      </c>
      <c r="K1424" s="196" t="str">
        <f t="shared" si="366"/>
        <v/>
      </c>
      <c r="L1424" s="196" t="str">
        <f t="shared" si="374"/>
        <v/>
      </c>
      <c r="M1424" s="235" t="str">
        <f t="shared" si="367"/>
        <v/>
      </c>
      <c r="N1424" s="217" t="str">
        <f t="shared" si="375"/>
        <v/>
      </c>
      <c r="O1424" s="219"/>
      <c r="Q1424" s="177" t="e">
        <f t="shared" si="368"/>
        <v>#NUM!</v>
      </c>
      <c r="R1424" s="177" t="e">
        <f t="shared" si="378"/>
        <v>#NUM!</v>
      </c>
      <c r="S1424" s="177" t="e">
        <f t="shared" si="369"/>
        <v>#NUM!</v>
      </c>
      <c r="T1424" s="177" t="e">
        <f t="shared" si="379"/>
        <v>#NUM!</v>
      </c>
      <c r="AB1424" s="177" t="str">
        <f t="shared" si="370"/>
        <v/>
      </c>
      <c r="AC1424" s="177" t="str">
        <f t="shared" si="371"/>
        <v/>
      </c>
      <c r="AD1424" s="218" t="str">
        <f t="shared" si="372"/>
        <v/>
      </c>
      <c r="AE1424" s="218" t="str">
        <f t="shared" si="373"/>
        <v/>
      </c>
    </row>
    <row r="1425" spans="1:31" ht="27.95" customHeight="1" x14ac:dyDescent="0.2">
      <c r="A1425" s="192"/>
      <c r="B1425" s="192"/>
      <c r="C1425" s="193"/>
      <c r="D1425" s="194"/>
      <c r="E1425" s="194"/>
      <c r="F1425" s="208" t="str">
        <f t="shared" si="380"/>
        <v/>
      </c>
      <c r="G1425" s="208" t="str">
        <f t="shared" si="381"/>
        <v/>
      </c>
      <c r="H1425" s="195" t="str">
        <f t="shared" si="365"/>
        <v/>
      </c>
      <c r="I1425" s="217" t="str">
        <f t="shared" si="376"/>
        <v>Bitte Auswahl treffen! Neu- oder Folgeantrag?</v>
      </c>
      <c r="J1425" s="196" t="str">
        <f t="shared" si="377"/>
        <v/>
      </c>
      <c r="K1425" s="196" t="str">
        <f t="shared" si="366"/>
        <v/>
      </c>
      <c r="L1425" s="196" t="str">
        <f t="shared" si="374"/>
        <v/>
      </c>
      <c r="M1425" s="235" t="str">
        <f t="shared" si="367"/>
        <v/>
      </c>
      <c r="N1425" s="217" t="str">
        <f t="shared" si="375"/>
        <v/>
      </c>
      <c r="O1425" s="219"/>
      <c r="Q1425" s="177" t="e">
        <f t="shared" si="368"/>
        <v>#NUM!</v>
      </c>
      <c r="R1425" s="177" t="e">
        <f t="shared" si="378"/>
        <v>#NUM!</v>
      </c>
      <c r="S1425" s="177" t="e">
        <f t="shared" si="369"/>
        <v>#NUM!</v>
      </c>
      <c r="T1425" s="177" t="e">
        <f t="shared" si="379"/>
        <v>#NUM!</v>
      </c>
      <c r="AB1425" s="177" t="str">
        <f t="shared" si="370"/>
        <v/>
      </c>
      <c r="AC1425" s="177" t="str">
        <f t="shared" si="371"/>
        <v/>
      </c>
      <c r="AD1425" s="218" t="str">
        <f t="shared" si="372"/>
        <v/>
      </c>
      <c r="AE1425" s="218" t="str">
        <f t="shared" si="373"/>
        <v/>
      </c>
    </row>
    <row r="1426" spans="1:31" ht="27.95" customHeight="1" x14ac:dyDescent="0.2">
      <c r="A1426" s="192"/>
      <c r="B1426" s="192"/>
      <c r="C1426" s="193"/>
      <c r="D1426" s="194"/>
      <c r="E1426" s="194"/>
      <c r="F1426" s="208" t="str">
        <f t="shared" si="380"/>
        <v/>
      </c>
      <c r="G1426" s="208" t="str">
        <f t="shared" si="381"/>
        <v/>
      </c>
      <c r="H1426" s="195" t="str">
        <f t="shared" si="365"/>
        <v/>
      </c>
      <c r="I1426" s="217" t="str">
        <f t="shared" si="376"/>
        <v>Bitte Auswahl treffen! Neu- oder Folgeantrag?</v>
      </c>
      <c r="J1426" s="196" t="str">
        <f t="shared" si="377"/>
        <v/>
      </c>
      <c r="K1426" s="196" t="str">
        <f t="shared" si="366"/>
        <v/>
      </c>
      <c r="L1426" s="196" t="str">
        <f t="shared" si="374"/>
        <v/>
      </c>
      <c r="M1426" s="235" t="str">
        <f t="shared" si="367"/>
        <v/>
      </c>
      <c r="N1426" s="217" t="str">
        <f t="shared" si="375"/>
        <v/>
      </c>
      <c r="O1426" s="219"/>
      <c r="Q1426" s="177" t="e">
        <f t="shared" si="368"/>
        <v>#NUM!</v>
      </c>
      <c r="R1426" s="177" t="e">
        <f t="shared" si="378"/>
        <v>#NUM!</v>
      </c>
      <c r="S1426" s="177" t="e">
        <f t="shared" si="369"/>
        <v>#NUM!</v>
      </c>
      <c r="T1426" s="177" t="e">
        <f t="shared" si="379"/>
        <v>#NUM!</v>
      </c>
      <c r="AB1426" s="177" t="str">
        <f t="shared" si="370"/>
        <v/>
      </c>
      <c r="AC1426" s="177" t="str">
        <f t="shared" si="371"/>
        <v/>
      </c>
      <c r="AD1426" s="218" t="str">
        <f t="shared" si="372"/>
        <v/>
      </c>
      <c r="AE1426" s="218" t="str">
        <f t="shared" si="373"/>
        <v/>
      </c>
    </row>
    <row r="1427" spans="1:31" ht="27.95" customHeight="1" x14ac:dyDescent="0.2">
      <c r="A1427" s="192"/>
      <c r="B1427" s="192"/>
      <c r="C1427" s="193"/>
      <c r="D1427" s="194"/>
      <c r="E1427" s="194"/>
      <c r="F1427" s="208" t="str">
        <f t="shared" si="380"/>
        <v/>
      </c>
      <c r="G1427" s="208" t="str">
        <f t="shared" si="381"/>
        <v/>
      </c>
      <c r="H1427" s="195" t="str">
        <f t="shared" ref="H1427:H1490" si="382">IF(OR(ISBLANK(D1427),ISBLANK(E1427),ISBLANK(B1427),(B1427="weiblich")),"",IF(AND(R1427="ja",T1427="ja"),"ja","nein"))</f>
        <v/>
      </c>
      <c r="I1427" s="217" t="str">
        <f t="shared" si="376"/>
        <v>Bitte Auswahl treffen! Neu- oder Folgeantrag?</v>
      </c>
      <c r="J1427" s="196" t="str">
        <f t="shared" si="377"/>
        <v/>
      </c>
      <c r="K1427" s="196" t="str">
        <f t="shared" ref="K1427:K1490" si="383">IF(B1427="weiblich","weiblich",IF(AND(B1427="",C1427&lt;&gt;"",D1427&lt;&gt;"",E1427&lt;&gt;""),"Bitte Geschlecht auswählen!",IF(AND($R$8=TRUE,$R$9=FALSE),AD1427,IF(AND($R$8=FALSE,$R$9=TRUE),AE1427,IF(AND($R$8=FALSE,$R$9=FALSE),"",IF(AND($R$8=TRUE,$R$9=TRUE),""))))))</f>
        <v/>
      </c>
      <c r="L1427" s="196" t="str">
        <f t="shared" si="374"/>
        <v/>
      </c>
      <c r="M1427" s="235" t="str">
        <f t="shared" ref="M1427:M1490" si="384">IF(OR(ISBLANK(D1427),ISBLANK(E1427)),"",COUNTIFS($D$19:$D$1603,"&gt;="&amp;D1427,$D$19:$D$1603,"&lt;"&amp;E1427))</f>
        <v/>
      </c>
      <c r="N1427" s="217" t="str">
        <f t="shared" si="375"/>
        <v/>
      </c>
      <c r="O1427" s="219"/>
      <c r="Q1427" s="177" t="e">
        <f t="shared" ref="Q1427:Q1490" si="385">DATEDIF(C1427-1,D1427,"d")</f>
        <v>#NUM!</v>
      </c>
      <c r="R1427" s="177" t="e">
        <f t="shared" si="378"/>
        <v>#NUM!</v>
      </c>
      <c r="S1427" s="177" t="e">
        <f t="shared" ref="S1427:S1490" si="386">DATEDIF(C1427-1,E1427,"d")</f>
        <v>#NUM!</v>
      </c>
      <c r="T1427" s="177" t="e">
        <f t="shared" si="379"/>
        <v>#NUM!</v>
      </c>
      <c r="AB1427" s="177" t="str">
        <f t="shared" ref="AB1427:AB1490" si="387">IF(OR(ISBLANK(C1427),(B1427="weiblich")),"",(IF(AND(H1427="ja",G1427&lt;=$R$4,F1427&gt;=$R$2),"ja","nein")))</f>
        <v/>
      </c>
      <c r="AC1427" s="177" t="str">
        <f t="shared" ref="AC1427:AC1490" si="388">IF(OR(ISBLANK(C1427),(B1427="weiblich")),"",(IF(AND(H1427="ja",G1427&lt;=$R$4,F1427&gt;=$R$6),"ja","nein")))</f>
        <v/>
      </c>
      <c r="AD1427" s="218" t="str">
        <f t="shared" ref="AD1427:AD1490" si="389">IF(OR(ISBLANK(D1427),ISBLANK(E1427),(B1427="weiblich"),AND(F1427&gt;=$R$2,G1427&lt;=$R$4,H1427="ja")),"",IF(F1427&lt;$R$2,"Das Tier ist vor Maßnahmenbeginn 7 Wochen alt",IF(G1427&gt;$R$4,"Das Tier hat das Ende der 12. Lebenswoche erst im Folgejahr erreicht",IF(H1427="nein",""))))</f>
        <v/>
      </c>
      <c r="AE1427" s="218" t="str">
        <f t="shared" ref="AE1427:AE1490" si="390">IF(OR(ISBLANK(D1427),ISBLANK(E1427),(B1427="weiblich"),AND(F1427&gt;=$R$6,G1427&lt;=$R$4,H1427="ja")),"",IF(F1427&lt;$R$6,"Das Tier ist vor Maßnahmenbeginn 7 Wochen alt",IF(G1427&gt;$R$4,"Das Tier hat das Ende der 12. Lebenswoche erst im Folgejahr erreicht",IF(H1427="nein",""))))</f>
        <v/>
      </c>
    </row>
    <row r="1428" spans="1:31" ht="27.95" customHeight="1" x14ac:dyDescent="0.2">
      <c r="A1428" s="192"/>
      <c r="B1428" s="192"/>
      <c r="C1428" s="193"/>
      <c r="D1428" s="194"/>
      <c r="E1428" s="194"/>
      <c r="F1428" s="208" t="str">
        <f t="shared" si="380"/>
        <v/>
      </c>
      <c r="G1428" s="208" t="str">
        <f t="shared" si="381"/>
        <v/>
      </c>
      <c r="H1428" s="195" t="str">
        <f t="shared" si="382"/>
        <v/>
      </c>
      <c r="I1428" s="217" t="str">
        <f t="shared" si="376"/>
        <v>Bitte Auswahl treffen! Neu- oder Folgeantrag?</v>
      </c>
      <c r="J1428" s="196" t="str">
        <f t="shared" si="377"/>
        <v/>
      </c>
      <c r="K1428" s="196" t="str">
        <f t="shared" si="383"/>
        <v/>
      </c>
      <c r="L1428" s="196" t="str">
        <f t="shared" ref="L1428:L1491" si="391">IF(ISBLANK(A1428),"",IF(OR(LEFT(A1428,4)="DE08",(LEFT(A1428,5)="DE 08")),"Tier ist aus BW","Tier ist nicht aus BW"))</f>
        <v/>
      </c>
      <c r="M1428" s="235" t="str">
        <f t="shared" si="384"/>
        <v/>
      </c>
      <c r="N1428" s="217" t="str">
        <f t="shared" ref="N1428:N1491" si="392">IF(OR(ISBLANK(D1428),ISBLANK(E1428)),"",IF(ISTEXT($R$10),"Bitte Iglu/Bucht in Zelle B7 auswählen",IF(M1428&lt;=$R$10,"in Ordnung","Überschreitung")))</f>
        <v/>
      </c>
      <c r="O1428" s="219"/>
      <c r="Q1428" s="177" t="e">
        <f t="shared" si="385"/>
        <v>#NUM!</v>
      </c>
      <c r="R1428" s="177" t="e">
        <f t="shared" si="378"/>
        <v>#NUM!</v>
      </c>
      <c r="S1428" s="177" t="e">
        <f t="shared" si="386"/>
        <v>#NUM!</v>
      </c>
      <c r="T1428" s="177" t="e">
        <f t="shared" si="379"/>
        <v>#NUM!</v>
      </c>
      <c r="AB1428" s="177" t="str">
        <f t="shared" si="387"/>
        <v/>
      </c>
      <c r="AC1428" s="177" t="str">
        <f t="shared" si="388"/>
        <v/>
      </c>
      <c r="AD1428" s="218" t="str">
        <f t="shared" si="389"/>
        <v/>
      </c>
      <c r="AE1428" s="218" t="str">
        <f t="shared" si="390"/>
        <v/>
      </c>
    </row>
    <row r="1429" spans="1:31" ht="27.95" customHeight="1" x14ac:dyDescent="0.2">
      <c r="A1429" s="192"/>
      <c r="B1429" s="192"/>
      <c r="C1429" s="193"/>
      <c r="D1429" s="194"/>
      <c r="E1429" s="194"/>
      <c r="F1429" s="208" t="str">
        <f t="shared" si="380"/>
        <v/>
      </c>
      <c r="G1429" s="208" t="str">
        <f t="shared" si="381"/>
        <v/>
      </c>
      <c r="H1429" s="195" t="str">
        <f t="shared" si="382"/>
        <v/>
      </c>
      <c r="I1429" s="217" t="str">
        <f t="shared" si="376"/>
        <v>Bitte Auswahl treffen! Neu- oder Folgeantrag?</v>
      </c>
      <c r="J1429" s="196" t="str">
        <f t="shared" si="377"/>
        <v/>
      </c>
      <c r="K1429" s="196" t="str">
        <f t="shared" si="383"/>
        <v/>
      </c>
      <c r="L1429" s="196" t="str">
        <f t="shared" si="391"/>
        <v/>
      </c>
      <c r="M1429" s="235" t="str">
        <f t="shared" si="384"/>
        <v/>
      </c>
      <c r="N1429" s="217" t="str">
        <f t="shared" si="392"/>
        <v/>
      </c>
      <c r="O1429" s="219"/>
      <c r="Q1429" s="177" t="e">
        <f t="shared" si="385"/>
        <v>#NUM!</v>
      </c>
      <c r="R1429" s="177" t="e">
        <f t="shared" si="378"/>
        <v>#NUM!</v>
      </c>
      <c r="S1429" s="177" t="e">
        <f t="shared" si="386"/>
        <v>#NUM!</v>
      </c>
      <c r="T1429" s="177" t="e">
        <f t="shared" si="379"/>
        <v>#NUM!</v>
      </c>
      <c r="AB1429" s="177" t="str">
        <f t="shared" si="387"/>
        <v/>
      </c>
      <c r="AC1429" s="177" t="str">
        <f t="shared" si="388"/>
        <v/>
      </c>
      <c r="AD1429" s="218" t="str">
        <f t="shared" si="389"/>
        <v/>
      </c>
      <c r="AE1429" s="218" t="str">
        <f t="shared" si="390"/>
        <v/>
      </c>
    </row>
    <row r="1430" spans="1:31" ht="27.95" customHeight="1" x14ac:dyDescent="0.2">
      <c r="A1430" s="192"/>
      <c r="B1430" s="192"/>
      <c r="C1430" s="193"/>
      <c r="D1430" s="194"/>
      <c r="E1430" s="194"/>
      <c r="F1430" s="208" t="str">
        <f t="shared" si="380"/>
        <v/>
      </c>
      <c r="G1430" s="208" t="str">
        <f t="shared" si="381"/>
        <v/>
      </c>
      <c r="H1430" s="195" t="str">
        <f t="shared" si="382"/>
        <v/>
      </c>
      <c r="I1430" s="217" t="str">
        <f t="shared" si="376"/>
        <v>Bitte Auswahl treffen! Neu- oder Folgeantrag?</v>
      </c>
      <c r="J1430" s="196" t="str">
        <f t="shared" si="377"/>
        <v/>
      </c>
      <c r="K1430" s="196" t="str">
        <f t="shared" si="383"/>
        <v/>
      </c>
      <c r="L1430" s="196" t="str">
        <f t="shared" si="391"/>
        <v/>
      </c>
      <c r="M1430" s="235" t="str">
        <f t="shared" si="384"/>
        <v/>
      </c>
      <c r="N1430" s="217" t="str">
        <f t="shared" si="392"/>
        <v/>
      </c>
      <c r="O1430" s="219"/>
      <c r="Q1430" s="177" t="e">
        <f t="shared" si="385"/>
        <v>#NUM!</v>
      </c>
      <c r="R1430" s="177" t="e">
        <f t="shared" si="378"/>
        <v>#NUM!</v>
      </c>
      <c r="S1430" s="177" t="e">
        <f t="shared" si="386"/>
        <v>#NUM!</v>
      </c>
      <c r="T1430" s="177" t="e">
        <f t="shared" si="379"/>
        <v>#NUM!</v>
      </c>
      <c r="AB1430" s="177" t="str">
        <f t="shared" si="387"/>
        <v/>
      </c>
      <c r="AC1430" s="177" t="str">
        <f t="shared" si="388"/>
        <v/>
      </c>
      <c r="AD1430" s="218" t="str">
        <f t="shared" si="389"/>
        <v/>
      </c>
      <c r="AE1430" s="218" t="str">
        <f t="shared" si="390"/>
        <v/>
      </c>
    </row>
    <row r="1431" spans="1:31" ht="27.95" customHeight="1" x14ac:dyDescent="0.2">
      <c r="A1431" s="192"/>
      <c r="B1431" s="192"/>
      <c r="C1431" s="193"/>
      <c r="D1431" s="194"/>
      <c r="E1431" s="194"/>
      <c r="F1431" s="208" t="str">
        <f t="shared" si="380"/>
        <v/>
      </c>
      <c r="G1431" s="208" t="str">
        <f t="shared" si="381"/>
        <v/>
      </c>
      <c r="H1431" s="195" t="str">
        <f t="shared" si="382"/>
        <v/>
      </c>
      <c r="I1431" s="217" t="str">
        <f t="shared" si="376"/>
        <v>Bitte Auswahl treffen! Neu- oder Folgeantrag?</v>
      </c>
      <c r="J1431" s="196" t="str">
        <f t="shared" si="377"/>
        <v/>
      </c>
      <c r="K1431" s="196" t="str">
        <f t="shared" si="383"/>
        <v/>
      </c>
      <c r="L1431" s="196" t="str">
        <f t="shared" si="391"/>
        <v/>
      </c>
      <c r="M1431" s="235" t="str">
        <f t="shared" si="384"/>
        <v/>
      </c>
      <c r="N1431" s="217" t="str">
        <f t="shared" si="392"/>
        <v/>
      </c>
      <c r="O1431" s="219"/>
      <c r="Q1431" s="177" t="e">
        <f t="shared" si="385"/>
        <v>#NUM!</v>
      </c>
      <c r="R1431" s="177" t="e">
        <f t="shared" si="378"/>
        <v>#NUM!</v>
      </c>
      <c r="S1431" s="177" t="e">
        <f t="shared" si="386"/>
        <v>#NUM!</v>
      </c>
      <c r="T1431" s="177" t="e">
        <f t="shared" si="379"/>
        <v>#NUM!</v>
      </c>
      <c r="AB1431" s="177" t="str">
        <f t="shared" si="387"/>
        <v/>
      </c>
      <c r="AC1431" s="177" t="str">
        <f t="shared" si="388"/>
        <v/>
      </c>
      <c r="AD1431" s="218" t="str">
        <f t="shared" si="389"/>
        <v/>
      </c>
      <c r="AE1431" s="218" t="str">
        <f t="shared" si="390"/>
        <v/>
      </c>
    </row>
    <row r="1432" spans="1:31" ht="27.95" customHeight="1" x14ac:dyDescent="0.2">
      <c r="A1432" s="192"/>
      <c r="B1432" s="192"/>
      <c r="C1432" s="193"/>
      <c r="D1432" s="194"/>
      <c r="E1432" s="194"/>
      <c r="F1432" s="208" t="str">
        <f t="shared" si="380"/>
        <v/>
      </c>
      <c r="G1432" s="208" t="str">
        <f t="shared" si="381"/>
        <v/>
      </c>
      <c r="H1432" s="195" t="str">
        <f t="shared" si="382"/>
        <v/>
      </c>
      <c r="I1432" s="217" t="str">
        <f t="shared" ref="I1432:I1495" si="393">IF(B1432="weiblich","nein",IF(L1432="Tier ist nicht aus BW","nein",IF(AND($R$8=TRUE,$R$9=FALSE),AB1432,IF(AND($R$8=FALSE,$R$9=TRUE),AC1432,IF(AND($R$8=FALSE,$R$9=FALSE),"Bitte Auswahl treffen! Neu- oder Folgeantrag?","Nur eine Auswahl treffen! Neu- oder Folgeantrag?")))))</f>
        <v>Bitte Auswahl treffen! Neu- oder Folgeantrag?</v>
      </c>
      <c r="J1432" s="196" t="str">
        <f t="shared" ref="J1432:J1495" si="394">IF(OR(ISBLANK(D1432),ISBLANK(E1432)),"",IF(AND(R1432="ja",T1432="ja",I1432="ja"),"",IF(AND(R1432="ja",T1432="ja",I1432="nein",K1432="",L1432="Tier ist aus BW"),"Der Haltungszeitraum befindet sich nicht im Antragsjahr",IF(AND(R1432="ja",T1432="ja",I1432="nein",K1432="",L1432="Tier ist nicht aus BW"),"",IF(AND(R1432="ja",T1432="ja",I1432="nein",K1432="weiblich"),"",IF(AND(R1432="nein",T1432="nein"),"Ein- und Ausstalldatum nicht eingehalten",IF(R1432="nein","Einstallung später als zum Beginn der 7. Lebenswoche",IF(T1432="nein","Ausstallung vor Ende der 12. Lebenswoche"))))))))</f>
        <v/>
      </c>
      <c r="K1432" s="196" t="str">
        <f t="shared" si="383"/>
        <v/>
      </c>
      <c r="L1432" s="196" t="str">
        <f t="shared" si="391"/>
        <v/>
      </c>
      <c r="M1432" s="235" t="str">
        <f t="shared" si="384"/>
        <v/>
      </c>
      <c r="N1432" s="217" t="str">
        <f t="shared" si="392"/>
        <v/>
      </c>
      <c r="O1432" s="219"/>
      <c r="Q1432" s="177" t="e">
        <f t="shared" si="385"/>
        <v>#NUM!</v>
      </c>
      <c r="R1432" s="177" t="e">
        <f t="shared" si="378"/>
        <v>#NUM!</v>
      </c>
      <c r="S1432" s="177" t="e">
        <f t="shared" si="386"/>
        <v>#NUM!</v>
      </c>
      <c r="T1432" s="177" t="e">
        <f t="shared" si="379"/>
        <v>#NUM!</v>
      </c>
      <c r="AB1432" s="177" t="str">
        <f t="shared" si="387"/>
        <v/>
      </c>
      <c r="AC1432" s="177" t="str">
        <f t="shared" si="388"/>
        <v/>
      </c>
      <c r="AD1432" s="218" t="str">
        <f t="shared" si="389"/>
        <v/>
      </c>
      <c r="AE1432" s="218" t="str">
        <f t="shared" si="390"/>
        <v/>
      </c>
    </row>
    <row r="1433" spans="1:31" ht="27.95" customHeight="1" x14ac:dyDescent="0.2">
      <c r="A1433" s="192"/>
      <c r="B1433" s="192"/>
      <c r="C1433" s="193"/>
      <c r="D1433" s="194"/>
      <c r="E1433" s="194"/>
      <c r="F1433" s="208" t="str">
        <f t="shared" si="380"/>
        <v/>
      </c>
      <c r="G1433" s="208" t="str">
        <f t="shared" si="381"/>
        <v/>
      </c>
      <c r="H1433" s="195" t="str">
        <f t="shared" si="382"/>
        <v/>
      </c>
      <c r="I1433" s="217" t="str">
        <f t="shared" si="393"/>
        <v>Bitte Auswahl treffen! Neu- oder Folgeantrag?</v>
      </c>
      <c r="J1433" s="196" t="str">
        <f t="shared" si="394"/>
        <v/>
      </c>
      <c r="K1433" s="196" t="str">
        <f t="shared" si="383"/>
        <v/>
      </c>
      <c r="L1433" s="196" t="str">
        <f t="shared" si="391"/>
        <v/>
      </c>
      <c r="M1433" s="235" t="str">
        <f t="shared" si="384"/>
        <v/>
      </c>
      <c r="N1433" s="217" t="str">
        <f t="shared" si="392"/>
        <v/>
      </c>
      <c r="O1433" s="219"/>
      <c r="Q1433" s="177" t="e">
        <f t="shared" si="385"/>
        <v>#NUM!</v>
      </c>
      <c r="R1433" s="177" t="e">
        <f t="shared" si="378"/>
        <v>#NUM!</v>
      </c>
      <c r="S1433" s="177" t="e">
        <f t="shared" si="386"/>
        <v>#NUM!</v>
      </c>
      <c r="T1433" s="177" t="e">
        <f t="shared" si="379"/>
        <v>#NUM!</v>
      </c>
      <c r="AB1433" s="177" t="str">
        <f t="shared" si="387"/>
        <v/>
      </c>
      <c r="AC1433" s="177" t="str">
        <f t="shared" si="388"/>
        <v/>
      </c>
      <c r="AD1433" s="218" t="str">
        <f t="shared" si="389"/>
        <v/>
      </c>
      <c r="AE1433" s="218" t="str">
        <f t="shared" si="390"/>
        <v/>
      </c>
    </row>
    <row r="1434" spans="1:31" ht="27.95" customHeight="1" x14ac:dyDescent="0.2">
      <c r="A1434" s="192"/>
      <c r="B1434" s="192"/>
      <c r="C1434" s="193"/>
      <c r="D1434" s="194"/>
      <c r="E1434" s="194"/>
      <c r="F1434" s="208" t="str">
        <f t="shared" si="380"/>
        <v/>
      </c>
      <c r="G1434" s="208" t="str">
        <f t="shared" si="381"/>
        <v/>
      </c>
      <c r="H1434" s="195" t="str">
        <f t="shared" si="382"/>
        <v/>
      </c>
      <c r="I1434" s="217" t="str">
        <f t="shared" si="393"/>
        <v>Bitte Auswahl treffen! Neu- oder Folgeantrag?</v>
      </c>
      <c r="J1434" s="196" t="str">
        <f t="shared" si="394"/>
        <v/>
      </c>
      <c r="K1434" s="196" t="str">
        <f t="shared" si="383"/>
        <v/>
      </c>
      <c r="L1434" s="196" t="str">
        <f t="shared" si="391"/>
        <v/>
      </c>
      <c r="M1434" s="235" t="str">
        <f t="shared" si="384"/>
        <v/>
      </c>
      <c r="N1434" s="217" t="str">
        <f t="shared" si="392"/>
        <v/>
      </c>
      <c r="O1434" s="219"/>
      <c r="Q1434" s="177" t="e">
        <f t="shared" si="385"/>
        <v>#NUM!</v>
      </c>
      <c r="R1434" s="177" t="e">
        <f t="shared" si="378"/>
        <v>#NUM!</v>
      </c>
      <c r="S1434" s="177" t="e">
        <f t="shared" si="386"/>
        <v>#NUM!</v>
      </c>
      <c r="T1434" s="177" t="e">
        <f t="shared" si="379"/>
        <v>#NUM!</v>
      </c>
      <c r="AB1434" s="177" t="str">
        <f t="shared" si="387"/>
        <v/>
      </c>
      <c r="AC1434" s="177" t="str">
        <f t="shared" si="388"/>
        <v/>
      </c>
      <c r="AD1434" s="218" t="str">
        <f t="shared" si="389"/>
        <v/>
      </c>
      <c r="AE1434" s="218" t="str">
        <f t="shared" si="390"/>
        <v/>
      </c>
    </row>
    <row r="1435" spans="1:31" ht="27.95" customHeight="1" x14ac:dyDescent="0.2">
      <c r="A1435" s="192"/>
      <c r="B1435" s="192"/>
      <c r="C1435" s="193"/>
      <c r="D1435" s="194"/>
      <c r="E1435" s="194"/>
      <c r="F1435" s="208" t="str">
        <f t="shared" si="380"/>
        <v/>
      </c>
      <c r="G1435" s="208" t="str">
        <f t="shared" si="381"/>
        <v/>
      </c>
      <c r="H1435" s="195" t="str">
        <f t="shared" si="382"/>
        <v/>
      </c>
      <c r="I1435" s="217" t="str">
        <f t="shared" si="393"/>
        <v>Bitte Auswahl treffen! Neu- oder Folgeantrag?</v>
      </c>
      <c r="J1435" s="196" t="str">
        <f t="shared" si="394"/>
        <v/>
      </c>
      <c r="K1435" s="196" t="str">
        <f t="shared" si="383"/>
        <v/>
      </c>
      <c r="L1435" s="196" t="str">
        <f t="shared" si="391"/>
        <v/>
      </c>
      <c r="M1435" s="235" t="str">
        <f t="shared" si="384"/>
        <v/>
      </c>
      <c r="N1435" s="217" t="str">
        <f t="shared" si="392"/>
        <v/>
      </c>
      <c r="O1435" s="219"/>
      <c r="Q1435" s="177" t="e">
        <f t="shared" si="385"/>
        <v>#NUM!</v>
      </c>
      <c r="R1435" s="177" t="e">
        <f t="shared" si="378"/>
        <v>#NUM!</v>
      </c>
      <c r="S1435" s="177" t="e">
        <f t="shared" si="386"/>
        <v>#NUM!</v>
      </c>
      <c r="T1435" s="177" t="e">
        <f t="shared" si="379"/>
        <v>#NUM!</v>
      </c>
      <c r="AB1435" s="177" t="str">
        <f t="shared" si="387"/>
        <v/>
      </c>
      <c r="AC1435" s="177" t="str">
        <f t="shared" si="388"/>
        <v/>
      </c>
      <c r="AD1435" s="218" t="str">
        <f t="shared" si="389"/>
        <v/>
      </c>
      <c r="AE1435" s="218" t="str">
        <f t="shared" si="390"/>
        <v/>
      </c>
    </row>
    <row r="1436" spans="1:31" ht="27.95" customHeight="1" x14ac:dyDescent="0.2">
      <c r="A1436" s="192"/>
      <c r="B1436" s="192"/>
      <c r="C1436" s="193"/>
      <c r="D1436" s="194"/>
      <c r="E1436" s="194"/>
      <c r="F1436" s="208" t="str">
        <f t="shared" si="380"/>
        <v/>
      </c>
      <c r="G1436" s="208" t="str">
        <f t="shared" si="381"/>
        <v/>
      </c>
      <c r="H1436" s="195" t="str">
        <f t="shared" si="382"/>
        <v/>
      </c>
      <c r="I1436" s="217" t="str">
        <f t="shared" si="393"/>
        <v>Bitte Auswahl treffen! Neu- oder Folgeantrag?</v>
      </c>
      <c r="J1436" s="196" t="str">
        <f t="shared" si="394"/>
        <v/>
      </c>
      <c r="K1436" s="196" t="str">
        <f t="shared" si="383"/>
        <v/>
      </c>
      <c r="L1436" s="196" t="str">
        <f t="shared" si="391"/>
        <v/>
      </c>
      <c r="M1436" s="235" t="str">
        <f t="shared" si="384"/>
        <v/>
      </c>
      <c r="N1436" s="217" t="str">
        <f t="shared" si="392"/>
        <v/>
      </c>
      <c r="O1436" s="219"/>
      <c r="Q1436" s="177" t="e">
        <f t="shared" si="385"/>
        <v>#NUM!</v>
      </c>
      <c r="R1436" s="177" t="e">
        <f t="shared" si="378"/>
        <v>#NUM!</v>
      </c>
      <c r="S1436" s="177" t="e">
        <f t="shared" si="386"/>
        <v>#NUM!</v>
      </c>
      <c r="T1436" s="177" t="e">
        <f t="shared" si="379"/>
        <v>#NUM!</v>
      </c>
      <c r="AB1436" s="177" t="str">
        <f t="shared" si="387"/>
        <v/>
      </c>
      <c r="AC1436" s="177" t="str">
        <f t="shared" si="388"/>
        <v/>
      </c>
      <c r="AD1436" s="218" t="str">
        <f t="shared" si="389"/>
        <v/>
      </c>
      <c r="AE1436" s="218" t="str">
        <f t="shared" si="390"/>
        <v/>
      </c>
    </row>
    <row r="1437" spans="1:31" ht="27.95" customHeight="1" x14ac:dyDescent="0.2">
      <c r="A1437" s="192"/>
      <c r="B1437" s="192"/>
      <c r="C1437" s="193"/>
      <c r="D1437" s="194"/>
      <c r="E1437" s="194"/>
      <c r="F1437" s="208" t="str">
        <f t="shared" si="380"/>
        <v/>
      </c>
      <c r="G1437" s="208" t="str">
        <f t="shared" si="381"/>
        <v/>
      </c>
      <c r="H1437" s="195" t="str">
        <f t="shared" si="382"/>
        <v/>
      </c>
      <c r="I1437" s="217" t="str">
        <f t="shared" si="393"/>
        <v>Bitte Auswahl treffen! Neu- oder Folgeantrag?</v>
      </c>
      <c r="J1437" s="196" t="str">
        <f t="shared" si="394"/>
        <v/>
      </c>
      <c r="K1437" s="196" t="str">
        <f t="shared" si="383"/>
        <v/>
      </c>
      <c r="L1437" s="196" t="str">
        <f t="shared" si="391"/>
        <v/>
      </c>
      <c r="M1437" s="235" t="str">
        <f t="shared" si="384"/>
        <v/>
      </c>
      <c r="N1437" s="217" t="str">
        <f t="shared" si="392"/>
        <v/>
      </c>
      <c r="O1437" s="219"/>
      <c r="Q1437" s="177" t="e">
        <f t="shared" si="385"/>
        <v>#NUM!</v>
      </c>
      <c r="R1437" s="177" t="e">
        <f t="shared" si="378"/>
        <v>#NUM!</v>
      </c>
      <c r="S1437" s="177" t="e">
        <f t="shared" si="386"/>
        <v>#NUM!</v>
      </c>
      <c r="T1437" s="177" t="e">
        <f t="shared" si="379"/>
        <v>#NUM!</v>
      </c>
      <c r="AB1437" s="177" t="str">
        <f t="shared" si="387"/>
        <v/>
      </c>
      <c r="AC1437" s="177" t="str">
        <f t="shared" si="388"/>
        <v/>
      </c>
      <c r="AD1437" s="218" t="str">
        <f t="shared" si="389"/>
        <v/>
      </c>
      <c r="AE1437" s="218" t="str">
        <f t="shared" si="390"/>
        <v/>
      </c>
    </row>
    <row r="1438" spans="1:31" ht="27.95" customHeight="1" x14ac:dyDescent="0.2">
      <c r="A1438" s="192"/>
      <c r="B1438" s="192"/>
      <c r="C1438" s="193"/>
      <c r="D1438" s="194"/>
      <c r="E1438" s="194"/>
      <c r="F1438" s="208" t="str">
        <f t="shared" si="380"/>
        <v/>
      </c>
      <c r="G1438" s="208" t="str">
        <f t="shared" si="381"/>
        <v/>
      </c>
      <c r="H1438" s="195" t="str">
        <f t="shared" si="382"/>
        <v/>
      </c>
      <c r="I1438" s="217" t="str">
        <f t="shared" si="393"/>
        <v>Bitte Auswahl treffen! Neu- oder Folgeantrag?</v>
      </c>
      <c r="J1438" s="196" t="str">
        <f t="shared" si="394"/>
        <v/>
      </c>
      <c r="K1438" s="196" t="str">
        <f t="shared" si="383"/>
        <v/>
      </c>
      <c r="L1438" s="196" t="str">
        <f t="shared" si="391"/>
        <v/>
      </c>
      <c r="M1438" s="235" t="str">
        <f t="shared" si="384"/>
        <v/>
      </c>
      <c r="N1438" s="217" t="str">
        <f t="shared" si="392"/>
        <v/>
      </c>
      <c r="O1438" s="219"/>
      <c r="Q1438" s="177" t="e">
        <f t="shared" si="385"/>
        <v>#NUM!</v>
      </c>
      <c r="R1438" s="177" t="e">
        <f t="shared" si="378"/>
        <v>#NUM!</v>
      </c>
      <c r="S1438" s="177" t="e">
        <f t="shared" si="386"/>
        <v>#NUM!</v>
      </c>
      <c r="T1438" s="177" t="e">
        <f t="shared" si="379"/>
        <v>#NUM!</v>
      </c>
      <c r="AB1438" s="177" t="str">
        <f t="shared" si="387"/>
        <v/>
      </c>
      <c r="AC1438" s="177" t="str">
        <f t="shared" si="388"/>
        <v/>
      </c>
      <c r="AD1438" s="218" t="str">
        <f t="shared" si="389"/>
        <v/>
      </c>
      <c r="AE1438" s="218" t="str">
        <f t="shared" si="390"/>
        <v/>
      </c>
    </row>
    <row r="1439" spans="1:31" ht="27.95" customHeight="1" x14ac:dyDescent="0.2">
      <c r="A1439" s="192"/>
      <c r="B1439" s="192"/>
      <c r="C1439" s="193"/>
      <c r="D1439" s="194"/>
      <c r="E1439" s="194"/>
      <c r="F1439" s="208" t="str">
        <f t="shared" si="380"/>
        <v/>
      </c>
      <c r="G1439" s="208" t="str">
        <f t="shared" si="381"/>
        <v/>
      </c>
      <c r="H1439" s="195" t="str">
        <f t="shared" si="382"/>
        <v/>
      </c>
      <c r="I1439" s="217" t="str">
        <f t="shared" si="393"/>
        <v>Bitte Auswahl treffen! Neu- oder Folgeantrag?</v>
      </c>
      <c r="J1439" s="196" t="str">
        <f t="shared" si="394"/>
        <v/>
      </c>
      <c r="K1439" s="196" t="str">
        <f t="shared" si="383"/>
        <v/>
      </c>
      <c r="L1439" s="196" t="str">
        <f t="shared" si="391"/>
        <v/>
      </c>
      <c r="M1439" s="235" t="str">
        <f t="shared" si="384"/>
        <v/>
      </c>
      <c r="N1439" s="217" t="str">
        <f t="shared" si="392"/>
        <v/>
      </c>
      <c r="O1439" s="219"/>
      <c r="Q1439" s="177" t="e">
        <f t="shared" si="385"/>
        <v>#NUM!</v>
      </c>
      <c r="R1439" s="177" t="e">
        <f t="shared" si="378"/>
        <v>#NUM!</v>
      </c>
      <c r="S1439" s="177" t="e">
        <f t="shared" si="386"/>
        <v>#NUM!</v>
      </c>
      <c r="T1439" s="177" t="e">
        <f t="shared" si="379"/>
        <v>#NUM!</v>
      </c>
      <c r="AB1439" s="177" t="str">
        <f t="shared" si="387"/>
        <v/>
      </c>
      <c r="AC1439" s="177" t="str">
        <f t="shared" si="388"/>
        <v/>
      </c>
      <c r="AD1439" s="218" t="str">
        <f t="shared" si="389"/>
        <v/>
      </c>
      <c r="AE1439" s="218" t="str">
        <f t="shared" si="390"/>
        <v/>
      </c>
    </row>
    <row r="1440" spans="1:31" ht="27.95" customHeight="1" x14ac:dyDescent="0.2">
      <c r="A1440" s="192"/>
      <c r="B1440" s="192"/>
      <c r="C1440" s="193"/>
      <c r="D1440" s="194"/>
      <c r="E1440" s="194"/>
      <c r="F1440" s="208" t="str">
        <f t="shared" si="380"/>
        <v/>
      </c>
      <c r="G1440" s="208" t="str">
        <f t="shared" si="381"/>
        <v/>
      </c>
      <c r="H1440" s="195" t="str">
        <f t="shared" si="382"/>
        <v/>
      </c>
      <c r="I1440" s="217" t="str">
        <f t="shared" si="393"/>
        <v>Bitte Auswahl treffen! Neu- oder Folgeantrag?</v>
      </c>
      <c r="J1440" s="196" t="str">
        <f t="shared" si="394"/>
        <v/>
      </c>
      <c r="K1440" s="196" t="str">
        <f t="shared" si="383"/>
        <v/>
      </c>
      <c r="L1440" s="196" t="str">
        <f t="shared" si="391"/>
        <v/>
      </c>
      <c r="M1440" s="235" t="str">
        <f t="shared" si="384"/>
        <v/>
      </c>
      <c r="N1440" s="217" t="str">
        <f t="shared" si="392"/>
        <v/>
      </c>
      <c r="O1440" s="219"/>
      <c r="Q1440" s="177" t="e">
        <f t="shared" si="385"/>
        <v>#NUM!</v>
      </c>
      <c r="R1440" s="177" t="e">
        <f t="shared" si="378"/>
        <v>#NUM!</v>
      </c>
      <c r="S1440" s="177" t="e">
        <f t="shared" si="386"/>
        <v>#NUM!</v>
      </c>
      <c r="T1440" s="177" t="e">
        <f t="shared" si="379"/>
        <v>#NUM!</v>
      </c>
      <c r="AB1440" s="177" t="str">
        <f t="shared" si="387"/>
        <v/>
      </c>
      <c r="AC1440" s="177" t="str">
        <f t="shared" si="388"/>
        <v/>
      </c>
      <c r="AD1440" s="218" t="str">
        <f t="shared" si="389"/>
        <v/>
      </c>
      <c r="AE1440" s="218" t="str">
        <f t="shared" si="390"/>
        <v/>
      </c>
    </row>
    <row r="1441" spans="1:31" ht="27.95" customHeight="1" x14ac:dyDescent="0.2">
      <c r="A1441" s="192"/>
      <c r="B1441" s="192"/>
      <c r="C1441" s="193"/>
      <c r="D1441" s="194"/>
      <c r="E1441" s="194"/>
      <c r="F1441" s="208" t="str">
        <f t="shared" si="380"/>
        <v/>
      </c>
      <c r="G1441" s="208" t="str">
        <f t="shared" si="381"/>
        <v/>
      </c>
      <c r="H1441" s="195" t="str">
        <f t="shared" si="382"/>
        <v/>
      </c>
      <c r="I1441" s="217" t="str">
        <f t="shared" si="393"/>
        <v>Bitte Auswahl treffen! Neu- oder Folgeantrag?</v>
      </c>
      <c r="J1441" s="196" t="str">
        <f t="shared" si="394"/>
        <v/>
      </c>
      <c r="K1441" s="196" t="str">
        <f t="shared" si="383"/>
        <v/>
      </c>
      <c r="L1441" s="196" t="str">
        <f t="shared" si="391"/>
        <v/>
      </c>
      <c r="M1441" s="235" t="str">
        <f t="shared" si="384"/>
        <v/>
      </c>
      <c r="N1441" s="217" t="str">
        <f t="shared" si="392"/>
        <v/>
      </c>
      <c r="O1441" s="219"/>
      <c r="Q1441" s="177" t="e">
        <f t="shared" si="385"/>
        <v>#NUM!</v>
      </c>
      <c r="R1441" s="177" t="e">
        <f t="shared" ref="R1441:R1504" si="395">IF(Q1441&lt;=43,"ja","nein")</f>
        <v>#NUM!</v>
      </c>
      <c r="S1441" s="177" t="e">
        <f t="shared" si="386"/>
        <v>#NUM!</v>
      </c>
      <c r="T1441" s="177" t="e">
        <f t="shared" ref="T1441:T1504" si="396">IF(S1441&gt;=84,"ja","nein")</f>
        <v>#NUM!</v>
      </c>
      <c r="AB1441" s="177" t="str">
        <f t="shared" si="387"/>
        <v/>
      </c>
      <c r="AC1441" s="177" t="str">
        <f t="shared" si="388"/>
        <v/>
      </c>
      <c r="AD1441" s="218" t="str">
        <f t="shared" si="389"/>
        <v/>
      </c>
      <c r="AE1441" s="218" t="str">
        <f t="shared" si="390"/>
        <v/>
      </c>
    </row>
    <row r="1442" spans="1:31" ht="27.95" customHeight="1" x14ac:dyDescent="0.2">
      <c r="A1442" s="192"/>
      <c r="B1442" s="192"/>
      <c r="C1442" s="193"/>
      <c r="D1442" s="194"/>
      <c r="E1442" s="194"/>
      <c r="F1442" s="208" t="str">
        <f t="shared" si="380"/>
        <v/>
      </c>
      <c r="G1442" s="208" t="str">
        <f t="shared" si="381"/>
        <v/>
      </c>
      <c r="H1442" s="195" t="str">
        <f t="shared" si="382"/>
        <v/>
      </c>
      <c r="I1442" s="217" t="str">
        <f t="shared" si="393"/>
        <v>Bitte Auswahl treffen! Neu- oder Folgeantrag?</v>
      </c>
      <c r="J1442" s="196" t="str">
        <f t="shared" si="394"/>
        <v/>
      </c>
      <c r="K1442" s="196" t="str">
        <f t="shared" si="383"/>
        <v/>
      </c>
      <c r="L1442" s="196" t="str">
        <f t="shared" si="391"/>
        <v/>
      </c>
      <c r="M1442" s="235" t="str">
        <f t="shared" si="384"/>
        <v/>
      </c>
      <c r="N1442" s="217" t="str">
        <f t="shared" si="392"/>
        <v/>
      </c>
      <c r="O1442" s="219"/>
      <c r="Q1442" s="177" t="e">
        <f t="shared" si="385"/>
        <v>#NUM!</v>
      </c>
      <c r="R1442" s="177" t="e">
        <f t="shared" si="395"/>
        <v>#NUM!</v>
      </c>
      <c r="S1442" s="177" t="e">
        <f t="shared" si="386"/>
        <v>#NUM!</v>
      </c>
      <c r="T1442" s="177" t="e">
        <f t="shared" si="396"/>
        <v>#NUM!</v>
      </c>
      <c r="AB1442" s="177" t="str">
        <f t="shared" si="387"/>
        <v/>
      </c>
      <c r="AC1442" s="177" t="str">
        <f t="shared" si="388"/>
        <v/>
      </c>
      <c r="AD1442" s="218" t="str">
        <f t="shared" si="389"/>
        <v/>
      </c>
      <c r="AE1442" s="218" t="str">
        <f t="shared" si="390"/>
        <v/>
      </c>
    </row>
    <row r="1443" spans="1:31" ht="27.95" customHeight="1" x14ac:dyDescent="0.2">
      <c r="A1443" s="192"/>
      <c r="B1443" s="192"/>
      <c r="C1443" s="193"/>
      <c r="D1443" s="194"/>
      <c r="E1443" s="194"/>
      <c r="F1443" s="208" t="str">
        <f t="shared" ref="F1443:F1506" si="397">IF(OR(ISBLANK(C1443),(B1443="weiblich")),"",C1443+42)</f>
        <v/>
      </c>
      <c r="G1443" s="208" t="str">
        <f t="shared" ref="G1443:G1506" si="398">IF(OR(ISBLANK(C1443),(B1443="weiblich")),"",C1443+83)</f>
        <v/>
      </c>
      <c r="H1443" s="195" t="str">
        <f t="shared" si="382"/>
        <v/>
      </c>
      <c r="I1443" s="217" t="str">
        <f t="shared" si="393"/>
        <v>Bitte Auswahl treffen! Neu- oder Folgeantrag?</v>
      </c>
      <c r="J1443" s="196" t="str">
        <f t="shared" si="394"/>
        <v/>
      </c>
      <c r="K1443" s="196" t="str">
        <f t="shared" si="383"/>
        <v/>
      </c>
      <c r="L1443" s="196" t="str">
        <f t="shared" si="391"/>
        <v/>
      </c>
      <c r="M1443" s="235" t="str">
        <f t="shared" si="384"/>
        <v/>
      </c>
      <c r="N1443" s="217" t="str">
        <f t="shared" si="392"/>
        <v/>
      </c>
      <c r="O1443" s="219"/>
      <c r="Q1443" s="177" t="e">
        <f t="shared" si="385"/>
        <v>#NUM!</v>
      </c>
      <c r="R1443" s="177" t="e">
        <f t="shared" si="395"/>
        <v>#NUM!</v>
      </c>
      <c r="S1443" s="177" t="e">
        <f t="shared" si="386"/>
        <v>#NUM!</v>
      </c>
      <c r="T1443" s="177" t="e">
        <f t="shared" si="396"/>
        <v>#NUM!</v>
      </c>
      <c r="AB1443" s="177" t="str">
        <f t="shared" si="387"/>
        <v/>
      </c>
      <c r="AC1443" s="177" t="str">
        <f t="shared" si="388"/>
        <v/>
      </c>
      <c r="AD1443" s="218" t="str">
        <f t="shared" si="389"/>
        <v/>
      </c>
      <c r="AE1443" s="218" t="str">
        <f t="shared" si="390"/>
        <v/>
      </c>
    </row>
    <row r="1444" spans="1:31" ht="27.95" customHeight="1" x14ac:dyDescent="0.2">
      <c r="A1444" s="192"/>
      <c r="B1444" s="192"/>
      <c r="C1444" s="193"/>
      <c r="D1444" s="194"/>
      <c r="E1444" s="194"/>
      <c r="F1444" s="208" t="str">
        <f t="shared" si="397"/>
        <v/>
      </c>
      <c r="G1444" s="208" t="str">
        <f t="shared" si="398"/>
        <v/>
      </c>
      <c r="H1444" s="195" t="str">
        <f t="shared" si="382"/>
        <v/>
      </c>
      <c r="I1444" s="217" t="str">
        <f t="shared" si="393"/>
        <v>Bitte Auswahl treffen! Neu- oder Folgeantrag?</v>
      </c>
      <c r="J1444" s="196" t="str">
        <f t="shared" si="394"/>
        <v/>
      </c>
      <c r="K1444" s="196" t="str">
        <f t="shared" si="383"/>
        <v/>
      </c>
      <c r="L1444" s="196" t="str">
        <f t="shared" si="391"/>
        <v/>
      </c>
      <c r="M1444" s="235" t="str">
        <f t="shared" si="384"/>
        <v/>
      </c>
      <c r="N1444" s="217" t="str">
        <f t="shared" si="392"/>
        <v/>
      </c>
      <c r="O1444" s="219"/>
      <c r="Q1444" s="177" t="e">
        <f t="shared" si="385"/>
        <v>#NUM!</v>
      </c>
      <c r="R1444" s="177" t="e">
        <f t="shared" si="395"/>
        <v>#NUM!</v>
      </c>
      <c r="S1444" s="177" t="e">
        <f t="shared" si="386"/>
        <v>#NUM!</v>
      </c>
      <c r="T1444" s="177" t="e">
        <f t="shared" si="396"/>
        <v>#NUM!</v>
      </c>
      <c r="AB1444" s="177" t="str">
        <f t="shared" si="387"/>
        <v/>
      </c>
      <c r="AC1444" s="177" t="str">
        <f t="shared" si="388"/>
        <v/>
      </c>
      <c r="AD1444" s="218" t="str">
        <f t="shared" si="389"/>
        <v/>
      </c>
      <c r="AE1444" s="218" t="str">
        <f t="shared" si="390"/>
        <v/>
      </c>
    </row>
    <row r="1445" spans="1:31" ht="27.95" customHeight="1" x14ac:dyDescent="0.2">
      <c r="A1445" s="192"/>
      <c r="B1445" s="192"/>
      <c r="C1445" s="193"/>
      <c r="D1445" s="194"/>
      <c r="E1445" s="194"/>
      <c r="F1445" s="208" t="str">
        <f t="shared" si="397"/>
        <v/>
      </c>
      <c r="G1445" s="208" t="str">
        <f t="shared" si="398"/>
        <v/>
      </c>
      <c r="H1445" s="195" t="str">
        <f t="shared" si="382"/>
        <v/>
      </c>
      <c r="I1445" s="217" t="str">
        <f t="shared" si="393"/>
        <v>Bitte Auswahl treffen! Neu- oder Folgeantrag?</v>
      </c>
      <c r="J1445" s="196" t="str">
        <f t="shared" si="394"/>
        <v/>
      </c>
      <c r="K1445" s="196" t="str">
        <f t="shared" si="383"/>
        <v/>
      </c>
      <c r="L1445" s="196" t="str">
        <f t="shared" si="391"/>
        <v/>
      </c>
      <c r="M1445" s="235" t="str">
        <f t="shared" si="384"/>
        <v/>
      </c>
      <c r="N1445" s="217" t="str">
        <f t="shared" si="392"/>
        <v/>
      </c>
      <c r="O1445" s="219"/>
      <c r="Q1445" s="177" t="e">
        <f t="shared" si="385"/>
        <v>#NUM!</v>
      </c>
      <c r="R1445" s="177" t="e">
        <f t="shared" si="395"/>
        <v>#NUM!</v>
      </c>
      <c r="S1445" s="177" t="e">
        <f t="shared" si="386"/>
        <v>#NUM!</v>
      </c>
      <c r="T1445" s="177" t="e">
        <f t="shared" si="396"/>
        <v>#NUM!</v>
      </c>
      <c r="AB1445" s="177" t="str">
        <f t="shared" si="387"/>
        <v/>
      </c>
      <c r="AC1445" s="177" t="str">
        <f t="shared" si="388"/>
        <v/>
      </c>
      <c r="AD1445" s="218" t="str">
        <f t="shared" si="389"/>
        <v/>
      </c>
      <c r="AE1445" s="218" t="str">
        <f t="shared" si="390"/>
        <v/>
      </c>
    </row>
    <row r="1446" spans="1:31" ht="27.95" customHeight="1" x14ac:dyDescent="0.2">
      <c r="A1446" s="192"/>
      <c r="B1446" s="192"/>
      <c r="C1446" s="193"/>
      <c r="D1446" s="194"/>
      <c r="E1446" s="194"/>
      <c r="F1446" s="208" t="str">
        <f t="shared" si="397"/>
        <v/>
      </c>
      <c r="G1446" s="208" t="str">
        <f t="shared" si="398"/>
        <v/>
      </c>
      <c r="H1446" s="195" t="str">
        <f t="shared" si="382"/>
        <v/>
      </c>
      <c r="I1446" s="217" t="str">
        <f t="shared" si="393"/>
        <v>Bitte Auswahl treffen! Neu- oder Folgeantrag?</v>
      </c>
      <c r="J1446" s="196" t="str">
        <f t="shared" si="394"/>
        <v/>
      </c>
      <c r="K1446" s="196" t="str">
        <f t="shared" si="383"/>
        <v/>
      </c>
      <c r="L1446" s="196" t="str">
        <f t="shared" si="391"/>
        <v/>
      </c>
      <c r="M1446" s="235" t="str">
        <f t="shared" si="384"/>
        <v/>
      </c>
      <c r="N1446" s="217" t="str">
        <f t="shared" si="392"/>
        <v/>
      </c>
      <c r="O1446" s="219"/>
      <c r="Q1446" s="177" t="e">
        <f t="shared" si="385"/>
        <v>#NUM!</v>
      </c>
      <c r="R1446" s="177" t="e">
        <f t="shared" si="395"/>
        <v>#NUM!</v>
      </c>
      <c r="S1446" s="177" t="e">
        <f t="shared" si="386"/>
        <v>#NUM!</v>
      </c>
      <c r="T1446" s="177" t="e">
        <f t="shared" si="396"/>
        <v>#NUM!</v>
      </c>
      <c r="AB1446" s="177" t="str">
        <f t="shared" si="387"/>
        <v/>
      </c>
      <c r="AC1446" s="177" t="str">
        <f t="shared" si="388"/>
        <v/>
      </c>
      <c r="AD1446" s="218" t="str">
        <f t="shared" si="389"/>
        <v/>
      </c>
      <c r="AE1446" s="218" t="str">
        <f t="shared" si="390"/>
        <v/>
      </c>
    </row>
    <row r="1447" spans="1:31" ht="27.95" customHeight="1" x14ac:dyDescent="0.2">
      <c r="A1447" s="192"/>
      <c r="B1447" s="192"/>
      <c r="C1447" s="193"/>
      <c r="D1447" s="194"/>
      <c r="E1447" s="194"/>
      <c r="F1447" s="208" t="str">
        <f t="shared" si="397"/>
        <v/>
      </c>
      <c r="G1447" s="208" t="str">
        <f t="shared" si="398"/>
        <v/>
      </c>
      <c r="H1447" s="195" t="str">
        <f t="shared" si="382"/>
        <v/>
      </c>
      <c r="I1447" s="217" t="str">
        <f t="shared" si="393"/>
        <v>Bitte Auswahl treffen! Neu- oder Folgeantrag?</v>
      </c>
      <c r="J1447" s="196" t="str">
        <f t="shared" si="394"/>
        <v/>
      </c>
      <c r="K1447" s="196" t="str">
        <f t="shared" si="383"/>
        <v/>
      </c>
      <c r="L1447" s="196" t="str">
        <f t="shared" si="391"/>
        <v/>
      </c>
      <c r="M1447" s="235" t="str">
        <f t="shared" si="384"/>
        <v/>
      </c>
      <c r="N1447" s="217" t="str">
        <f t="shared" si="392"/>
        <v/>
      </c>
      <c r="O1447" s="219"/>
      <c r="Q1447" s="177" t="e">
        <f t="shared" si="385"/>
        <v>#NUM!</v>
      </c>
      <c r="R1447" s="177" t="e">
        <f t="shared" si="395"/>
        <v>#NUM!</v>
      </c>
      <c r="S1447" s="177" t="e">
        <f t="shared" si="386"/>
        <v>#NUM!</v>
      </c>
      <c r="T1447" s="177" t="e">
        <f t="shared" si="396"/>
        <v>#NUM!</v>
      </c>
      <c r="AB1447" s="177" t="str">
        <f t="shared" si="387"/>
        <v/>
      </c>
      <c r="AC1447" s="177" t="str">
        <f t="shared" si="388"/>
        <v/>
      </c>
      <c r="AD1447" s="218" t="str">
        <f t="shared" si="389"/>
        <v/>
      </c>
      <c r="AE1447" s="218" t="str">
        <f t="shared" si="390"/>
        <v/>
      </c>
    </row>
    <row r="1448" spans="1:31" ht="27.95" customHeight="1" x14ac:dyDescent="0.2">
      <c r="A1448" s="192"/>
      <c r="B1448" s="192"/>
      <c r="C1448" s="193"/>
      <c r="D1448" s="194"/>
      <c r="E1448" s="194"/>
      <c r="F1448" s="208" t="str">
        <f t="shared" si="397"/>
        <v/>
      </c>
      <c r="G1448" s="208" t="str">
        <f t="shared" si="398"/>
        <v/>
      </c>
      <c r="H1448" s="195" t="str">
        <f t="shared" si="382"/>
        <v/>
      </c>
      <c r="I1448" s="217" t="str">
        <f t="shared" si="393"/>
        <v>Bitte Auswahl treffen! Neu- oder Folgeantrag?</v>
      </c>
      <c r="J1448" s="196" t="str">
        <f t="shared" si="394"/>
        <v/>
      </c>
      <c r="K1448" s="196" t="str">
        <f t="shared" si="383"/>
        <v/>
      </c>
      <c r="L1448" s="196" t="str">
        <f t="shared" si="391"/>
        <v/>
      </c>
      <c r="M1448" s="235" t="str">
        <f t="shared" si="384"/>
        <v/>
      </c>
      <c r="N1448" s="217" t="str">
        <f t="shared" si="392"/>
        <v/>
      </c>
      <c r="O1448" s="219"/>
      <c r="Q1448" s="177" t="e">
        <f t="shared" si="385"/>
        <v>#NUM!</v>
      </c>
      <c r="R1448" s="177" t="e">
        <f t="shared" si="395"/>
        <v>#NUM!</v>
      </c>
      <c r="S1448" s="177" t="e">
        <f t="shared" si="386"/>
        <v>#NUM!</v>
      </c>
      <c r="T1448" s="177" t="e">
        <f t="shared" si="396"/>
        <v>#NUM!</v>
      </c>
      <c r="AB1448" s="177" t="str">
        <f t="shared" si="387"/>
        <v/>
      </c>
      <c r="AC1448" s="177" t="str">
        <f t="shared" si="388"/>
        <v/>
      </c>
      <c r="AD1448" s="218" t="str">
        <f t="shared" si="389"/>
        <v/>
      </c>
      <c r="AE1448" s="218" t="str">
        <f t="shared" si="390"/>
        <v/>
      </c>
    </row>
    <row r="1449" spans="1:31" ht="27.95" customHeight="1" x14ac:dyDescent="0.2">
      <c r="A1449" s="192"/>
      <c r="B1449" s="192"/>
      <c r="C1449" s="193"/>
      <c r="D1449" s="194"/>
      <c r="E1449" s="194"/>
      <c r="F1449" s="208" t="str">
        <f t="shared" si="397"/>
        <v/>
      </c>
      <c r="G1449" s="208" t="str">
        <f t="shared" si="398"/>
        <v/>
      </c>
      <c r="H1449" s="195" t="str">
        <f t="shared" si="382"/>
        <v/>
      </c>
      <c r="I1449" s="217" t="str">
        <f t="shared" si="393"/>
        <v>Bitte Auswahl treffen! Neu- oder Folgeantrag?</v>
      </c>
      <c r="J1449" s="196" t="str">
        <f t="shared" si="394"/>
        <v/>
      </c>
      <c r="K1449" s="196" t="str">
        <f t="shared" si="383"/>
        <v/>
      </c>
      <c r="L1449" s="196" t="str">
        <f t="shared" si="391"/>
        <v/>
      </c>
      <c r="M1449" s="235" t="str">
        <f t="shared" si="384"/>
        <v/>
      </c>
      <c r="N1449" s="217" t="str">
        <f t="shared" si="392"/>
        <v/>
      </c>
      <c r="O1449" s="219"/>
      <c r="Q1449" s="177" t="e">
        <f t="shared" si="385"/>
        <v>#NUM!</v>
      </c>
      <c r="R1449" s="177" t="e">
        <f t="shared" si="395"/>
        <v>#NUM!</v>
      </c>
      <c r="S1449" s="177" t="e">
        <f t="shared" si="386"/>
        <v>#NUM!</v>
      </c>
      <c r="T1449" s="177" t="e">
        <f t="shared" si="396"/>
        <v>#NUM!</v>
      </c>
      <c r="AB1449" s="177" t="str">
        <f t="shared" si="387"/>
        <v/>
      </c>
      <c r="AC1449" s="177" t="str">
        <f t="shared" si="388"/>
        <v/>
      </c>
      <c r="AD1449" s="218" t="str">
        <f t="shared" si="389"/>
        <v/>
      </c>
      <c r="AE1449" s="218" t="str">
        <f t="shared" si="390"/>
        <v/>
      </c>
    </row>
    <row r="1450" spans="1:31" ht="27.95" customHeight="1" x14ac:dyDescent="0.2">
      <c r="A1450" s="192"/>
      <c r="B1450" s="192"/>
      <c r="C1450" s="193"/>
      <c r="D1450" s="194"/>
      <c r="E1450" s="194"/>
      <c r="F1450" s="208" t="str">
        <f t="shared" si="397"/>
        <v/>
      </c>
      <c r="G1450" s="208" t="str">
        <f t="shared" si="398"/>
        <v/>
      </c>
      <c r="H1450" s="195" t="str">
        <f t="shared" si="382"/>
        <v/>
      </c>
      <c r="I1450" s="217" t="str">
        <f t="shared" si="393"/>
        <v>Bitte Auswahl treffen! Neu- oder Folgeantrag?</v>
      </c>
      <c r="J1450" s="196" t="str">
        <f t="shared" si="394"/>
        <v/>
      </c>
      <c r="K1450" s="196" t="str">
        <f t="shared" si="383"/>
        <v/>
      </c>
      <c r="L1450" s="196" t="str">
        <f t="shared" si="391"/>
        <v/>
      </c>
      <c r="M1450" s="235" t="str">
        <f t="shared" si="384"/>
        <v/>
      </c>
      <c r="N1450" s="217" t="str">
        <f t="shared" si="392"/>
        <v/>
      </c>
      <c r="O1450" s="219"/>
      <c r="Q1450" s="177" t="e">
        <f t="shared" si="385"/>
        <v>#NUM!</v>
      </c>
      <c r="R1450" s="177" t="e">
        <f t="shared" si="395"/>
        <v>#NUM!</v>
      </c>
      <c r="S1450" s="177" t="e">
        <f t="shared" si="386"/>
        <v>#NUM!</v>
      </c>
      <c r="T1450" s="177" t="e">
        <f t="shared" si="396"/>
        <v>#NUM!</v>
      </c>
      <c r="AB1450" s="177" t="str">
        <f t="shared" si="387"/>
        <v/>
      </c>
      <c r="AC1450" s="177" t="str">
        <f t="shared" si="388"/>
        <v/>
      </c>
      <c r="AD1450" s="218" t="str">
        <f t="shared" si="389"/>
        <v/>
      </c>
      <c r="AE1450" s="218" t="str">
        <f t="shared" si="390"/>
        <v/>
      </c>
    </row>
    <row r="1451" spans="1:31" ht="27.95" customHeight="1" x14ac:dyDescent="0.2">
      <c r="A1451" s="192"/>
      <c r="B1451" s="192"/>
      <c r="C1451" s="193"/>
      <c r="D1451" s="194"/>
      <c r="E1451" s="194"/>
      <c r="F1451" s="208" t="str">
        <f t="shared" si="397"/>
        <v/>
      </c>
      <c r="G1451" s="208" t="str">
        <f t="shared" si="398"/>
        <v/>
      </c>
      <c r="H1451" s="195" t="str">
        <f t="shared" si="382"/>
        <v/>
      </c>
      <c r="I1451" s="217" t="str">
        <f t="shared" si="393"/>
        <v>Bitte Auswahl treffen! Neu- oder Folgeantrag?</v>
      </c>
      <c r="J1451" s="196" t="str">
        <f t="shared" si="394"/>
        <v/>
      </c>
      <c r="K1451" s="196" t="str">
        <f t="shared" si="383"/>
        <v/>
      </c>
      <c r="L1451" s="196" t="str">
        <f t="shared" si="391"/>
        <v/>
      </c>
      <c r="M1451" s="235" t="str">
        <f t="shared" si="384"/>
        <v/>
      </c>
      <c r="N1451" s="217" t="str">
        <f t="shared" si="392"/>
        <v/>
      </c>
      <c r="O1451" s="219"/>
      <c r="Q1451" s="177" t="e">
        <f t="shared" si="385"/>
        <v>#NUM!</v>
      </c>
      <c r="R1451" s="177" t="e">
        <f t="shared" si="395"/>
        <v>#NUM!</v>
      </c>
      <c r="S1451" s="177" t="e">
        <f t="shared" si="386"/>
        <v>#NUM!</v>
      </c>
      <c r="T1451" s="177" t="e">
        <f t="shared" si="396"/>
        <v>#NUM!</v>
      </c>
      <c r="AB1451" s="177" t="str">
        <f t="shared" si="387"/>
        <v/>
      </c>
      <c r="AC1451" s="177" t="str">
        <f t="shared" si="388"/>
        <v/>
      </c>
      <c r="AD1451" s="218" t="str">
        <f t="shared" si="389"/>
        <v/>
      </c>
      <c r="AE1451" s="218" t="str">
        <f t="shared" si="390"/>
        <v/>
      </c>
    </row>
    <row r="1452" spans="1:31" ht="27.95" customHeight="1" x14ac:dyDescent="0.2">
      <c r="A1452" s="192"/>
      <c r="B1452" s="192"/>
      <c r="C1452" s="193"/>
      <c r="D1452" s="194"/>
      <c r="E1452" s="194"/>
      <c r="F1452" s="208" t="str">
        <f t="shared" si="397"/>
        <v/>
      </c>
      <c r="G1452" s="208" t="str">
        <f t="shared" si="398"/>
        <v/>
      </c>
      <c r="H1452" s="195" t="str">
        <f t="shared" si="382"/>
        <v/>
      </c>
      <c r="I1452" s="217" t="str">
        <f t="shared" si="393"/>
        <v>Bitte Auswahl treffen! Neu- oder Folgeantrag?</v>
      </c>
      <c r="J1452" s="196" t="str">
        <f t="shared" si="394"/>
        <v/>
      </c>
      <c r="K1452" s="196" t="str">
        <f t="shared" si="383"/>
        <v/>
      </c>
      <c r="L1452" s="196" t="str">
        <f t="shared" si="391"/>
        <v/>
      </c>
      <c r="M1452" s="235" t="str">
        <f t="shared" si="384"/>
        <v/>
      </c>
      <c r="N1452" s="217" t="str">
        <f t="shared" si="392"/>
        <v/>
      </c>
      <c r="O1452" s="219"/>
      <c r="Q1452" s="177" t="e">
        <f t="shared" si="385"/>
        <v>#NUM!</v>
      </c>
      <c r="R1452" s="177" t="e">
        <f t="shared" si="395"/>
        <v>#NUM!</v>
      </c>
      <c r="S1452" s="177" t="e">
        <f t="shared" si="386"/>
        <v>#NUM!</v>
      </c>
      <c r="T1452" s="177" t="e">
        <f t="shared" si="396"/>
        <v>#NUM!</v>
      </c>
      <c r="AB1452" s="177" t="str">
        <f t="shared" si="387"/>
        <v/>
      </c>
      <c r="AC1452" s="177" t="str">
        <f t="shared" si="388"/>
        <v/>
      </c>
      <c r="AD1452" s="218" t="str">
        <f t="shared" si="389"/>
        <v/>
      </c>
      <c r="AE1452" s="218" t="str">
        <f t="shared" si="390"/>
        <v/>
      </c>
    </row>
    <row r="1453" spans="1:31" ht="27.95" customHeight="1" x14ac:dyDescent="0.2">
      <c r="A1453" s="192"/>
      <c r="B1453" s="192"/>
      <c r="C1453" s="193"/>
      <c r="D1453" s="194"/>
      <c r="E1453" s="194"/>
      <c r="F1453" s="208" t="str">
        <f t="shared" si="397"/>
        <v/>
      </c>
      <c r="G1453" s="208" t="str">
        <f t="shared" si="398"/>
        <v/>
      </c>
      <c r="H1453" s="195" t="str">
        <f t="shared" si="382"/>
        <v/>
      </c>
      <c r="I1453" s="217" t="str">
        <f t="shared" si="393"/>
        <v>Bitte Auswahl treffen! Neu- oder Folgeantrag?</v>
      </c>
      <c r="J1453" s="196" t="str">
        <f t="shared" si="394"/>
        <v/>
      </c>
      <c r="K1453" s="196" t="str">
        <f t="shared" si="383"/>
        <v/>
      </c>
      <c r="L1453" s="196" t="str">
        <f t="shared" si="391"/>
        <v/>
      </c>
      <c r="M1453" s="235" t="str">
        <f t="shared" si="384"/>
        <v/>
      </c>
      <c r="N1453" s="217" t="str">
        <f t="shared" si="392"/>
        <v/>
      </c>
      <c r="O1453" s="219"/>
      <c r="Q1453" s="177" t="e">
        <f t="shared" si="385"/>
        <v>#NUM!</v>
      </c>
      <c r="R1453" s="177" t="e">
        <f t="shared" si="395"/>
        <v>#NUM!</v>
      </c>
      <c r="S1453" s="177" t="e">
        <f t="shared" si="386"/>
        <v>#NUM!</v>
      </c>
      <c r="T1453" s="177" t="e">
        <f t="shared" si="396"/>
        <v>#NUM!</v>
      </c>
      <c r="AB1453" s="177" t="str">
        <f t="shared" si="387"/>
        <v/>
      </c>
      <c r="AC1453" s="177" t="str">
        <f t="shared" si="388"/>
        <v/>
      </c>
      <c r="AD1453" s="218" t="str">
        <f t="shared" si="389"/>
        <v/>
      </c>
      <c r="AE1453" s="218" t="str">
        <f t="shared" si="390"/>
        <v/>
      </c>
    </row>
    <row r="1454" spans="1:31" ht="27.95" customHeight="1" x14ac:dyDescent="0.2">
      <c r="A1454" s="192"/>
      <c r="B1454" s="192"/>
      <c r="C1454" s="193"/>
      <c r="D1454" s="194"/>
      <c r="E1454" s="194"/>
      <c r="F1454" s="208" t="str">
        <f t="shared" si="397"/>
        <v/>
      </c>
      <c r="G1454" s="208" t="str">
        <f t="shared" si="398"/>
        <v/>
      </c>
      <c r="H1454" s="195" t="str">
        <f t="shared" si="382"/>
        <v/>
      </c>
      <c r="I1454" s="217" t="str">
        <f t="shared" si="393"/>
        <v>Bitte Auswahl treffen! Neu- oder Folgeantrag?</v>
      </c>
      <c r="J1454" s="196" t="str">
        <f t="shared" si="394"/>
        <v/>
      </c>
      <c r="K1454" s="196" t="str">
        <f t="shared" si="383"/>
        <v/>
      </c>
      <c r="L1454" s="196" t="str">
        <f t="shared" si="391"/>
        <v/>
      </c>
      <c r="M1454" s="235" t="str">
        <f t="shared" si="384"/>
        <v/>
      </c>
      <c r="N1454" s="217" t="str">
        <f t="shared" si="392"/>
        <v/>
      </c>
      <c r="O1454" s="219"/>
      <c r="Q1454" s="177" t="e">
        <f t="shared" si="385"/>
        <v>#NUM!</v>
      </c>
      <c r="R1454" s="177" t="e">
        <f t="shared" si="395"/>
        <v>#NUM!</v>
      </c>
      <c r="S1454" s="177" t="e">
        <f t="shared" si="386"/>
        <v>#NUM!</v>
      </c>
      <c r="T1454" s="177" t="e">
        <f t="shared" si="396"/>
        <v>#NUM!</v>
      </c>
      <c r="AB1454" s="177" t="str">
        <f t="shared" si="387"/>
        <v/>
      </c>
      <c r="AC1454" s="177" t="str">
        <f t="shared" si="388"/>
        <v/>
      </c>
      <c r="AD1454" s="218" t="str">
        <f t="shared" si="389"/>
        <v/>
      </c>
      <c r="AE1454" s="218" t="str">
        <f t="shared" si="390"/>
        <v/>
      </c>
    </row>
    <row r="1455" spans="1:31" ht="27.95" customHeight="1" x14ac:dyDescent="0.2">
      <c r="A1455" s="192"/>
      <c r="B1455" s="192"/>
      <c r="C1455" s="193"/>
      <c r="D1455" s="194"/>
      <c r="E1455" s="194"/>
      <c r="F1455" s="208" t="str">
        <f t="shared" si="397"/>
        <v/>
      </c>
      <c r="G1455" s="208" t="str">
        <f t="shared" si="398"/>
        <v/>
      </c>
      <c r="H1455" s="195" t="str">
        <f t="shared" si="382"/>
        <v/>
      </c>
      <c r="I1455" s="217" t="str">
        <f t="shared" si="393"/>
        <v>Bitte Auswahl treffen! Neu- oder Folgeantrag?</v>
      </c>
      <c r="J1455" s="196" t="str">
        <f t="shared" si="394"/>
        <v/>
      </c>
      <c r="K1455" s="196" t="str">
        <f t="shared" si="383"/>
        <v/>
      </c>
      <c r="L1455" s="196" t="str">
        <f t="shared" si="391"/>
        <v/>
      </c>
      <c r="M1455" s="235" t="str">
        <f t="shared" si="384"/>
        <v/>
      </c>
      <c r="N1455" s="217" t="str">
        <f t="shared" si="392"/>
        <v/>
      </c>
      <c r="O1455" s="219"/>
      <c r="Q1455" s="177" t="e">
        <f t="shared" si="385"/>
        <v>#NUM!</v>
      </c>
      <c r="R1455" s="177" t="e">
        <f t="shared" si="395"/>
        <v>#NUM!</v>
      </c>
      <c r="S1455" s="177" t="e">
        <f t="shared" si="386"/>
        <v>#NUM!</v>
      </c>
      <c r="T1455" s="177" t="e">
        <f t="shared" si="396"/>
        <v>#NUM!</v>
      </c>
      <c r="AB1455" s="177" t="str">
        <f t="shared" si="387"/>
        <v/>
      </c>
      <c r="AC1455" s="177" t="str">
        <f t="shared" si="388"/>
        <v/>
      </c>
      <c r="AD1455" s="218" t="str">
        <f t="shared" si="389"/>
        <v/>
      </c>
      <c r="AE1455" s="218" t="str">
        <f t="shared" si="390"/>
        <v/>
      </c>
    </row>
    <row r="1456" spans="1:31" ht="27.95" customHeight="1" x14ac:dyDescent="0.2">
      <c r="A1456" s="192"/>
      <c r="B1456" s="192"/>
      <c r="C1456" s="193"/>
      <c r="D1456" s="194"/>
      <c r="E1456" s="194"/>
      <c r="F1456" s="208" t="str">
        <f t="shared" si="397"/>
        <v/>
      </c>
      <c r="G1456" s="208" t="str">
        <f t="shared" si="398"/>
        <v/>
      </c>
      <c r="H1456" s="195" t="str">
        <f t="shared" si="382"/>
        <v/>
      </c>
      <c r="I1456" s="217" t="str">
        <f t="shared" si="393"/>
        <v>Bitte Auswahl treffen! Neu- oder Folgeantrag?</v>
      </c>
      <c r="J1456" s="196" t="str">
        <f t="shared" si="394"/>
        <v/>
      </c>
      <c r="K1456" s="196" t="str">
        <f t="shared" si="383"/>
        <v/>
      </c>
      <c r="L1456" s="196" t="str">
        <f t="shared" si="391"/>
        <v/>
      </c>
      <c r="M1456" s="235" t="str">
        <f t="shared" si="384"/>
        <v/>
      </c>
      <c r="N1456" s="217" t="str">
        <f t="shared" si="392"/>
        <v/>
      </c>
      <c r="O1456" s="219"/>
      <c r="Q1456" s="177" t="e">
        <f t="shared" si="385"/>
        <v>#NUM!</v>
      </c>
      <c r="R1456" s="177" t="e">
        <f t="shared" si="395"/>
        <v>#NUM!</v>
      </c>
      <c r="S1456" s="177" t="e">
        <f t="shared" si="386"/>
        <v>#NUM!</v>
      </c>
      <c r="T1456" s="177" t="e">
        <f t="shared" si="396"/>
        <v>#NUM!</v>
      </c>
      <c r="AB1456" s="177" t="str">
        <f t="shared" si="387"/>
        <v/>
      </c>
      <c r="AC1456" s="177" t="str">
        <f t="shared" si="388"/>
        <v/>
      </c>
      <c r="AD1456" s="218" t="str">
        <f t="shared" si="389"/>
        <v/>
      </c>
      <c r="AE1456" s="218" t="str">
        <f t="shared" si="390"/>
        <v/>
      </c>
    </row>
    <row r="1457" spans="1:31" ht="27.95" customHeight="1" x14ac:dyDescent="0.2">
      <c r="A1457" s="192"/>
      <c r="B1457" s="192"/>
      <c r="C1457" s="193"/>
      <c r="D1457" s="194"/>
      <c r="E1457" s="194"/>
      <c r="F1457" s="208" t="str">
        <f t="shared" si="397"/>
        <v/>
      </c>
      <c r="G1457" s="208" t="str">
        <f t="shared" si="398"/>
        <v/>
      </c>
      <c r="H1457" s="195" t="str">
        <f t="shared" si="382"/>
        <v/>
      </c>
      <c r="I1457" s="217" t="str">
        <f t="shared" si="393"/>
        <v>Bitte Auswahl treffen! Neu- oder Folgeantrag?</v>
      </c>
      <c r="J1457" s="196" t="str">
        <f t="shared" si="394"/>
        <v/>
      </c>
      <c r="K1457" s="196" t="str">
        <f t="shared" si="383"/>
        <v/>
      </c>
      <c r="L1457" s="196" t="str">
        <f t="shared" si="391"/>
        <v/>
      </c>
      <c r="M1457" s="235" t="str">
        <f t="shared" si="384"/>
        <v/>
      </c>
      <c r="N1457" s="217" t="str">
        <f t="shared" si="392"/>
        <v/>
      </c>
      <c r="O1457" s="219"/>
      <c r="Q1457" s="177" t="e">
        <f t="shared" si="385"/>
        <v>#NUM!</v>
      </c>
      <c r="R1457" s="177" t="e">
        <f t="shared" si="395"/>
        <v>#NUM!</v>
      </c>
      <c r="S1457" s="177" t="e">
        <f t="shared" si="386"/>
        <v>#NUM!</v>
      </c>
      <c r="T1457" s="177" t="e">
        <f t="shared" si="396"/>
        <v>#NUM!</v>
      </c>
      <c r="AB1457" s="177" t="str">
        <f t="shared" si="387"/>
        <v/>
      </c>
      <c r="AC1457" s="177" t="str">
        <f t="shared" si="388"/>
        <v/>
      </c>
      <c r="AD1457" s="218" t="str">
        <f t="shared" si="389"/>
        <v/>
      </c>
      <c r="AE1457" s="218" t="str">
        <f t="shared" si="390"/>
        <v/>
      </c>
    </row>
    <row r="1458" spans="1:31" ht="27.95" customHeight="1" x14ac:dyDescent="0.2">
      <c r="A1458" s="192"/>
      <c r="B1458" s="192"/>
      <c r="C1458" s="193"/>
      <c r="D1458" s="194"/>
      <c r="E1458" s="194"/>
      <c r="F1458" s="208" t="str">
        <f t="shared" si="397"/>
        <v/>
      </c>
      <c r="G1458" s="208" t="str">
        <f t="shared" si="398"/>
        <v/>
      </c>
      <c r="H1458" s="195" t="str">
        <f t="shared" si="382"/>
        <v/>
      </c>
      <c r="I1458" s="217" t="str">
        <f t="shared" si="393"/>
        <v>Bitte Auswahl treffen! Neu- oder Folgeantrag?</v>
      </c>
      <c r="J1458" s="196" t="str">
        <f t="shared" si="394"/>
        <v/>
      </c>
      <c r="K1458" s="196" t="str">
        <f t="shared" si="383"/>
        <v/>
      </c>
      <c r="L1458" s="196" t="str">
        <f t="shared" si="391"/>
        <v/>
      </c>
      <c r="M1458" s="235" t="str">
        <f t="shared" si="384"/>
        <v/>
      </c>
      <c r="N1458" s="217" t="str">
        <f t="shared" si="392"/>
        <v/>
      </c>
      <c r="O1458" s="219"/>
      <c r="Q1458" s="177" t="e">
        <f t="shared" si="385"/>
        <v>#NUM!</v>
      </c>
      <c r="R1458" s="177" t="e">
        <f t="shared" si="395"/>
        <v>#NUM!</v>
      </c>
      <c r="S1458" s="177" t="e">
        <f t="shared" si="386"/>
        <v>#NUM!</v>
      </c>
      <c r="T1458" s="177" t="e">
        <f t="shared" si="396"/>
        <v>#NUM!</v>
      </c>
      <c r="AB1458" s="177" t="str">
        <f t="shared" si="387"/>
        <v/>
      </c>
      <c r="AC1458" s="177" t="str">
        <f t="shared" si="388"/>
        <v/>
      </c>
      <c r="AD1458" s="218" t="str">
        <f t="shared" si="389"/>
        <v/>
      </c>
      <c r="AE1458" s="218" t="str">
        <f t="shared" si="390"/>
        <v/>
      </c>
    </row>
    <row r="1459" spans="1:31" ht="27.95" customHeight="1" x14ac:dyDescent="0.2">
      <c r="A1459" s="192"/>
      <c r="B1459" s="192"/>
      <c r="C1459" s="193"/>
      <c r="D1459" s="194"/>
      <c r="E1459" s="194"/>
      <c r="F1459" s="208" t="str">
        <f t="shared" si="397"/>
        <v/>
      </c>
      <c r="G1459" s="208" t="str">
        <f t="shared" si="398"/>
        <v/>
      </c>
      <c r="H1459" s="195" t="str">
        <f t="shared" si="382"/>
        <v/>
      </c>
      <c r="I1459" s="217" t="str">
        <f t="shared" si="393"/>
        <v>Bitte Auswahl treffen! Neu- oder Folgeantrag?</v>
      </c>
      <c r="J1459" s="196" t="str">
        <f t="shared" si="394"/>
        <v/>
      </c>
      <c r="K1459" s="196" t="str">
        <f t="shared" si="383"/>
        <v/>
      </c>
      <c r="L1459" s="196" t="str">
        <f t="shared" si="391"/>
        <v/>
      </c>
      <c r="M1459" s="235" t="str">
        <f t="shared" si="384"/>
        <v/>
      </c>
      <c r="N1459" s="217" t="str">
        <f t="shared" si="392"/>
        <v/>
      </c>
      <c r="O1459" s="219"/>
      <c r="Q1459" s="177" t="e">
        <f t="shared" si="385"/>
        <v>#NUM!</v>
      </c>
      <c r="R1459" s="177" t="e">
        <f t="shared" si="395"/>
        <v>#NUM!</v>
      </c>
      <c r="S1459" s="177" t="e">
        <f t="shared" si="386"/>
        <v>#NUM!</v>
      </c>
      <c r="T1459" s="177" t="e">
        <f t="shared" si="396"/>
        <v>#NUM!</v>
      </c>
      <c r="AB1459" s="177" t="str">
        <f t="shared" si="387"/>
        <v/>
      </c>
      <c r="AC1459" s="177" t="str">
        <f t="shared" si="388"/>
        <v/>
      </c>
      <c r="AD1459" s="218" t="str">
        <f t="shared" si="389"/>
        <v/>
      </c>
      <c r="AE1459" s="218" t="str">
        <f t="shared" si="390"/>
        <v/>
      </c>
    </row>
    <row r="1460" spans="1:31" ht="27.95" customHeight="1" x14ac:dyDescent="0.2">
      <c r="A1460" s="192"/>
      <c r="B1460" s="192"/>
      <c r="C1460" s="193"/>
      <c r="D1460" s="194"/>
      <c r="E1460" s="194"/>
      <c r="F1460" s="208" t="str">
        <f t="shared" si="397"/>
        <v/>
      </c>
      <c r="G1460" s="208" t="str">
        <f t="shared" si="398"/>
        <v/>
      </c>
      <c r="H1460" s="195" t="str">
        <f t="shared" si="382"/>
        <v/>
      </c>
      <c r="I1460" s="217" t="str">
        <f t="shared" si="393"/>
        <v>Bitte Auswahl treffen! Neu- oder Folgeantrag?</v>
      </c>
      <c r="J1460" s="196" t="str">
        <f t="shared" si="394"/>
        <v/>
      </c>
      <c r="K1460" s="196" t="str">
        <f t="shared" si="383"/>
        <v/>
      </c>
      <c r="L1460" s="196" t="str">
        <f t="shared" si="391"/>
        <v/>
      </c>
      <c r="M1460" s="235" t="str">
        <f t="shared" si="384"/>
        <v/>
      </c>
      <c r="N1460" s="217" t="str">
        <f t="shared" si="392"/>
        <v/>
      </c>
      <c r="O1460" s="219"/>
      <c r="Q1460" s="177" t="e">
        <f t="shared" si="385"/>
        <v>#NUM!</v>
      </c>
      <c r="R1460" s="177" t="e">
        <f t="shared" si="395"/>
        <v>#NUM!</v>
      </c>
      <c r="S1460" s="177" t="e">
        <f t="shared" si="386"/>
        <v>#NUM!</v>
      </c>
      <c r="T1460" s="177" t="e">
        <f t="shared" si="396"/>
        <v>#NUM!</v>
      </c>
      <c r="AB1460" s="177" t="str">
        <f t="shared" si="387"/>
        <v/>
      </c>
      <c r="AC1460" s="177" t="str">
        <f t="shared" si="388"/>
        <v/>
      </c>
      <c r="AD1460" s="218" t="str">
        <f t="shared" si="389"/>
        <v/>
      </c>
      <c r="AE1460" s="218" t="str">
        <f t="shared" si="390"/>
        <v/>
      </c>
    </row>
    <row r="1461" spans="1:31" ht="27.95" customHeight="1" x14ac:dyDescent="0.2">
      <c r="A1461" s="192"/>
      <c r="B1461" s="192"/>
      <c r="C1461" s="193"/>
      <c r="D1461" s="194"/>
      <c r="E1461" s="194"/>
      <c r="F1461" s="208" t="str">
        <f t="shared" si="397"/>
        <v/>
      </c>
      <c r="G1461" s="208" t="str">
        <f t="shared" si="398"/>
        <v/>
      </c>
      <c r="H1461" s="195" t="str">
        <f t="shared" si="382"/>
        <v/>
      </c>
      <c r="I1461" s="217" t="str">
        <f t="shared" si="393"/>
        <v>Bitte Auswahl treffen! Neu- oder Folgeantrag?</v>
      </c>
      <c r="J1461" s="196" t="str">
        <f t="shared" si="394"/>
        <v/>
      </c>
      <c r="K1461" s="196" t="str">
        <f t="shared" si="383"/>
        <v/>
      </c>
      <c r="L1461" s="196" t="str">
        <f t="shared" si="391"/>
        <v/>
      </c>
      <c r="M1461" s="235" t="str">
        <f t="shared" si="384"/>
        <v/>
      </c>
      <c r="N1461" s="217" t="str">
        <f t="shared" si="392"/>
        <v/>
      </c>
      <c r="O1461" s="219"/>
      <c r="Q1461" s="177" t="e">
        <f t="shared" si="385"/>
        <v>#NUM!</v>
      </c>
      <c r="R1461" s="177" t="e">
        <f t="shared" si="395"/>
        <v>#NUM!</v>
      </c>
      <c r="S1461" s="177" t="e">
        <f t="shared" si="386"/>
        <v>#NUM!</v>
      </c>
      <c r="T1461" s="177" t="e">
        <f t="shared" si="396"/>
        <v>#NUM!</v>
      </c>
      <c r="AB1461" s="177" t="str">
        <f t="shared" si="387"/>
        <v/>
      </c>
      <c r="AC1461" s="177" t="str">
        <f t="shared" si="388"/>
        <v/>
      </c>
      <c r="AD1461" s="218" t="str">
        <f t="shared" si="389"/>
        <v/>
      </c>
      <c r="AE1461" s="218" t="str">
        <f t="shared" si="390"/>
        <v/>
      </c>
    </row>
    <row r="1462" spans="1:31" ht="27.95" customHeight="1" x14ac:dyDescent="0.2">
      <c r="A1462" s="192"/>
      <c r="B1462" s="192"/>
      <c r="C1462" s="193"/>
      <c r="D1462" s="194"/>
      <c r="E1462" s="194"/>
      <c r="F1462" s="208" t="str">
        <f t="shared" si="397"/>
        <v/>
      </c>
      <c r="G1462" s="208" t="str">
        <f t="shared" si="398"/>
        <v/>
      </c>
      <c r="H1462" s="195" t="str">
        <f t="shared" si="382"/>
        <v/>
      </c>
      <c r="I1462" s="217" t="str">
        <f t="shared" si="393"/>
        <v>Bitte Auswahl treffen! Neu- oder Folgeantrag?</v>
      </c>
      <c r="J1462" s="196" t="str">
        <f t="shared" si="394"/>
        <v/>
      </c>
      <c r="K1462" s="196" t="str">
        <f t="shared" si="383"/>
        <v/>
      </c>
      <c r="L1462" s="196" t="str">
        <f t="shared" si="391"/>
        <v/>
      </c>
      <c r="M1462" s="235" t="str">
        <f t="shared" si="384"/>
        <v/>
      </c>
      <c r="N1462" s="217" t="str">
        <f t="shared" si="392"/>
        <v/>
      </c>
      <c r="O1462" s="219"/>
      <c r="Q1462" s="177" t="e">
        <f t="shared" si="385"/>
        <v>#NUM!</v>
      </c>
      <c r="R1462" s="177" t="e">
        <f t="shared" si="395"/>
        <v>#NUM!</v>
      </c>
      <c r="S1462" s="177" t="e">
        <f t="shared" si="386"/>
        <v>#NUM!</v>
      </c>
      <c r="T1462" s="177" t="e">
        <f t="shared" si="396"/>
        <v>#NUM!</v>
      </c>
      <c r="AB1462" s="177" t="str">
        <f t="shared" si="387"/>
        <v/>
      </c>
      <c r="AC1462" s="177" t="str">
        <f t="shared" si="388"/>
        <v/>
      </c>
      <c r="AD1462" s="218" t="str">
        <f t="shared" si="389"/>
        <v/>
      </c>
      <c r="AE1462" s="218" t="str">
        <f t="shared" si="390"/>
        <v/>
      </c>
    </row>
    <row r="1463" spans="1:31" ht="27.95" customHeight="1" x14ac:dyDescent="0.2">
      <c r="A1463" s="192"/>
      <c r="B1463" s="192"/>
      <c r="C1463" s="193"/>
      <c r="D1463" s="194"/>
      <c r="E1463" s="194"/>
      <c r="F1463" s="208" t="str">
        <f t="shared" si="397"/>
        <v/>
      </c>
      <c r="G1463" s="208" t="str">
        <f t="shared" si="398"/>
        <v/>
      </c>
      <c r="H1463" s="195" t="str">
        <f t="shared" si="382"/>
        <v/>
      </c>
      <c r="I1463" s="217" t="str">
        <f t="shared" si="393"/>
        <v>Bitte Auswahl treffen! Neu- oder Folgeantrag?</v>
      </c>
      <c r="J1463" s="196" t="str">
        <f t="shared" si="394"/>
        <v/>
      </c>
      <c r="K1463" s="196" t="str">
        <f t="shared" si="383"/>
        <v/>
      </c>
      <c r="L1463" s="196" t="str">
        <f t="shared" si="391"/>
        <v/>
      </c>
      <c r="M1463" s="235" t="str">
        <f t="shared" si="384"/>
        <v/>
      </c>
      <c r="N1463" s="217" t="str">
        <f t="shared" si="392"/>
        <v/>
      </c>
      <c r="O1463" s="219"/>
      <c r="Q1463" s="177" t="e">
        <f t="shared" si="385"/>
        <v>#NUM!</v>
      </c>
      <c r="R1463" s="177" t="e">
        <f t="shared" si="395"/>
        <v>#NUM!</v>
      </c>
      <c r="S1463" s="177" t="e">
        <f t="shared" si="386"/>
        <v>#NUM!</v>
      </c>
      <c r="T1463" s="177" t="e">
        <f t="shared" si="396"/>
        <v>#NUM!</v>
      </c>
      <c r="AB1463" s="177" t="str">
        <f t="shared" si="387"/>
        <v/>
      </c>
      <c r="AC1463" s="177" t="str">
        <f t="shared" si="388"/>
        <v/>
      </c>
      <c r="AD1463" s="218" t="str">
        <f t="shared" si="389"/>
        <v/>
      </c>
      <c r="AE1463" s="218" t="str">
        <f t="shared" si="390"/>
        <v/>
      </c>
    </row>
    <row r="1464" spans="1:31" ht="27.95" customHeight="1" x14ac:dyDescent="0.2">
      <c r="A1464" s="192"/>
      <c r="B1464" s="192"/>
      <c r="C1464" s="193"/>
      <c r="D1464" s="194"/>
      <c r="E1464" s="194"/>
      <c r="F1464" s="208" t="str">
        <f t="shared" si="397"/>
        <v/>
      </c>
      <c r="G1464" s="208" t="str">
        <f t="shared" si="398"/>
        <v/>
      </c>
      <c r="H1464" s="195" t="str">
        <f t="shared" si="382"/>
        <v/>
      </c>
      <c r="I1464" s="217" t="str">
        <f t="shared" si="393"/>
        <v>Bitte Auswahl treffen! Neu- oder Folgeantrag?</v>
      </c>
      <c r="J1464" s="196" t="str">
        <f t="shared" si="394"/>
        <v/>
      </c>
      <c r="K1464" s="196" t="str">
        <f t="shared" si="383"/>
        <v/>
      </c>
      <c r="L1464" s="196" t="str">
        <f t="shared" si="391"/>
        <v/>
      </c>
      <c r="M1464" s="235" t="str">
        <f t="shared" si="384"/>
        <v/>
      </c>
      <c r="N1464" s="217" t="str">
        <f t="shared" si="392"/>
        <v/>
      </c>
      <c r="O1464" s="219"/>
      <c r="Q1464" s="177" t="e">
        <f t="shared" si="385"/>
        <v>#NUM!</v>
      </c>
      <c r="R1464" s="177" t="e">
        <f t="shared" si="395"/>
        <v>#NUM!</v>
      </c>
      <c r="S1464" s="177" t="e">
        <f t="shared" si="386"/>
        <v>#NUM!</v>
      </c>
      <c r="T1464" s="177" t="e">
        <f t="shared" si="396"/>
        <v>#NUM!</v>
      </c>
      <c r="AB1464" s="177" t="str">
        <f t="shared" si="387"/>
        <v/>
      </c>
      <c r="AC1464" s="177" t="str">
        <f t="shared" si="388"/>
        <v/>
      </c>
      <c r="AD1464" s="218" t="str">
        <f t="shared" si="389"/>
        <v/>
      </c>
      <c r="AE1464" s="218" t="str">
        <f t="shared" si="390"/>
        <v/>
      </c>
    </row>
    <row r="1465" spans="1:31" ht="27.95" customHeight="1" x14ac:dyDescent="0.2">
      <c r="A1465" s="192"/>
      <c r="B1465" s="192"/>
      <c r="C1465" s="193"/>
      <c r="D1465" s="194"/>
      <c r="E1465" s="194"/>
      <c r="F1465" s="208" t="str">
        <f t="shared" si="397"/>
        <v/>
      </c>
      <c r="G1465" s="208" t="str">
        <f t="shared" si="398"/>
        <v/>
      </c>
      <c r="H1465" s="195" t="str">
        <f t="shared" si="382"/>
        <v/>
      </c>
      <c r="I1465" s="217" t="str">
        <f t="shared" si="393"/>
        <v>Bitte Auswahl treffen! Neu- oder Folgeantrag?</v>
      </c>
      <c r="J1465" s="196" t="str">
        <f t="shared" si="394"/>
        <v/>
      </c>
      <c r="K1465" s="196" t="str">
        <f t="shared" si="383"/>
        <v/>
      </c>
      <c r="L1465" s="196" t="str">
        <f t="shared" si="391"/>
        <v/>
      </c>
      <c r="M1465" s="235" t="str">
        <f t="shared" si="384"/>
        <v/>
      </c>
      <c r="N1465" s="217" t="str">
        <f t="shared" si="392"/>
        <v/>
      </c>
      <c r="O1465" s="219"/>
      <c r="Q1465" s="177" t="e">
        <f t="shared" si="385"/>
        <v>#NUM!</v>
      </c>
      <c r="R1465" s="177" t="e">
        <f t="shared" si="395"/>
        <v>#NUM!</v>
      </c>
      <c r="S1465" s="177" t="e">
        <f t="shared" si="386"/>
        <v>#NUM!</v>
      </c>
      <c r="T1465" s="177" t="e">
        <f t="shared" si="396"/>
        <v>#NUM!</v>
      </c>
      <c r="AB1465" s="177" t="str">
        <f t="shared" si="387"/>
        <v/>
      </c>
      <c r="AC1465" s="177" t="str">
        <f t="shared" si="388"/>
        <v/>
      </c>
      <c r="AD1465" s="218" t="str">
        <f t="shared" si="389"/>
        <v/>
      </c>
      <c r="AE1465" s="218" t="str">
        <f t="shared" si="390"/>
        <v/>
      </c>
    </row>
    <row r="1466" spans="1:31" ht="27.95" customHeight="1" x14ac:dyDescent="0.2">
      <c r="A1466" s="192"/>
      <c r="B1466" s="192"/>
      <c r="C1466" s="193"/>
      <c r="D1466" s="194"/>
      <c r="E1466" s="194"/>
      <c r="F1466" s="208" t="str">
        <f t="shared" si="397"/>
        <v/>
      </c>
      <c r="G1466" s="208" t="str">
        <f t="shared" si="398"/>
        <v/>
      </c>
      <c r="H1466" s="195" t="str">
        <f t="shared" si="382"/>
        <v/>
      </c>
      <c r="I1466" s="217" t="str">
        <f t="shared" si="393"/>
        <v>Bitte Auswahl treffen! Neu- oder Folgeantrag?</v>
      </c>
      <c r="J1466" s="196" t="str">
        <f t="shared" si="394"/>
        <v/>
      </c>
      <c r="K1466" s="196" t="str">
        <f t="shared" si="383"/>
        <v/>
      </c>
      <c r="L1466" s="196" t="str">
        <f t="shared" si="391"/>
        <v/>
      </c>
      <c r="M1466" s="235" t="str">
        <f t="shared" si="384"/>
        <v/>
      </c>
      <c r="N1466" s="217" t="str">
        <f t="shared" si="392"/>
        <v/>
      </c>
      <c r="O1466" s="219"/>
      <c r="Q1466" s="177" t="e">
        <f t="shared" si="385"/>
        <v>#NUM!</v>
      </c>
      <c r="R1466" s="177" t="e">
        <f t="shared" si="395"/>
        <v>#NUM!</v>
      </c>
      <c r="S1466" s="177" t="e">
        <f t="shared" si="386"/>
        <v>#NUM!</v>
      </c>
      <c r="T1466" s="177" t="e">
        <f t="shared" si="396"/>
        <v>#NUM!</v>
      </c>
      <c r="AB1466" s="177" t="str">
        <f t="shared" si="387"/>
        <v/>
      </c>
      <c r="AC1466" s="177" t="str">
        <f t="shared" si="388"/>
        <v/>
      </c>
      <c r="AD1466" s="218" t="str">
        <f t="shared" si="389"/>
        <v/>
      </c>
      <c r="AE1466" s="218" t="str">
        <f t="shared" si="390"/>
        <v/>
      </c>
    </row>
    <row r="1467" spans="1:31" ht="27.95" customHeight="1" x14ac:dyDescent="0.2">
      <c r="A1467" s="192"/>
      <c r="B1467" s="192"/>
      <c r="C1467" s="193"/>
      <c r="D1467" s="194"/>
      <c r="E1467" s="194"/>
      <c r="F1467" s="208" t="str">
        <f t="shared" si="397"/>
        <v/>
      </c>
      <c r="G1467" s="208" t="str">
        <f t="shared" si="398"/>
        <v/>
      </c>
      <c r="H1467" s="195" t="str">
        <f t="shared" si="382"/>
        <v/>
      </c>
      <c r="I1467" s="217" t="str">
        <f t="shared" si="393"/>
        <v>Bitte Auswahl treffen! Neu- oder Folgeantrag?</v>
      </c>
      <c r="J1467" s="196" t="str">
        <f t="shared" si="394"/>
        <v/>
      </c>
      <c r="K1467" s="196" t="str">
        <f t="shared" si="383"/>
        <v/>
      </c>
      <c r="L1467" s="196" t="str">
        <f t="shared" si="391"/>
        <v/>
      </c>
      <c r="M1467" s="235" t="str">
        <f t="shared" si="384"/>
        <v/>
      </c>
      <c r="N1467" s="217" t="str">
        <f t="shared" si="392"/>
        <v/>
      </c>
      <c r="O1467" s="219"/>
      <c r="Q1467" s="177" t="e">
        <f t="shared" si="385"/>
        <v>#NUM!</v>
      </c>
      <c r="R1467" s="177" t="e">
        <f t="shared" si="395"/>
        <v>#NUM!</v>
      </c>
      <c r="S1467" s="177" t="e">
        <f t="shared" si="386"/>
        <v>#NUM!</v>
      </c>
      <c r="T1467" s="177" t="e">
        <f t="shared" si="396"/>
        <v>#NUM!</v>
      </c>
      <c r="AB1467" s="177" t="str">
        <f t="shared" si="387"/>
        <v/>
      </c>
      <c r="AC1467" s="177" t="str">
        <f t="shared" si="388"/>
        <v/>
      </c>
      <c r="AD1467" s="218" t="str">
        <f t="shared" si="389"/>
        <v/>
      </c>
      <c r="AE1467" s="218" t="str">
        <f t="shared" si="390"/>
        <v/>
      </c>
    </row>
    <row r="1468" spans="1:31" ht="27.95" customHeight="1" x14ac:dyDescent="0.2">
      <c r="A1468" s="192"/>
      <c r="B1468" s="192"/>
      <c r="C1468" s="193"/>
      <c r="D1468" s="194"/>
      <c r="E1468" s="194"/>
      <c r="F1468" s="208" t="str">
        <f t="shared" si="397"/>
        <v/>
      </c>
      <c r="G1468" s="208" t="str">
        <f t="shared" si="398"/>
        <v/>
      </c>
      <c r="H1468" s="195" t="str">
        <f t="shared" si="382"/>
        <v/>
      </c>
      <c r="I1468" s="217" t="str">
        <f t="shared" si="393"/>
        <v>Bitte Auswahl treffen! Neu- oder Folgeantrag?</v>
      </c>
      <c r="J1468" s="196" t="str">
        <f t="shared" si="394"/>
        <v/>
      </c>
      <c r="K1468" s="196" t="str">
        <f t="shared" si="383"/>
        <v/>
      </c>
      <c r="L1468" s="196" t="str">
        <f t="shared" si="391"/>
        <v/>
      </c>
      <c r="M1468" s="235" t="str">
        <f t="shared" si="384"/>
        <v/>
      </c>
      <c r="N1468" s="217" t="str">
        <f t="shared" si="392"/>
        <v/>
      </c>
      <c r="O1468" s="219"/>
      <c r="Q1468" s="177" t="e">
        <f t="shared" si="385"/>
        <v>#NUM!</v>
      </c>
      <c r="R1468" s="177" t="e">
        <f t="shared" si="395"/>
        <v>#NUM!</v>
      </c>
      <c r="S1468" s="177" t="e">
        <f t="shared" si="386"/>
        <v>#NUM!</v>
      </c>
      <c r="T1468" s="177" t="e">
        <f t="shared" si="396"/>
        <v>#NUM!</v>
      </c>
      <c r="AB1468" s="177" t="str">
        <f t="shared" si="387"/>
        <v/>
      </c>
      <c r="AC1468" s="177" t="str">
        <f t="shared" si="388"/>
        <v/>
      </c>
      <c r="AD1468" s="218" t="str">
        <f t="shared" si="389"/>
        <v/>
      </c>
      <c r="AE1468" s="218" t="str">
        <f t="shared" si="390"/>
        <v/>
      </c>
    </row>
    <row r="1469" spans="1:31" ht="27.95" customHeight="1" x14ac:dyDescent="0.2">
      <c r="A1469" s="192"/>
      <c r="B1469" s="192"/>
      <c r="C1469" s="193"/>
      <c r="D1469" s="194"/>
      <c r="E1469" s="194"/>
      <c r="F1469" s="208" t="str">
        <f t="shared" si="397"/>
        <v/>
      </c>
      <c r="G1469" s="208" t="str">
        <f t="shared" si="398"/>
        <v/>
      </c>
      <c r="H1469" s="195" t="str">
        <f t="shared" si="382"/>
        <v/>
      </c>
      <c r="I1469" s="217" t="str">
        <f t="shared" si="393"/>
        <v>Bitte Auswahl treffen! Neu- oder Folgeantrag?</v>
      </c>
      <c r="J1469" s="196" t="str">
        <f t="shared" si="394"/>
        <v/>
      </c>
      <c r="K1469" s="196" t="str">
        <f t="shared" si="383"/>
        <v/>
      </c>
      <c r="L1469" s="196" t="str">
        <f t="shared" si="391"/>
        <v/>
      </c>
      <c r="M1469" s="235" t="str">
        <f t="shared" si="384"/>
        <v/>
      </c>
      <c r="N1469" s="217" t="str">
        <f t="shared" si="392"/>
        <v/>
      </c>
      <c r="O1469" s="219"/>
      <c r="Q1469" s="177" t="e">
        <f t="shared" si="385"/>
        <v>#NUM!</v>
      </c>
      <c r="R1469" s="177" t="e">
        <f t="shared" si="395"/>
        <v>#NUM!</v>
      </c>
      <c r="S1469" s="177" t="e">
        <f t="shared" si="386"/>
        <v>#NUM!</v>
      </c>
      <c r="T1469" s="177" t="e">
        <f t="shared" si="396"/>
        <v>#NUM!</v>
      </c>
      <c r="AB1469" s="177" t="str">
        <f t="shared" si="387"/>
        <v/>
      </c>
      <c r="AC1469" s="177" t="str">
        <f t="shared" si="388"/>
        <v/>
      </c>
      <c r="AD1469" s="218" t="str">
        <f t="shared" si="389"/>
        <v/>
      </c>
      <c r="AE1469" s="218" t="str">
        <f t="shared" si="390"/>
        <v/>
      </c>
    </row>
    <row r="1470" spans="1:31" ht="27.95" customHeight="1" x14ac:dyDescent="0.2">
      <c r="A1470" s="192"/>
      <c r="B1470" s="192"/>
      <c r="C1470" s="193"/>
      <c r="D1470" s="194"/>
      <c r="E1470" s="194"/>
      <c r="F1470" s="208" t="str">
        <f t="shared" si="397"/>
        <v/>
      </c>
      <c r="G1470" s="208" t="str">
        <f t="shared" si="398"/>
        <v/>
      </c>
      <c r="H1470" s="195" t="str">
        <f t="shared" si="382"/>
        <v/>
      </c>
      <c r="I1470" s="217" t="str">
        <f t="shared" si="393"/>
        <v>Bitte Auswahl treffen! Neu- oder Folgeantrag?</v>
      </c>
      <c r="J1470" s="196" t="str">
        <f t="shared" si="394"/>
        <v/>
      </c>
      <c r="K1470" s="196" t="str">
        <f t="shared" si="383"/>
        <v/>
      </c>
      <c r="L1470" s="196" t="str">
        <f t="shared" si="391"/>
        <v/>
      </c>
      <c r="M1470" s="235" t="str">
        <f t="shared" si="384"/>
        <v/>
      </c>
      <c r="N1470" s="217" t="str">
        <f t="shared" si="392"/>
        <v/>
      </c>
      <c r="O1470" s="219"/>
      <c r="Q1470" s="177" t="e">
        <f t="shared" si="385"/>
        <v>#NUM!</v>
      </c>
      <c r="R1470" s="177" t="e">
        <f t="shared" si="395"/>
        <v>#NUM!</v>
      </c>
      <c r="S1470" s="177" t="e">
        <f t="shared" si="386"/>
        <v>#NUM!</v>
      </c>
      <c r="T1470" s="177" t="e">
        <f t="shared" si="396"/>
        <v>#NUM!</v>
      </c>
      <c r="AB1470" s="177" t="str">
        <f t="shared" si="387"/>
        <v/>
      </c>
      <c r="AC1470" s="177" t="str">
        <f t="shared" si="388"/>
        <v/>
      </c>
      <c r="AD1470" s="218" t="str">
        <f t="shared" si="389"/>
        <v/>
      </c>
      <c r="AE1470" s="218" t="str">
        <f t="shared" si="390"/>
        <v/>
      </c>
    </row>
    <row r="1471" spans="1:31" ht="27.95" customHeight="1" x14ac:dyDescent="0.2">
      <c r="A1471" s="192"/>
      <c r="B1471" s="192"/>
      <c r="C1471" s="193"/>
      <c r="D1471" s="194"/>
      <c r="E1471" s="194"/>
      <c r="F1471" s="208" t="str">
        <f t="shared" si="397"/>
        <v/>
      </c>
      <c r="G1471" s="208" t="str">
        <f t="shared" si="398"/>
        <v/>
      </c>
      <c r="H1471" s="195" t="str">
        <f t="shared" si="382"/>
        <v/>
      </c>
      <c r="I1471" s="217" t="str">
        <f t="shared" si="393"/>
        <v>Bitte Auswahl treffen! Neu- oder Folgeantrag?</v>
      </c>
      <c r="J1471" s="196" t="str">
        <f t="shared" si="394"/>
        <v/>
      </c>
      <c r="K1471" s="196" t="str">
        <f t="shared" si="383"/>
        <v/>
      </c>
      <c r="L1471" s="196" t="str">
        <f t="shared" si="391"/>
        <v/>
      </c>
      <c r="M1471" s="235" t="str">
        <f t="shared" si="384"/>
        <v/>
      </c>
      <c r="N1471" s="217" t="str">
        <f t="shared" si="392"/>
        <v/>
      </c>
      <c r="O1471" s="219"/>
      <c r="Q1471" s="177" t="e">
        <f t="shared" si="385"/>
        <v>#NUM!</v>
      </c>
      <c r="R1471" s="177" t="e">
        <f t="shared" si="395"/>
        <v>#NUM!</v>
      </c>
      <c r="S1471" s="177" t="e">
        <f t="shared" si="386"/>
        <v>#NUM!</v>
      </c>
      <c r="T1471" s="177" t="e">
        <f t="shared" si="396"/>
        <v>#NUM!</v>
      </c>
      <c r="AB1471" s="177" t="str">
        <f t="shared" si="387"/>
        <v/>
      </c>
      <c r="AC1471" s="177" t="str">
        <f t="shared" si="388"/>
        <v/>
      </c>
      <c r="AD1471" s="218" t="str">
        <f t="shared" si="389"/>
        <v/>
      </c>
      <c r="AE1471" s="218" t="str">
        <f t="shared" si="390"/>
        <v/>
      </c>
    </row>
    <row r="1472" spans="1:31" ht="27.95" customHeight="1" x14ac:dyDescent="0.2">
      <c r="A1472" s="192"/>
      <c r="B1472" s="192"/>
      <c r="C1472" s="193"/>
      <c r="D1472" s="194"/>
      <c r="E1472" s="194"/>
      <c r="F1472" s="208" t="str">
        <f t="shared" si="397"/>
        <v/>
      </c>
      <c r="G1472" s="208" t="str">
        <f t="shared" si="398"/>
        <v/>
      </c>
      <c r="H1472" s="195" t="str">
        <f t="shared" si="382"/>
        <v/>
      </c>
      <c r="I1472" s="217" t="str">
        <f t="shared" si="393"/>
        <v>Bitte Auswahl treffen! Neu- oder Folgeantrag?</v>
      </c>
      <c r="J1472" s="196" t="str">
        <f t="shared" si="394"/>
        <v/>
      </c>
      <c r="K1472" s="196" t="str">
        <f t="shared" si="383"/>
        <v/>
      </c>
      <c r="L1472" s="196" t="str">
        <f t="shared" si="391"/>
        <v/>
      </c>
      <c r="M1472" s="235" t="str">
        <f t="shared" si="384"/>
        <v/>
      </c>
      <c r="N1472" s="217" t="str">
        <f t="shared" si="392"/>
        <v/>
      </c>
      <c r="O1472" s="219"/>
      <c r="Q1472" s="177" t="e">
        <f t="shared" si="385"/>
        <v>#NUM!</v>
      </c>
      <c r="R1472" s="177" t="e">
        <f t="shared" si="395"/>
        <v>#NUM!</v>
      </c>
      <c r="S1472" s="177" t="e">
        <f t="shared" si="386"/>
        <v>#NUM!</v>
      </c>
      <c r="T1472" s="177" t="e">
        <f t="shared" si="396"/>
        <v>#NUM!</v>
      </c>
      <c r="AB1472" s="177" t="str">
        <f t="shared" si="387"/>
        <v/>
      </c>
      <c r="AC1472" s="177" t="str">
        <f t="shared" si="388"/>
        <v/>
      </c>
      <c r="AD1472" s="218" t="str">
        <f t="shared" si="389"/>
        <v/>
      </c>
      <c r="AE1472" s="218" t="str">
        <f t="shared" si="390"/>
        <v/>
      </c>
    </row>
    <row r="1473" spans="1:31" ht="27.95" customHeight="1" x14ac:dyDescent="0.2">
      <c r="A1473" s="192"/>
      <c r="B1473" s="192"/>
      <c r="C1473" s="193"/>
      <c r="D1473" s="194"/>
      <c r="E1473" s="194"/>
      <c r="F1473" s="208" t="str">
        <f t="shared" si="397"/>
        <v/>
      </c>
      <c r="G1473" s="208" t="str">
        <f t="shared" si="398"/>
        <v/>
      </c>
      <c r="H1473" s="195" t="str">
        <f t="shared" si="382"/>
        <v/>
      </c>
      <c r="I1473" s="217" t="str">
        <f t="shared" si="393"/>
        <v>Bitte Auswahl treffen! Neu- oder Folgeantrag?</v>
      </c>
      <c r="J1473" s="196" t="str">
        <f t="shared" si="394"/>
        <v/>
      </c>
      <c r="K1473" s="196" t="str">
        <f t="shared" si="383"/>
        <v/>
      </c>
      <c r="L1473" s="196" t="str">
        <f t="shared" si="391"/>
        <v/>
      </c>
      <c r="M1473" s="235" t="str">
        <f t="shared" si="384"/>
        <v/>
      </c>
      <c r="N1473" s="217" t="str">
        <f t="shared" si="392"/>
        <v/>
      </c>
      <c r="O1473" s="219"/>
      <c r="Q1473" s="177" t="e">
        <f t="shared" si="385"/>
        <v>#NUM!</v>
      </c>
      <c r="R1473" s="177" t="e">
        <f t="shared" si="395"/>
        <v>#NUM!</v>
      </c>
      <c r="S1473" s="177" t="e">
        <f t="shared" si="386"/>
        <v>#NUM!</v>
      </c>
      <c r="T1473" s="177" t="e">
        <f t="shared" si="396"/>
        <v>#NUM!</v>
      </c>
      <c r="AB1473" s="177" t="str">
        <f t="shared" si="387"/>
        <v/>
      </c>
      <c r="AC1473" s="177" t="str">
        <f t="shared" si="388"/>
        <v/>
      </c>
      <c r="AD1473" s="218" t="str">
        <f t="shared" si="389"/>
        <v/>
      </c>
      <c r="AE1473" s="218" t="str">
        <f t="shared" si="390"/>
        <v/>
      </c>
    </row>
    <row r="1474" spans="1:31" ht="27.95" customHeight="1" x14ac:dyDescent="0.2">
      <c r="A1474" s="192"/>
      <c r="B1474" s="192"/>
      <c r="C1474" s="193"/>
      <c r="D1474" s="194"/>
      <c r="E1474" s="194"/>
      <c r="F1474" s="208" t="str">
        <f t="shared" si="397"/>
        <v/>
      </c>
      <c r="G1474" s="208" t="str">
        <f t="shared" si="398"/>
        <v/>
      </c>
      <c r="H1474" s="195" t="str">
        <f t="shared" si="382"/>
        <v/>
      </c>
      <c r="I1474" s="217" t="str">
        <f t="shared" si="393"/>
        <v>Bitte Auswahl treffen! Neu- oder Folgeantrag?</v>
      </c>
      <c r="J1474" s="196" t="str">
        <f t="shared" si="394"/>
        <v/>
      </c>
      <c r="K1474" s="196" t="str">
        <f t="shared" si="383"/>
        <v/>
      </c>
      <c r="L1474" s="196" t="str">
        <f t="shared" si="391"/>
        <v/>
      </c>
      <c r="M1474" s="235" t="str">
        <f t="shared" si="384"/>
        <v/>
      </c>
      <c r="N1474" s="217" t="str">
        <f t="shared" si="392"/>
        <v/>
      </c>
      <c r="O1474" s="219"/>
      <c r="Q1474" s="177" t="e">
        <f t="shared" si="385"/>
        <v>#NUM!</v>
      </c>
      <c r="R1474" s="177" t="e">
        <f t="shared" si="395"/>
        <v>#NUM!</v>
      </c>
      <c r="S1474" s="177" t="e">
        <f t="shared" si="386"/>
        <v>#NUM!</v>
      </c>
      <c r="T1474" s="177" t="e">
        <f t="shared" si="396"/>
        <v>#NUM!</v>
      </c>
      <c r="AB1474" s="177" t="str">
        <f t="shared" si="387"/>
        <v/>
      </c>
      <c r="AC1474" s="177" t="str">
        <f t="shared" si="388"/>
        <v/>
      </c>
      <c r="AD1474" s="218" t="str">
        <f t="shared" si="389"/>
        <v/>
      </c>
      <c r="AE1474" s="218" t="str">
        <f t="shared" si="390"/>
        <v/>
      </c>
    </row>
    <row r="1475" spans="1:31" ht="27.95" customHeight="1" x14ac:dyDescent="0.2">
      <c r="A1475" s="192"/>
      <c r="B1475" s="192"/>
      <c r="C1475" s="193"/>
      <c r="D1475" s="194"/>
      <c r="E1475" s="194"/>
      <c r="F1475" s="208" t="str">
        <f t="shared" si="397"/>
        <v/>
      </c>
      <c r="G1475" s="208" t="str">
        <f t="shared" si="398"/>
        <v/>
      </c>
      <c r="H1475" s="195" t="str">
        <f t="shared" si="382"/>
        <v/>
      </c>
      <c r="I1475" s="217" t="str">
        <f t="shared" si="393"/>
        <v>Bitte Auswahl treffen! Neu- oder Folgeantrag?</v>
      </c>
      <c r="J1475" s="196" t="str">
        <f t="shared" si="394"/>
        <v/>
      </c>
      <c r="K1475" s="196" t="str">
        <f t="shared" si="383"/>
        <v/>
      </c>
      <c r="L1475" s="196" t="str">
        <f t="shared" si="391"/>
        <v/>
      </c>
      <c r="M1475" s="235" t="str">
        <f t="shared" si="384"/>
        <v/>
      </c>
      <c r="N1475" s="217" t="str">
        <f t="shared" si="392"/>
        <v/>
      </c>
      <c r="O1475" s="219"/>
      <c r="Q1475" s="177" t="e">
        <f t="shared" si="385"/>
        <v>#NUM!</v>
      </c>
      <c r="R1475" s="177" t="e">
        <f t="shared" si="395"/>
        <v>#NUM!</v>
      </c>
      <c r="S1475" s="177" t="e">
        <f t="shared" si="386"/>
        <v>#NUM!</v>
      </c>
      <c r="T1475" s="177" t="e">
        <f t="shared" si="396"/>
        <v>#NUM!</v>
      </c>
      <c r="AB1475" s="177" t="str">
        <f t="shared" si="387"/>
        <v/>
      </c>
      <c r="AC1475" s="177" t="str">
        <f t="shared" si="388"/>
        <v/>
      </c>
      <c r="AD1475" s="218" t="str">
        <f t="shared" si="389"/>
        <v/>
      </c>
      <c r="AE1475" s="218" t="str">
        <f t="shared" si="390"/>
        <v/>
      </c>
    </row>
    <row r="1476" spans="1:31" ht="27.95" customHeight="1" x14ac:dyDescent="0.2">
      <c r="A1476" s="192"/>
      <c r="B1476" s="192"/>
      <c r="C1476" s="193"/>
      <c r="D1476" s="194"/>
      <c r="E1476" s="194"/>
      <c r="F1476" s="208" t="str">
        <f t="shared" si="397"/>
        <v/>
      </c>
      <c r="G1476" s="208" t="str">
        <f t="shared" si="398"/>
        <v/>
      </c>
      <c r="H1476" s="195" t="str">
        <f t="shared" si="382"/>
        <v/>
      </c>
      <c r="I1476" s="217" t="str">
        <f t="shared" si="393"/>
        <v>Bitte Auswahl treffen! Neu- oder Folgeantrag?</v>
      </c>
      <c r="J1476" s="196" t="str">
        <f t="shared" si="394"/>
        <v/>
      </c>
      <c r="K1476" s="196" t="str">
        <f t="shared" si="383"/>
        <v/>
      </c>
      <c r="L1476" s="196" t="str">
        <f t="shared" si="391"/>
        <v/>
      </c>
      <c r="M1476" s="235" t="str">
        <f t="shared" si="384"/>
        <v/>
      </c>
      <c r="N1476" s="217" t="str">
        <f t="shared" si="392"/>
        <v/>
      </c>
      <c r="O1476" s="219"/>
      <c r="Q1476" s="177" t="e">
        <f t="shared" si="385"/>
        <v>#NUM!</v>
      </c>
      <c r="R1476" s="177" t="e">
        <f t="shared" si="395"/>
        <v>#NUM!</v>
      </c>
      <c r="S1476" s="177" t="e">
        <f t="shared" si="386"/>
        <v>#NUM!</v>
      </c>
      <c r="T1476" s="177" t="e">
        <f t="shared" si="396"/>
        <v>#NUM!</v>
      </c>
      <c r="AB1476" s="177" t="str">
        <f t="shared" si="387"/>
        <v/>
      </c>
      <c r="AC1476" s="177" t="str">
        <f t="shared" si="388"/>
        <v/>
      </c>
      <c r="AD1476" s="218" t="str">
        <f t="shared" si="389"/>
        <v/>
      </c>
      <c r="AE1476" s="218" t="str">
        <f t="shared" si="390"/>
        <v/>
      </c>
    </row>
    <row r="1477" spans="1:31" ht="27.95" customHeight="1" x14ac:dyDescent="0.2">
      <c r="A1477" s="192"/>
      <c r="B1477" s="192"/>
      <c r="C1477" s="193"/>
      <c r="D1477" s="194"/>
      <c r="E1477" s="194"/>
      <c r="F1477" s="208" t="str">
        <f t="shared" si="397"/>
        <v/>
      </c>
      <c r="G1477" s="208" t="str">
        <f t="shared" si="398"/>
        <v/>
      </c>
      <c r="H1477" s="195" t="str">
        <f t="shared" si="382"/>
        <v/>
      </c>
      <c r="I1477" s="217" t="str">
        <f t="shared" si="393"/>
        <v>Bitte Auswahl treffen! Neu- oder Folgeantrag?</v>
      </c>
      <c r="J1477" s="196" t="str">
        <f t="shared" si="394"/>
        <v/>
      </c>
      <c r="K1477" s="196" t="str">
        <f t="shared" si="383"/>
        <v/>
      </c>
      <c r="L1477" s="196" t="str">
        <f t="shared" si="391"/>
        <v/>
      </c>
      <c r="M1477" s="235" t="str">
        <f t="shared" si="384"/>
        <v/>
      </c>
      <c r="N1477" s="217" t="str">
        <f t="shared" si="392"/>
        <v/>
      </c>
      <c r="O1477" s="219"/>
      <c r="Q1477" s="177" t="e">
        <f t="shared" si="385"/>
        <v>#NUM!</v>
      </c>
      <c r="R1477" s="177" t="e">
        <f t="shared" si="395"/>
        <v>#NUM!</v>
      </c>
      <c r="S1477" s="177" t="e">
        <f t="shared" si="386"/>
        <v>#NUM!</v>
      </c>
      <c r="T1477" s="177" t="e">
        <f t="shared" si="396"/>
        <v>#NUM!</v>
      </c>
      <c r="AB1477" s="177" t="str">
        <f t="shared" si="387"/>
        <v/>
      </c>
      <c r="AC1477" s="177" t="str">
        <f t="shared" si="388"/>
        <v/>
      </c>
      <c r="AD1477" s="218" t="str">
        <f t="shared" si="389"/>
        <v/>
      </c>
      <c r="AE1477" s="218" t="str">
        <f t="shared" si="390"/>
        <v/>
      </c>
    </row>
    <row r="1478" spans="1:31" ht="27.95" customHeight="1" x14ac:dyDescent="0.2">
      <c r="A1478" s="192"/>
      <c r="B1478" s="192"/>
      <c r="C1478" s="193"/>
      <c r="D1478" s="194"/>
      <c r="E1478" s="194"/>
      <c r="F1478" s="208" t="str">
        <f t="shared" si="397"/>
        <v/>
      </c>
      <c r="G1478" s="208" t="str">
        <f t="shared" si="398"/>
        <v/>
      </c>
      <c r="H1478" s="195" t="str">
        <f t="shared" si="382"/>
        <v/>
      </c>
      <c r="I1478" s="217" t="str">
        <f t="shared" si="393"/>
        <v>Bitte Auswahl treffen! Neu- oder Folgeantrag?</v>
      </c>
      <c r="J1478" s="196" t="str">
        <f t="shared" si="394"/>
        <v/>
      </c>
      <c r="K1478" s="196" t="str">
        <f t="shared" si="383"/>
        <v/>
      </c>
      <c r="L1478" s="196" t="str">
        <f t="shared" si="391"/>
        <v/>
      </c>
      <c r="M1478" s="235" t="str">
        <f t="shared" si="384"/>
        <v/>
      </c>
      <c r="N1478" s="217" t="str">
        <f t="shared" si="392"/>
        <v/>
      </c>
      <c r="O1478" s="219"/>
      <c r="Q1478" s="177" t="e">
        <f t="shared" si="385"/>
        <v>#NUM!</v>
      </c>
      <c r="R1478" s="177" t="e">
        <f t="shared" si="395"/>
        <v>#NUM!</v>
      </c>
      <c r="S1478" s="177" t="e">
        <f t="shared" si="386"/>
        <v>#NUM!</v>
      </c>
      <c r="T1478" s="177" t="e">
        <f t="shared" si="396"/>
        <v>#NUM!</v>
      </c>
      <c r="AB1478" s="177" t="str">
        <f t="shared" si="387"/>
        <v/>
      </c>
      <c r="AC1478" s="177" t="str">
        <f t="shared" si="388"/>
        <v/>
      </c>
      <c r="AD1478" s="218" t="str">
        <f t="shared" si="389"/>
        <v/>
      </c>
      <c r="AE1478" s="218" t="str">
        <f t="shared" si="390"/>
        <v/>
      </c>
    </row>
    <row r="1479" spans="1:31" ht="27.95" customHeight="1" x14ac:dyDescent="0.2">
      <c r="A1479" s="192"/>
      <c r="B1479" s="192"/>
      <c r="C1479" s="193"/>
      <c r="D1479" s="194"/>
      <c r="E1479" s="194"/>
      <c r="F1479" s="208" t="str">
        <f t="shared" si="397"/>
        <v/>
      </c>
      <c r="G1479" s="208" t="str">
        <f t="shared" si="398"/>
        <v/>
      </c>
      <c r="H1479" s="195" t="str">
        <f t="shared" si="382"/>
        <v/>
      </c>
      <c r="I1479" s="217" t="str">
        <f t="shared" si="393"/>
        <v>Bitte Auswahl treffen! Neu- oder Folgeantrag?</v>
      </c>
      <c r="J1479" s="196" t="str">
        <f t="shared" si="394"/>
        <v/>
      </c>
      <c r="K1479" s="196" t="str">
        <f t="shared" si="383"/>
        <v/>
      </c>
      <c r="L1479" s="196" t="str">
        <f t="shared" si="391"/>
        <v/>
      </c>
      <c r="M1479" s="235" t="str">
        <f t="shared" si="384"/>
        <v/>
      </c>
      <c r="N1479" s="217" t="str">
        <f t="shared" si="392"/>
        <v/>
      </c>
      <c r="O1479" s="219"/>
      <c r="Q1479" s="177" t="e">
        <f t="shared" si="385"/>
        <v>#NUM!</v>
      </c>
      <c r="R1479" s="177" t="e">
        <f t="shared" si="395"/>
        <v>#NUM!</v>
      </c>
      <c r="S1479" s="177" t="e">
        <f t="shared" si="386"/>
        <v>#NUM!</v>
      </c>
      <c r="T1479" s="177" t="e">
        <f t="shared" si="396"/>
        <v>#NUM!</v>
      </c>
      <c r="AB1479" s="177" t="str">
        <f t="shared" si="387"/>
        <v/>
      </c>
      <c r="AC1479" s="177" t="str">
        <f t="shared" si="388"/>
        <v/>
      </c>
      <c r="AD1479" s="218" t="str">
        <f t="shared" si="389"/>
        <v/>
      </c>
      <c r="AE1479" s="218" t="str">
        <f t="shared" si="390"/>
        <v/>
      </c>
    </row>
    <row r="1480" spans="1:31" ht="27.95" customHeight="1" x14ac:dyDescent="0.2">
      <c r="A1480" s="192"/>
      <c r="B1480" s="192"/>
      <c r="C1480" s="193"/>
      <c r="D1480" s="194"/>
      <c r="E1480" s="194"/>
      <c r="F1480" s="208" t="str">
        <f t="shared" si="397"/>
        <v/>
      </c>
      <c r="G1480" s="208" t="str">
        <f t="shared" si="398"/>
        <v/>
      </c>
      <c r="H1480" s="195" t="str">
        <f t="shared" si="382"/>
        <v/>
      </c>
      <c r="I1480" s="217" t="str">
        <f t="shared" si="393"/>
        <v>Bitte Auswahl treffen! Neu- oder Folgeantrag?</v>
      </c>
      <c r="J1480" s="196" t="str">
        <f t="shared" si="394"/>
        <v/>
      </c>
      <c r="K1480" s="196" t="str">
        <f t="shared" si="383"/>
        <v/>
      </c>
      <c r="L1480" s="196" t="str">
        <f t="shared" si="391"/>
        <v/>
      </c>
      <c r="M1480" s="235" t="str">
        <f t="shared" si="384"/>
        <v/>
      </c>
      <c r="N1480" s="217" t="str">
        <f t="shared" si="392"/>
        <v/>
      </c>
      <c r="O1480" s="219"/>
      <c r="Q1480" s="177" t="e">
        <f t="shared" si="385"/>
        <v>#NUM!</v>
      </c>
      <c r="R1480" s="177" t="e">
        <f t="shared" si="395"/>
        <v>#NUM!</v>
      </c>
      <c r="S1480" s="177" t="e">
        <f t="shared" si="386"/>
        <v>#NUM!</v>
      </c>
      <c r="T1480" s="177" t="e">
        <f t="shared" si="396"/>
        <v>#NUM!</v>
      </c>
      <c r="AB1480" s="177" t="str">
        <f t="shared" si="387"/>
        <v/>
      </c>
      <c r="AC1480" s="177" t="str">
        <f t="shared" si="388"/>
        <v/>
      </c>
      <c r="AD1480" s="218" t="str">
        <f t="shared" si="389"/>
        <v/>
      </c>
      <c r="AE1480" s="218" t="str">
        <f t="shared" si="390"/>
        <v/>
      </c>
    </row>
    <row r="1481" spans="1:31" ht="27.95" customHeight="1" x14ac:dyDescent="0.2">
      <c r="A1481" s="192"/>
      <c r="B1481" s="192"/>
      <c r="C1481" s="193"/>
      <c r="D1481" s="194"/>
      <c r="E1481" s="194"/>
      <c r="F1481" s="208" t="str">
        <f t="shared" si="397"/>
        <v/>
      </c>
      <c r="G1481" s="208" t="str">
        <f t="shared" si="398"/>
        <v/>
      </c>
      <c r="H1481" s="195" t="str">
        <f t="shared" si="382"/>
        <v/>
      </c>
      <c r="I1481" s="217" t="str">
        <f t="shared" si="393"/>
        <v>Bitte Auswahl treffen! Neu- oder Folgeantrag?</v>
      </c>
      <c r="J1481" s="196" t="str">
        <f t="shared" si="394"/>
        <v/>
      </c>
      <c r="K1481" s="196" t="str">
        <f t="shared" si="383"/>
        <v/>
      </c>
      <c r="L1481" s="196" t="str">
        <f t="shared" si="391"/>
        <v/>
      </c>
      <c r="M1481" s="235" t="str">
        <f t="shared" si="384"/>
        <v/>
      </c>
      <c r="N1481" s="217" t="str">
        <f t="shared" si="392"/>
        <v/>
      </c>
      <c r="O1481" s="219"/>
      <c r="Q1481" s="177" t="e">
        <f t="shared" si="385"/>
        <v>#NUM!</v>
      </c>
      <c r="R1481" s="177" t="e">
        <f t="shared" si="395"/>
        <v>#NUM!</v>
      </c>
      <c r="S1481" s="177" t="e">
        <f t="shared" si="386"/>
        <v>#NUM!</v>
      </c>
      <c r="T1481" s="177" t="e">
        <f t="shared" si="396"/>
        <v>#NUM!</v>
      </c>
      <c r="AB1481" s="177" t="str">
        <f t="shared" si="387"/>
        <v/>
      </c>
      <c r="AC1481" s="177" t="str">
        <f t="shared" si="388"/>
        <v/>
      </c>
      <c r="AD1481" s="218" t="str">
        <f t="shared" si="389"/>
        <v/>
      </c>
      <c r="AE1481" s="218" t="str">
        <f t="shared" si="390"/>
        <v/>
      </c>
    </row>
    <row r="1482" spans="1:31" ht="27.95" customHeight="1" x14ac:dyDescent="0.2">
      <c r="A1482" s="192"/>
      <c r="B1482" s="192"/>
      <c r="C1482" s="193"/>
      <c r="D1482" s="194"/>
      <c r="E1482" s="194"/>
      <c r="F1482" s="208" t="str">
        <f t="shared" si="397"/>
        <v/>
      </c>
      <c r="G1482" s="208" t="str">
        <f t="shared" si="398"/>
        <v/>
      </c>
      <c r="H1482" s="195" t="str">
        <f t="shared" si="382"/>
        <v/>
      </c>
      <c r="I1482" s="217" t="str">
        <f t="shared" si="393"/>
        <v>Bitte Auswahl treffen! Neu- oder Folgeantrag?</v>
      </c>
      <c r="J1482" s="196" t="str">
        <f t="shared" si="394"/>
        <v/>
      </c>
      <c r="K1482" s="196" t="str">
        <f t="shared" si="383"/>
        <v/>
      </c>
      <c r="L1482" s="196" t="str">
        <f t="shared" si="391"/>
        <v/>
      </c>
      <c r="M1482" s="235" t="str">
        <f t="shared" si="384"/>
        <v/>
      </c>
      <c r="N1482" s="217" t="str">
        <f t="shared" si="392"/>
        <v/>
      </c>
      <c r="O1482" s="219"/>
      <c r="Q1482" s="177" t="e">
        <f t="shared" si="385"/>
        <v>#NUM!</v>
      </c>
      <c r="R1482" s="177" t="e">
        <f t="shared" si="395"/>
        <v>#NUM!</v>
      </c>
      <c r="S1482" s="177" t="e">
        <f t="shared" si="386"/>
        <v>#NUM!</v>
      </c>
      <c r="T1482" s="177" t="e">
        <f t="shared" si="396"/>
        <v>#NUM!</v>
      </c>
      <c r="AB1482" s="177" t="str">
        <f t="shared" si="387"/>
        <v/>
      </c>
      <c r="AC1482" s="177" t="str">
        <f t="shared" si="388"/>
        <v/>
      </c>
      <c r="AD1482" s="218" t="str">
        <f t="shared" si="389"/>
        <v/>
      </c>
      <c r="AE1482" s="218" t="str">
        <f t="shared" si="390"/>
        <v/>
      </c>
    </row>
    <row r="1483" spans="1:31" ht="27.95" customHeight="1" x14ac:dyDescent="0.2">
      <c r="A1483" s="192"/>
      <c r="B1483" s="192"/>
      <c r="C1483" s="193"/>
      <c r="D1483" s="194"/>
      <c r="E1483" s="194"/>
      <c r="F1483" s="208" t="str">
        <f t="shared" si="397"/>
        <v/>
      </c>
      <c r="G1483" s="208" t="str">
        <f t="shared" si="398"/>
        <v/>
      </c>
      <c r="H1483" s="195" t="str">
        <f t="shared" si="382"/>
        <v/>
      </c>
      <c r="I1483" s="217" t="str">
        <f t="shared" si="393"/>
        <v>Bitte Auswahl treffen! Neu- oder Folgeantrag?</v>
      </c>
      <c r="J1483" s="196" t="str">
        <f t="shared" si="394"/>
        <v/>
      </c>
      <c r="K1483" s="196" t="str">
        <f t="shared" si="383"/>
        <v/>
      </c>
      <c r="L1483" s="196" t="str">
        <f t="shared" si="391"/>
        <v/>
      </c>
      <c r="M1483" s="235" t="str">
        <f t="shared" si="384"/>
        <v/>
      </c>
      <c r="N1483" s="217" t="str">
        <f t="shared" si="392"/>
        <v/>
      </c>
      <c r="O1483" s="219"/>
      <c r="Q1483" s="177" t="e">
        <f t="shared" si="385"/>
        <v>#NUM!</v>
      </c>
      <c r="R1483" s="177" t="e">
        <f t="shared" si="395"/>
        <v>#NUM!</v>
      </c>
      <c r="S1483" s="177" t="e">
        <f t="shared" si="386"/>
        <v>#NUM!</v>
      </c>
      <c r="T1483" s="177" t="e">
        <f t="shared" si="396"/>
        <v>#NUM!</v>
      </c>
      <c r="AB1483" s="177" t="str">
        <f t="shared" si="387"/>
        <v/>
      </c>
      <c r="AC1483" s="177" t="str">
        <f t="shared" si="388"/>
        <v/>
      </c>
      <c r="AD1483" s="218" t="str">
        <f t="shared" si="389"/>
        <v/>
      </c>
      <c r="AE1483" s="218" t="str">
        <f t="shared" si="390"/>
        <v/>
      </c>
    </row>
    <row r="1484" spans="1:31" ht="27.95" customHeight="1" x14ac:dyDescent="0.2">
      <c r="A1484" s="192"/>
      <c r="B1484" s="192"/>
      <c r="C1484" s="193"/>
      <c r="D1484" s="194"/>
      <c r="E1484" s="194"/>
      <c r="F1484" s="208" t="str">
        <f t="shared" si="397"/>
        <v/>
      </c>
      <c r="G1484" s="208" t="str">
        <f t="shared" si="398"/>
        <v/>
      </c>
      <c r="H1484" s="195" t="str">
        <f t="shared" si="382"/>
        <v/>
      </c>
      <c r="I1484" s="217" t="str">
        <f t="shared" si="393"/>
        <v>Bitte Auswahl treffen! Neu- oder Folgeantrag?</v>
      </c>
      <c r="J1484" s="196" t="str">
        <f t="shared" si="394"/>
        <v/>
      </c>
      <c r="K1484" s="196" t="str">
        <f t="shared" si="383"/>
        <v/>
      </c>
      <c r="L1484" s="196" t="str">
        <f t="shared" si="391"/>
        <v/>
      </c>
      <c r="M1484" s="235" t="str">
        <f t="shared" si="384"/>
        <v/>
      </c>
      <c r="N1484" s="217" t="str">
        <f t="shared" si="392"/>
        <v/>
      </c>
      <c r="O1484" s="219"/>
      <c r="Q1484" s="177" t="e">
        <f t="shared" si="385"/>
        <v>#NUM!</v>
      </c>
      <c r="R1484" s="177" t="e">
        <f t="shared" si="395"/>
        <v>#NUM!</v>
      </c>
      <c r="S1484" s="177" t="e">
        <f t="shared" si="386"/>
        <v>#NUM!</v>
      </c>
      <c r="T1484" s="177" t="e">
        <f t="shared" si="396"/>
        <v>#NUM!</v>
      </c>
      <c r="AB1484" s="177" t="str">
        <f t="shared" si="387"/>
        <v/>
      </c>
      <c r="AC1484" s="177" t="str">
        <f t="shared" si="388"/>
        <v/>
      </c>
      <c r="AD1484" s="218" t="str">
        <f t="shared" si="389"/>
        <v/>
      </c>
      <c r="AE1484" s="218" t="str">
        <f t="shared" si="390"/>
        <v/>
      </c>
    </row>
    <row r="1485" spans="1:31" ht="27.95" customHeight="1" x14ac:dyDescent="0.2">
      <c r="A1485" s="192"/>
      <c r="B1485" s="192"/>
      <c r="C1485" s="193"/>
      <c r="D1485" s="194"/>
      <c r="E1485" s="194"/>
      <c r="F1485" s="208" t="str">
        <f t="shared" si="397"/>
        <v/>
      </c>
      <c r="G1485" s="208" t="str">
        <f t="shared" si="398"/>
        <v/>
      </c>
      <c r="H1485" s="195" t="str">
        <f t="shared" si="382"/>
        <v/>
      </c>
      <c r="I1485" s="217" t="str">
        <f t="shared" si="393"/>
        <v>Bitte Auswahl treffen! Neu- oder Folgeantrag?</v>
      </c>
      <c r="J1485" s="196" t="str">
        <f t="shared" si="394"/>
        <v/>
      </c>
      <c r="K1485" s="196" t="str">
        <f t="shared" si="383"/>
        <v/>
      </c>
      <c r="L1485" s="196" t="str">
        <f t="shared" si="391"/>
        <v/>
      </c>
      <c r="M1485" s="235" t="str">
        <f t="shared" si="384"/>
        <v/>
      </c>
      <c r="N1485" s="217" t="str">
        <f t="shared" si="392"/>
        <v/>
      </c>
      <c r="O1485" s="219"/>
      <c r="Q1485" s="177" t="e">
        <f t="shared" si="385"/>
        <v>#NUM!</v>
      </c>
      <c r="R1485" s="177" t="e">
        <f t="shared" si="395"/>
        <v>#NUM!</v>
      </c>
      <c r="S1485" s="177" t="e">
        <f t="shared" si="386"/>
        <v>#NUM!</v>
      </c>
      <c r="T1485" s="177" t="e">
        <f t="shared" si="396"/>
        <v>#NUM!</v>
      </c>
      <c r="AB1485" s="177" t="str">
        <f t="shared" si="387"/>
        <v/>
      </c>
      <c r="AC1485" s="177" t="str">
        <f t="shared" si="388"/>
        <v/>
      </c>
      <c r="AD1485" s="218" t="str">
        <f t="shared" si="389"/>
        <v/>
      </c>
      <c r="AE1485" s="218" t="str">
        <f t="shared" si="390"/>
        <v/>
      </c>
    </row>
    <row r="1486" spans="1:31" ht="27.95" customHeight="1" x14ac:dyDescent="0.2">
      <c r="A1486" s="192"/>
      <c r="B1486" s="192"/>
      <c r="C1486" s="193"/>
      <c r="D1486" s="194"/>
      <c r="E1486" s="194"/>
      <c r="F1486" s="208" t="str">
        <f t="shared" si="397"/>
        <v/>
      </c>
      <c r="G1486" s="208" t="str">
        <f t="shared" si="398"/>
        <v/>
      </c>
      <c r="H1486" s="195" t="str">
        <f t="shared" si="382"/>
        <v/>
      </c>
      <c r="I1486" s="217" t="str">
        <f t="shared" si="393"/>
        <v>Bitte Auswahl treffen! Neu- oder Folgeantrag?</v>
      </c>
      <c r="J1486" s="196" t="str">
        <f t="shared" si="394"/>
        <v/>
      </c>
      <c r="K1486" s="196" t="str">
        <f t="shared" si="383"/>
        <v/>
      </c>
      <c r="L1486" s="196" t="str">
        <f t="shared" si="391"/>
        <v/>
      </c>
      <c r="M1486" s="235" t="str">
        <f t="shared" si="384"/>
        <v/>
      </c>
      <c r="N1486" s="217" t="str">
        <f t="shared" si="392"/>
        <v/>
      </c>
      <c r="O1486" s="219"/>
      <c r="Q1486" s="177" t="e">
        <f t="shared" si="385"/>
        <v>#NUM!</v>
      </c>
      <c r="R1486" s="177" t="e">
        <f t="shared" si="395"/>
        <v>#NUM!</v>
      </c>
      <c r="S1486" s="177" t="e">
        <f t="shared" si="386"/>
        <v>#NUM!</v>
      </c>
      <c r="T1486" s="177" t="e">
        <f t="shared" si="396"/>
        <v>#NUM!</v>
      </c>
      <c r="AB1486" s="177" t="str">
        <f t="shared" si="387"/>
        <v/>
      </c>
      <c r="AC1486" s="177" t="str">
        <f t="shared" si="388"/>
        <v/>
      </c>
      <c r="AD1486" s="218" t="str">
        <f t="shared" si="389"/>
        <v/>
      </c>
      <c r="AE1486" s="218" t="str">
        <f t="shared" si="390"/>
        <v/>
      </c>
    </row>
    <row r="1487" spans="1:31" ht="27.95" customHeight="1" x14ac:dyDescent="0.2">
      <c r="A1487" s="192"/>
      <c r="B1487" s="192"/>
      <c r="C1487" s="193"/>
      <c r="D1487" s="194"/>
      <c r="E1487" s="194"/>
      <c r="F1487" s="208" t="str">
        <f t="shared" si="397"/>
        <v/>
      </c>
      <c r="G1487" s="208" t="str">
        <f t="shared" si="398"/>
        <v/>
      </c>
      <c r="H1487" s="195" t="str">
        <f t="shared" si="382"/>
        <v/>
      </c>
      <c r="I1487" s="217" t="str">
        <f t="shared" si="393"/>
        <v>Bitte Auswahl treffen! Neu- oder Folgeantrag?</v>
      </c>
      <c r="J1487" s="196" t="str">
        <f t="shared" si="394"/>
        <v/>
      </c>
      <c r="K1487" s="196" t="str">
        <f t="shared" si="383"/>
        <v/>
      </c>
      <c r="L1487" s="196" t="str">
        <f t="shared" si="391"/>
        <v/>
      </c>
      <c r="M1487" s="235" t="str">
        <f t="shared" si="384"/>
        <v/>
      </c>
      <c r="N1487" s="217" t="str">
        <f t="shared" si="392"/>
        <v/>
      </c>
      <c r="O1487" s="219"/>
      <c r="Q1487" s="177" t="e">
        <f t="shared" si="385"/>
        <v>#NUM!</v>
      </c>
      <c r="R1487" s="177" t="e">
        <f t="shared" si="395"/>
        <v>#NUM!</v>
      </c>
      <c r="S1487" s="177" t="e">
        <f t="shared" si="386"/>
        <v>#NUM!</v>
      </c>
      <c r="T1487" s="177" t="e">
        <f t="shared" si="396"/>
        <v>#NUM!</v>
      </c>
      <c r="AB1487" s="177" t="str">
        <f t="shared" si="387"/>
        <v/>
      </c>
      <c r="AC1487" s="177" t="str">
        <f t="shared" si="388"/>
        <v/>
      </c>
      <c r="AD1487" s="218" t="str">
        <f t="shared" si="389"/>
        <v/>
      </c>
      <c r="AE1487" s="218" t="str">
        <f t="shared" si="390"/>
        <v/>
      </c>
    </row>
    <row r="1488" spans="1:31" ht="27.95" customHeight="1" x14ac:dyDescent="0.2">
      <c r="A1488" s="192"/>
      <c r="B1488" s="192"/>
      <c r="C1488" s="193"/>
      <c r="D1488" s="194"/>
      <c r="E1488" s="194"/>
      <c r="F1488" s="208" t="str">
        <f t="shared" si="397"/>
        <v/>
      </c>
      <c r="G1488" s="208" t="str">
        <f t="shared" si="398"/>
        <v/>
      </c>
      <c r="H1488" s="195" t="str">
        <f t="shared" si="382"/>
        <v/>
      </c>
      <c r="I1488" s="217" t="str">
        <f t="shared" si="393"/>
        <v>Bitte Auswahl treffen! Neu- oder Folgeantrag?</v>
      </c>
      <c r="J1488" s="196" t="str">
        <f t="shared" si="394"/>
        <v/>
      </c>
      <c r="K1488" s="196" t="str">
        <f t="shared" si="383"/>
        <v/>
      </c>
      <c r="L1488" s="196" t="str">
        <f t="shared" si="391"/>
        <v/>
      </c>
      <c r="M1488" s="235" t="str">
        <f t="shared" si="384"/>
        <v/>
      </c>
      <c r="N1488" s="217" t="str">
        <f t="shared" si="392"/>
        <v/>
      </c>
      <c r="O1488" s="219"/>
      <c r="Q1488" s="177" t="e">
        <f t="shared" si="385"/>
        <v>#NUM!</v>
      </c>
      <c r="R1488" s="177" t="e">
        <f t="shared" si="395"/>
        <v>#NUM!</v>
      </c>
      <c r="S1488" s="177" t="e">
        <f t="shared" si="386"/>
        <v>#NUM!</v>
      </c>
      <c r="T1488" s="177" t="e">
        <f t="shared" si="396"/>
        <v>#NUM!</v>
      </c>
      <c r="AB1488" s="177" t="str">
        <f t="shared" si="387"/>
        <v/>
      </c>
      <c r="AC1488" s="177" t="str">
        <f t="shared" si="388"/>
        <v/>
      </c>
      <c r="AD1488" s="218" t="str">
        <f t="shared" si="389"/>
        <v/>
      </c>
      <c r="AE1488" s="218" t="str">
        <f t="shared" si="390"/>
        <v/>
      </c>
    </row>
    <row r="1489" spans="1:31" ht="27.95" customHeight="1" x14ac:dyDescent="0.2">
      <c r="A1489" s="192"/>
      <c r="B1489" s="192"/>
      <c r="C1489" s="193"/>
      <c r="D1489" s="194"/>
      <c r="E1489" s="194"/>
      <c r="F1489" s="208" t="str">
        <f t="shared" si="397"/>
        <v/>
      </c>
      <c r="G1489" s="208" t="str">
        <f t="shared" si="398"/>
        <v/>
      </c>
      <c r="H1489" s="195" t="str">
        <f t="shared" si="382"/>
        <v/>
      </c>
      <c r="I1489" s="217" t="str">
        <f t="shared" si="393"/>
        <v>Bitte Auswahl treffen! Neu- oder Folgeantrag?</v>
      </c>
      <c r="J1489" s="196" t="str">
        <f t="shared" si="394"/>
        <v/>
      </c>
      <c r="K1489" s="196" t="str">
        <f t="shared" si="383"/>
        <v/>
      </c>
      <c r="L1489" s="196" t="str">
        <f t="shared" si="391"/>
        <v/>
      </c>
      <c r="M1489" s="235" t="str">
        <f t="shared" si="384"/>
        <v/>
      </c>
      <c r="N1489" s="217" t="str">
        <f t="shared" si="392"/>
        <v/>
      </c>
      <c r="O1489" s="219"/>
      <c r="Q1489" s="177" t="e">
        <f t="shared" si="385"/>
        <v>#NUM!</v>
      </c>
      <c r="R1489" s="177" t="e">
        <f t="shared" si="395"/>
        <v>#NUM!</v>
      </c>
      <c r="S1489" s="177" t="e">
        <f t="shared" si="386"/>
        <v>#NUM!</v>
      </c>
      <c r="T1489" s="177" t="e">
        <f t="shared" si="396"/>
        <v>#NUM!</v>
      </c>
      <c r="AB1489" s="177" t="str">
        <f t="shared" si="387"/>
        <v/>
      </c>
      <c r="AC1489" s="177" t="str">
        <f t="shared" si="388"/>
        <v/>
      </c>
      <c r="AD1489" s="218" t="str">
        <f t="shared" si="389"/>
        <v/>
      </c>
      <c r="AE1489" s="218" t="str">
        <f t="shared" si="390"/>
        <v/>
      </c>
    </row>
    <row r="1490" spans="1:31" ht="27.95" customHeight="1" x14ac:dyDescent="0.2">
      <c r="A1490" s="192"/>
      <c r="B1490" s="192"/>
      <c r="C1490" s="193"/>
      <c r="D1490" s="194"/>
      <c r="E1490" s="194"/>
      <c r="F1490" s="208" t="str">
        <f t="shared" si="397"/>
        <v/>
      </c>
      <c r="G1490" s="208" t="str">
        <f t="shared" si="398"/>
        <v/>
      </c>
      <c r="H1490" s="195" t="str">
        <f t="shared" si="382"/>
        <v/>
      </c>
      <c r="I1490" s="217" t="str">
        <f t="shared" si="393"/>
        <v>Bitte Auswahl treffen! Neu- oder Folgeantrag?</v>
      </c>
      <c r="J1490" s="196" t="str">
        <f t="shared" si="394"/>
        <v/>
      </c>
      <c r="K1490" s="196" t="str">
        <f t="shared" si="383"/>
        <v/>
      </c>
      <c r="L1490" s="196" t="str">
        <f t="shared" si="391"/>
        <v/>
      </c>
      <c r="M1490" s="235" t="str">
        <f t="shared" si="384"/>
        <v/>
      </c>
      <c r="N1490" s="217" t="str">
        <f t="shared" si="392"/>
        <v/>
      </c>
      <c r="O1490" s="219"/>
      <c r="Q1490" s="177" t="e">
        <f t="shared" si="385"/>
        <v>#NUM!</v>
      </c>
      <c r="R1490" s="177" t="e">
        <f t="shared" si="395"/>
        <v>#NUM!</v>
      </c>
      <c r="S1490" s="177" t="e">
        <f t="shared" si="386"/>
        <v>#NUM!</v>
      </c>
      <c r="T1490" s="177" t="e">
        <f t="shared" si="396"/>
        <v>#NUM!</v>
      </c>
      <c r="AB1490" s="177" t="str">
        <f t="shared" si="387"/>
        <v/>
      </c>
      <c r="AC1490" s="177" t="str">
        <f t="shared" si="388"/>
        <v/>
      </c>
      <c r="AD1490" s="218" t="str">
        <f t="shared" si="389"/>
        <v/>
      </c>
      <c r="AE1490" s="218" t="str">
        <f t="shared" si="390"/>
        <v/>
      </c>
    </row>
    <row r="1491" spans="1:31" ht="27.95" customHeight="1" x14ac:dyDescent="0.2">
      <c r="A1491" s="192"/>
      <c r="B1491" s="192"/>
      <c r="C1491" s="193"/>
      <c r="D1491" s="194"/>
      <c r="E1491" s="194"/>
      <c r="F1491" s="208" t="str">
        <f t="shared" si="397"/>
        <v/>
      </c>
      <c r="G1491" s="208" t="str">
        <f t="shared" si="398"/>
        <v/>
      </c>
      <c r="H1491" s="195" t="str">
        <f t="shared" ref="H1491:H1554" si="399">IF(OR(ISBLANK(D1491),ISBLANK(E1491),ISBLANK(B1491),(B1491="weiblich")),"",IF(AND(R1491="ja",T1491="ja"),"ja","nein"))</f>
        <v/>
      </c>
      <c r="I1491" s="217" t="str">
        <f t="shared" si="393"/>
        <v>Bitte Auswahl treffen! Neu- oder Folgeantrag?</v>
      </c>
      <c r="J1491" s="196" t="str">
        <f t="shared" si="394"/>
        <v/>
      </c>
      <c r="K1491" s="196" t="str">
        <f t="shared" ref="K1491:K1554" si="400">IF(B1491="weiblich","weiblich",IF(AND(B1491="",C1491&lt;&gt;"",D1491&lt;&gt;"",E1491&lt;&gt;""),"Bitte Geschlecht auswählen!",IF(AND($R$8=TRUE,$R$9=FALSE),AD1491,IF(AND($R$8=FALSE,$R$9=TRUE),AE1491,IF(AND($R$8=FALSE,$R$9=FALSE),"",IF(AND($R$8=TRUE,$R$9=TRUE),""))))))</f>
        <v/>
      </c>
      <c r="L1491" s="196" t="str">
        <f t="shared" si="391"/>
        <v/>
      </c>
      <c r="M1491" s="235" t="str">
        <f t="shared" ref="M1491:M1554" si="401">IF(OR(ISBLANK(D1491),ISBLANK(E1491)),"",COUNTIFS($D$19:$D$1603,"&gt;="&amp;D1491,$D$19:$D$1603,"&lt;"&amp;E1491))</f>
        <v/>
      </c>
      <c r="N1491" s="217" t="str">
        <f t="shared" si="392"/>
        <v/>
      </c>
      <c r="O1491" s="219"/>
      <c r="Q1491" s="177" t="e">
        <f t="shared" ref="Q1491:Q1554" si="402">DATEDIF(C1491-1,D1491,"d")</f>
        <v>#NUM!</v>
      </c>
      <c r="R1491" s="177" t="e">
        <f t="shared" si="395"/>
        <v>#NUM!</v>
      </c>
      <c r="S1491" s="177" t="e">
        <f t="shared" ref="S1491:S1554" si="403">DATEDIF(C1491-1,E1491,"d")</f>
        <v>#NUM!</v>
      </c>
      <c r="T1491" s="177" t="e">
        <f t="shared" si="396"/>
        <v>#NUM!</v>
      </c>
      <c r="AB1491" s="177" t="str">
        <f t="shared" ref="AB1491:AB1554" si="404">IF(OR(ISBLANK(C1491),(B1491="weiblich")),"",(IF(AND(H1491="ja",G1491&lt;=$R$4,F1491&gt;=$R$2),"ja","nein")))</f>
        <v/>
      </c>
      <c r="AC1491" s="177" t="str">
        <f t="shared" ref="AC1491:AC1554" si="405">IF(OR(ISBLANK(C1491),(B1491="weiblich")),"",(IF(AND(H1491="ja",G1491&lt;=$R$4,F1491&gt;=$R$6),"ja","nein")))</f>
        <v/>
      </c>
      <c r="AD1491" s="218" t="str">
        <f t="shared" ref="AD1491:AD1554" si="406">IF(OR(ISBLANK(D1491),ISBLANK(E1491),(B1491="weiblich"),AND(F1491&gt;=$R$2,G1491&lt;=$R$4,H1491="ja")),"",IF(F1491&lt;$R$2,"Das Tier ist vor Maßnahmenbeginn 7 Wochen alt",IF(G1491&gt;$R$4,"Das Tier hat das Ende der 12. Lebenswoche erst im Folgejahr erreicht",IF(H1491="nein",""))))</f>
        <v/>
      </c>
      <c r="AE1491" s="218" t="str">
        <f t="shared" ref="AE1491:AE1554" si="407">IF(OR(ISBLANK(D1491),ISBLANK(E1491),(B1491="weiblich"),AND(F1491&gt;=$R$6,G1491&lt;=$R$4,H1491="ja")),"",IF(F1491&lt;$R$6,"Das Tier ist vor Maßnahmenbeginn 7 Wochen alt",IF(G1491&gt;$R$4,"Das Tier hat das Ende der 12. Lebenswoche erst im Folgejahr erreicht",IF(H1491="nein",""))))</f>
        <v/>
      </c>
    </row>
    <row r="1492" spans="1:31" ht="27.95" customHeight="1" x14ac:dyDescent="0.2">
      <c r="A1492" s="192"/>
      <c r="B1492" s="192"/>
      <c r="C1492" s="193"/>
      <c r="D1492" s="194"/>
      <c r="E1492" s="194"/>
      <c r="F1492" s="208" t="str">
        <f t="shared" si="397"/>
        <v/>
      </c>
      <c r="G1492" s="208" t="str">
        <f t="shared" si="398"/>
        <v/>
      </c>
      <c r="H1492" s="195" t="str">
        <f t="shared" si="399"/>
        <v/>
      </c>
      <c r="I1492" s="217" t="str">
        <f t="shared" si="393"/>
        <v>Bitte Auswahl treffen! Neu- oder Folgeantrag?</v>
      </c>
      <c r="J1492" s="196" t="str">
        <f t="shared" si="394"/>
        <v/>
      </c>
      <c r="K1492" s="196" t="str">
        <f t="shared" si="400"/>
        <v/>
      </c>
      <c r="L1492" s="196" t="str">
        <f t="shared" ref="L1492:L1555" si="408">IF(ISBLANK(A1492),"",IF(OR(LEFT(A1492,4)="DE08",(LEFT(A1492,5)="DE 08")),"Tier ist aus BW","Tier ist nicht aus BW"))</f>
        <v/>
      </c>
      <c r="M1492" s="235" t="str">
        <f t="shared" si="401"/>
        <v/>
      </c>
      <c r="N1492" s="217" t="str">
        <f t="shared" ref="N1492:N1555" si="409">IF(OR(ISBLANK(D1492),ISBLANK(E1492)),"",IF(ISTEXT($R$10),"Bitte Iglu/Bucht in Zelle B7 auswählen",IF(M1492&lt;=$R$10,"in Ordnung","Überschreitung")))</f>
        <v/>
      </c>
      <c r="O1492" s="219"/>
      <c r="Q1492" s="177" t="e">
        <f t="shared" si="402"/>
        <v>#NUM!</v>
      </c>
      <c r="R1492" s="177" t="e">
        <f t="shared" si="395"/>
        <v>#NUM!</v>
      </c>
      <c r="S1492" s="177" t="e">
        <f t="shared" si="403"/>
        <v>#NUM!</v>
      </c>
      <c r="T1492" s="177" t="e">
        <f t="shared" si="396"/>
        <v>#NUM!</v>
      </c>
      <c r="AB1492" s="177" t="str">
        <f t="shared" si="404"/>
        <v/>
      </c>
      <c r="AC1492" s="177" t="str">
        <f t="shared" si="405"/>
        <v/>
      </c>
      <c r="AD1492" s="218" t="str">
        <f t="shared" si="406"/>
        <v/>
      </c>
      <c r="AE1492" s="218" t="str">
        <f t="shared" si="407"/>
        <v/>
      </c>
    </row>
    <row r="1493" spans="1:31" ht="27.95" customHeight="1" x14ac:dyDescent="0.2">
      <c r="A1493" s="192"/>
      <c r="B1493" s="192"/>
      <c r="C1493" s="193"/>
      <c r="D1493" s="194"/>
      <c r="E1493" s="194"/>
      <c r="F1493" s="208" t="str">
        <f t="shared" si="397"/>
        <v/>
      </c>
      <c r="G1493" s="208" t="str">
        <f t="shared" si="398"/>
        <v/>
      </c>
      <c r="H1493" s="195" t="str">
        <f t="shared" si="399"/>
        <v/>
      </c>
      <c r="I1493" s="217" t="str">
        <f t="shared" si="393"/>
        <v>Bitte Auswahl treffen! Neu- oder Folgeantrag?</v>
      </c>
      <c r="J1493" s="196" t="str">
        <f t="shared" si="394"/>
        <v/>
      </c>
      <c r="K1493" s="196" t="str">
        <f t="shared" si="400"/>
        <v/>
      </c>
      <c r="L1493" s="196" t="str">
        <f t="shared" si="408"/>
        <v/>
      </c>
      <c r="M1493" s="235" t="str">
        <f t="shared" si="401"/>
        <v/>
      </c>
      <c r="N1493" s="217" t="str">
        <f t="shared" si="409"/>
        <v/>
      </c>
      <c r="O1493" s="219"/>
      <c r="Q1493" s="177" t="e">
        <f t="shared" si="402"/>
        <v>#NUM!</v>
      </c>
      <c r="R1493" s="177" t="e">
        <f t="shared" si="395"/>
        <v>#NUM!</v>
      </c>
      <c r="S1493" s="177" t="e">
        <f t="shared" si="403"/>
        <v>#NUM!</v>
      </c>
      <c r="T1493" s="177" t="e">
        <f t="shared" si="396"/>
        <v>#NUM!</v>
      </c>
      <c r="AB1493" s="177" t="str">
        <f t="shared" si="404"/>
        <v/>
      </c>
      <c r="AC1493" s="177" t="str">
        <f t="shared" si="405"/>
        <v/>
      </c>
      <c r="AD1493" s="218" t="str">
        <f t="shared" si="406"/>
        <v/>
      </c>
      <c r="AE1493" s="218" t="str">
        <f t="shared" si="407"/>
        <v/>
      </c>
    </row>
    <row r="1494" spans="1:31" ht="27.95" customHeight="1" x14ac:dyDescent="0.2">
      <c r="A1494" s="192"/>
      <c r="B1494" s="192"/>
      <c r="C1494" s="193"/>
      <c r="D1494" s="194"/>
      <c r="E1494" s="194"/>
      <c r="F1494" s="208" t="str">
        <f t="shared" si="397"/>
        <v/>
      </c>
      <c r="G1494" s="208" t="str">
        <f t="shared" si="398"/>
        <v/>
      </c>
      <c r="H1494" s="195" t="str">
        <f t="shared" si="399"/>
        <v/>
      </c>
      <c r="I1494" s="217" t="str">
        <f t="shared" si="393"/>
        <v>Bitte Auswahl treffen! Neu- oder Folgeantrag?</v>
      </c>
      <c r="J1494" s="196" t="str">
        <f t="shared" si="394"/>
        <v/>
      </c>
      <c r="K1494" s="196" t="str">
        <f t="shared" si="400"/>
        <v/>
      </c>
      <c r="L1494" s="196" t="str">
        <f t="shared" si="408"/>
        <v/>
      </c>
      <c r="M1494" s="235" t="str">
        <f t="shared" si="401"/>
        <v/>
      </c>
      <c r="N1494" s="217" t="str">
        <f t="shared" si="409"/>
        <v/>
      </c>
      <c r="O1494" s="219"/>
      <c r="Q1494" s="177" t="e">
        <f t="shared" si="402"/>
        <v>#NUM!</v>
      </c>
      <c r="R1494" s="177" t="e">
        <f t="shared" si="395"/>
        <v>#NUM!</v>
      </c>
      <c r="S1494" s="177" t="e">
        <f t="shared" si="403"/>
        <v>#NUM!</v>
      </c>
      <c r="T1494" s="177" t="e">
        <f t="shared" si="396"/>
        <v>#NUM!</v>
      </c>
      <c r="AB1494" s="177" t="str">
        <f t="shared" si="404"/>
        <v/>
      </c>
      <c r="AC1494" s="177" t="str">
        <f t="shared" si="405"/>
        <v/>
      </c>
      <c r="AD1494" s="218" t="str">
        <f t="shared" si="406"/>
        <v/>
      </c>
      <c r="AE1494" s="218" t="str">
        <f t="shared" si="407"/>
        <v/>
      </c>
    </row>
    <row r="1495" spans="1:31" ht="27.95" customHeight="1" x14ac:dyDescent="0.2">
      <c r="A1495" s="192"/>
      <c r="B1495" s="192"/>
      <c r="C1495" s="193"/>
      <c r="D1495" s="194"/>
      <c r="E1495" s="194"/>
      <c r="F1495" s="208" t="str">
        <f t="shared" si="397"/>
        <v/>
      </c>
      <c r="G1495" s="208" t="str">
        <f t="shared" si="398"/>
        <v/>
      </c>
      <c r="H1495" s="195" t="str">
        <f t="shared" si="399"/>
        <v/>
      </c>
      <c r="I1495" s="217" t="str">
        <f t="shared" si="393"/>
        <v>Bitte Auswahl treffen! Neu- oder Folgeantrag?</v>
      </c>
      <c r="J1495" s="196" t="str">
        <f t="shared" si="394"/>
        <v/>
      </c>
      <c r="K1495" s="196" t="str">
        <f t="shared" si="400"/>
        <v/>
      </c>
      <c r="L1495" s="196" t="str">
        <f t="shared" si="408"/>
        <v/>
      </c>
      <c r="M1495" s="235" t="str">
        <f t="shared" si="401"/>
        <v/>
      </c>
      <c r="N1495" s="217" t="str">
        <f t="shared" si="409"/>
        <v/>
      </c>
      <c r="O1495" s="219"/>
      <c r="Q1495" s="177" t="e">
        <f t="shared" si="402"/>
        <v>#NUM!</v>
      </c>
      <c r="R1495" s="177" t="e">
        <f t="shared" si="395"/>
        <v>#NUM!</v>
      </c>
      <c r="S1495" s="177" t="e">
        <f t="shared" si="403"/>
        <v>#NUM!</v>
      </c>
      <c r="T1495" s="177" t="e">
        <f t="shared" si="396"/>
        <v>#NUM!</v>
      </c>
      <c r="AB1495" s="177" t="str">
        <f t="shared" si="404"/>
        <v/>
      </c>
      <c r="AC1495" s="177" t="str">
        <f t="shared" si="405"/>
        <v/>
      </c>
      <c r="AD1495" s="218" t="str">
        <f t="shared" si="406"/>
        <v/>
      </c>
      <c r="AE1495" s="218" t="str">
        <f t="shared" si="407"/>
        <v/>
      </c>
    </row>
    <row r="1496" spans="1:31" ht="27.95" customHeight="1" x14ac:dyDescent="0.2">
      <c r="A1496" s="192"/>
      <c r="B1496" s="192"/>
      <c r="C1496" s="193"/>
      <c r="D1496" s="194"/>
      <c r="E1496" s="194"/>
      <c r="F1496" s="208" t="str">
        <f t="shared" si="397"/>
        <v/>
      </c>
      <c r="G1496" s="208" t="str">
        <f t="shared" si="398"/>
        <v/>
      </c>
      <c r="H1496" s="195" t="str">
        <f t="shared" si="399"/>
        <v/>
      </c>
      <c r="I1496" s="217" t="str">
        <f t="shared" ref="I1496:I1559" si="410">IF(B1496="weiblich","nein",IF(L1496="Tier ist nicht aus BW","nein",IF(AND($R$8=TRUE,$R$9=FALSE),AB1496,IF(AND($R$8=FALSE,$R$9=TRUE),AC1496,IF(AND($R$8=FALSE,$R$9=FALSE),"Bitte Auswahl treffen! Neu- oder Folgeantrag?","Nur eine Auswahl treffen! Neu- oder Folgeantrag?")))))</f>
        <v>Bitte Auswahl treffen! Neu- oder Folgeantrag?</v>
      </c>
      <c r="J1496" s="196" t="str">
        <f t="shared" ref="J1496:J1559" si="411">IF(OR(ISBLANK(D1496),ISBLANK(E1496)),"",IF(AND(R1496="ja",T1496="ja",I1496="ja"),"",IF(AND(R1496="ja",T1496="ja",I1496="nein",K1496="",L1496="Tier ist aus BW"),"Der Haltungszeitraum befindet sich nicht im Antragsjahr",IF(AND(R1496="ja",T1496="ja",I1496="nein",K1496="",L1496="Tier ist nicht aus BW"),"",IF(AND(R1496="ja",T1496="ja",I1496="nein",K1496="weiblich"),"",IF(AND(R1496="nein",T1496="nein"),"Ein- und Ausstalldatum nicht eingehalten",IF(R1496="nein","Einstallung später als zum Beginn der 7. Lebenswoche",IF(T1496="nein","Ausstallung vor Ende der 12. Lebenswoche"))))))))</f>
        <v/>
      </c>
      <c r="K1496" s="196" t="str">
        <f t="shared" si="400"/>
        <v/>
      </c>
      <c r="L1496" s="196" t="str">
        <f t="shared" si="408"/>
        <v/>
      </c>
      <c r="M1496" s="235" t="str">
        <f t="shared" si="401"/>
        <v/>
      </c>
      <c r="N1496" s="217" t="str">
        <f t="shared" si="409"/>
        <v/>
      </c>
      <c r="O1496" s="219"/>
      <c r="Q1496" s="177" t="e">
        <f t="shared" si="402"/>
        <v>#NUM!</v>
      </c>
      <c r="R1496" s="177" t="e">
        <f t="shared" si="395"/>
        <v>#NUM!</v>
      </c>
      <c r="S1496" s="177" t="e">
        <f t="shared" si="403"/>
        <v>#NUM!</v>
      </c>
      <c r="T1496" s="177" t="e">
        <f t="shared" si="396"/>
        <v>#NUM!</v>
      </c>
      <c r="AB1496" s="177" t="str">
        <f t="shared" si="404"/>
        <v/>
      </c>
      <c r="AC1496" s="177" t="str">
        <f t="shared" si="405"/>
        <v/>
      </c>
      <c r="AD1496" s="218" t="str">
        <f t="shared" si="406"/>
        <v/>
      </c>
      <c r="AE1496" s="218" t="str">
        <f t="shared" si="407"/>
        <v/>
      </c>
    </row>
    <row r="1497" spans="1:31" ht="27.95" customHeight="1" x14ac:dyDescent="0.2">
      <c r="A1497" s="192"/>
      <c r="B1497" s="192"/>
      <c r="C1497" s="193"/>
      <c r="D1497" s="194"/>
      <c r="E1497" s="194"/>
      <c r="F1497" s="208" t="str">
        <f t="shared" si="397"/>
        <v/>
      </c>
      <c r="G1497" s="208" t="str">
        <f t="shared" si="398"/>
        <v/>
      </c>
      <c r="H1497" s="195" t="str">
        <f t="shared" si="399"/>
        <v/>
      </c>
      <c r="I1497" s="217" t="str">
        <f t="shared" si="410"/>
        <v>Bitte Auswahl treffen! Neu- oder Folgeantrag?</v>
      </c>
      <c r="J1497" s="196" t="str">
        <f t="shared" si="411"/>
        <v/>
      </c>
      <c r="K1497" s="196" t="str">
        <f t="shared" si="400"/>
        <v/>
      </c>
      <c r="L1497" s="196" t="str">
        <f t="shared" si="408"/>
        <v/>
      </c>
      <c r="M1497" s="235" t="str">
        <f t="shared" si="401"/>
        <v/>
      </c>
      <c r="N1497" s="217" t="str">
        <f t="shared" si="409"/>
        <v/>
      </c>
      <c r="O1497" s="219"/>
      <c r="Q1497" s="177" t="e">
        <f t="shared" si="402"/>
        <v>#NUM!</v>
      </c>
      <c r="R1497" s="177" t="e">
        <f t="shared" si="395"/>
        <v>#NUM!</v>
      </c>
      <c r="S1497" s="177" t="e">
        <f t="shared" si="403"/>
        <v>#NUM!</v>
      </c>
      <c r="T1497" s="177" t="e">
        <f t="shared" si="396"/>
        <v>#NUM!</v>
      </c>
      <c r="AB1497" s="177" t="str">
        <f t="shared" si="404"/>
        <v/>
      </c>
      <c r="AC1497" s="177" t="str">
        <f t="shared" si="405"/>
        <v/>
      </c>
      <c r="AD1497" s="218" t="str">
        <f t="shared" si="406"/>
        <v/>
      </c>
      <c r="AE1497" s="218" t="str">
        <f t="shared" si="407"/>
        <v/>
      </c>
    </row>
    <row r="1498" spans="1:31" ht="27.95" customHeight="1" x14ac:dyDescent="0.2">
      <c r="A1498" s="192"/>
      <c r="B1498" s="192"/>
      <c r="C1498" s="193"/>
      <c r="D1498" s="194"/>
      <c r="E1498" s="194"/>
      <c r="F1498" s="208" t="str">
        <f t="shared" si="397"/>
        <v/>
      </c>
      <c r="G1498" s="208" t="str">
        <f t="shared" si="398"/>
        <v/>
      </c>
      <c r="H1498" s="195" t="str">
        <f t="shared" si="399"/>
        <v/>
      </c>
      <c r="I1498" s="217" t="str">
        <f t="shared" si="410"/>
        <v>Bitte Auswahl treffen! Neu- oder Folgeantrag?</v>
      </c>
      <c r="J1498" s="196" t="str">
        <f t="shared" si="411"/>
        <v/>
      </c>
      <c r="K1498" s="196" t="str">
        <f t="shared" si="400"/>
        <v/>
      </c>
      <c r="L1498" s="196" t="str">
        <f t="shared" si="408"/>
        <v/>
      </c>
      <c r="M1498" s="235" t="str">
        <f t="shared" si="401"/>
        <v/>
      </c>
      <c r="N1498" s="217" t="str">
        <f t="shared" si="409"/>
        <v/>
      </c>
      <c r="O1498" s="219"/>
      <c r="Q1498" s="177" t="e">
        <f t="shared" si="402"/>
        <v>#NUM!</v>
      </c>
      <c r="R1498" s="177" t="e">
        <f t="shared" si="395"/>
        <v>#NUM!</v>
      </c>
      <c r="S1498" s="177" t="e">
        <f t="shared" si="403"/>
        <v>#NUM!</v>
      </c>
      <c r="T1498" s="177" t="e">
        <f t="shared" si="396"/>
        <v>#NUM!</v>
      </c>
      <c r="AB1498" s="177" t="str">
        <f t="shared" si="404"/>
        <v/>
      </c>
      <c r="AC1498" s="177" t="str">
        <f t="shared" si="405"/>
        <v/>
      </c>
      <c r="AD1498" s="218" t="str">
        <f t="shared" si="406"/>
        <v/>
      </c>
      <c r="AE1498" s="218" t="str">
        <f t="shared" si="407"/>
        <v/>
      </c>
    </row>
    <row r="1499" spans="1:31" ht="27.95" customHeight="1" x14ac:dyDescent="0.2">
      <c r="A1499" s="192"/>
      <c r="B1499" s="192"/>
      <c r="C1499" s="193"/>
      <c r="D1499" s="194"/>
      <c r="E1499" s="194"/>
      <c r="F1499" s="208" t="str">
        <f t="shared" si="397"/>
        <v/>
      </c>
      <c r="G1499" s="208" t="str">
        <f t="shared" si="398"/>
        <v/>
      </c>
      <c r="H1499" s="195" t="str">
        <f t="shared" si="399"/>
        <v/>
      </c>
      <c r="I1499" s="217" t="str">
        <f t="shared" si="410"/>
        <v>Bitte Auswahl treffen! Neu- oder Folgeantrag?</v>
      </c>
      <c r="J1499" s="196" t="str">
        <f t="shared" si="411"/>
        <v/>
      </c>
      <c r="K1499" s="196" t="str">
        <f t="shared" si="400"/>
        <v/>
      </c>
      <c r="L1499" s="196" t="str">
        <f t="shared" si="408"/>
        <v/>
      </c>
      <c r="M1499" s="235" t="str">
        <f t="shared" si="401"/>
        <v/>
      </c>
      <c r="N1499" s="217" t="str">
        <f t="shared" si="409"/>
        <v/>
      </c>
      <c r="O1499" s="219"/>
      <c r="Q1499" s="177" t="e">
        <f t="shared" si="402"/>
        <v>#NUM!</v>
      </c>
      <c r="R1499" s="177" t="e">
        <f t="shared" si="395"/>
        <v>#NUM!</v>
      </c>
      <c r="S1499" s="177" t="e">
        <f t="shared" si="403"/>
        <v>#NUM!</v>
      </c>
      <c r="T1499" s="177" t="e">
        <f t="shared" si="396"/>
        <v>#NUM!</v>
      </c>
      <c r="AB1499" s="177" t="str">
        <f t="shared" si="404"/>
        <v/>
      </c>
      <c r="AC1499" s="177" t="str">
        <f t="shared" si="405"/>
        <v/>
      </c>
      <c r="AD1499" s="218" t="str">
        <f t="shared" si="406"/>
        <v/>
      </c>
      <c r="AE1499" s="218" t="str">
        <f t="shared" si="407"/>
        <v/>
      </c>
    </row>
    <row r="1500" spans="1:31" ht="27.95" customHeight="1" x14ac:dyDescent="0.2">
      <c r="A1500" s="192"/>
      <c r="B1500" s="192"/>
      <c r="C1500" s="193"/>
      <c r="D1500" s="194"/>
      <c r="E1500" s="194"/>
      <c r="F1500" s="208" t="str">
        <f t="shared" si="397"/>
        <v/>
      </c>
      <c r="G1500" s="208" t="str">
        <f t="shared" si="398"/>
        <v/>
      </c>
      <c r="H1500" s="195" t="str">
        <f t="shared" si="399"/>
        <v/>
      </c>
      <c r="I1500" s="217" t="str">
        <f t="shared" si="410"/>
        <v>Bitte Auswahl treffen! Neu- oder Folgeantrag?</v>
      </c>
      <c r="J1500" s="196" t="str">
        <f t="shared" si="411"/>
        <v/>
      </c>
      <c r="K1500" s="196" t="str">
        <f t="shared" si="400"/>
        <v/>
      </c>
      <c r="L1500" s="196" t="str">
        <f t="shared" si="408"/>
        <v/>
      </c>
      <c r="M1500" s="235" t="str">
        <f t="shared" si="401"/>
        <v/>
      </c>
      <c r="N1500" s="217" t="str">
        <f t="shared" si="409"/>
        <v/>
      </c>
      <c r="O1500" s="219"/>
      <c r="Q1500" s="177" t="e">
        <f t="shared" si="402"/>
        <v>#NUM!</v>
      </c>
      <c r="R1500" s="177" t="e">
        <f t="shared" si="395"/>
        <v>#NUM!</v>
      </c>
      <c r="S1500" s="177" t="e">
        <f t="shared" si="403"/>
        <v>#NUM!</v>
      </c>
      <c r="T1500" s="177" t="e">
        <f t="shared" si="396"/>
        <v>#NUM!</v>
      </c>
      <c r="AB1500" s="177" t="str">
        <f t="shared" si="404"/>
        <v/>
      </c>
      <c r="AC1500" s="177" t="str">
        <f t="shared" si="405"/>
        <v/>
      </c>
      <c r="AD1500" s="218" t="str">
        <f t="shared" si="406"/>
        <v/>
      </c>
      <c r="AE1500" s="218" t="str">
        <f t="shared" si="407"/>
        <v/>
      </c>
    </row>
    <row r="1501" spans="1:31" ht="27.95" customHeight="1" x14ac:dyDescent="0.2">
      <c r="A1501" s="192"/>
      <c r="B1501" s="192"/>
      <c r="C1501" s="193"/>
      <c r="D1501" s="194"/>
      <c r="E1501" s="194"/>
      <c r="F1501" s="208" t="str">
        <f t="shared" si="397"/>
        <v/>
      </c>
      <c r="G1501" s="208" t="str">
        <f t="shared" si="398"/>
        <v/>
      </c>
      <c r="H1501" s="195" t="str">
        <f t="shared" si="399"/>
        <v/>
      </c>
      <c r="I1501" s="217" t="str">
        <f t="shared" si="410"/>
        <v>Bitte Auswahl treffen! Neu- oder Folgeantrag?</v>
      </c>
      <c r="J1501" s="196" t="str">
        <f t="shared" si="411"/>
        <v/>
      </c>
      <c r="K1501" s="196" t="str">
        <f t="shared" si="400"/>
        <v/>
      </c>
      <c r="L1501" s="196" t="str">
        <f t="shared" si="408"/>
        <v/>
      </c>
      <c r="M1501" s="235" t="str">
        <f t="shared" si="401"/>
        <v/>
      </c>
      <c r="N1501" s="217" t="str">
        <f t="shared" si="409"/>
        <v/>
      </c>
      <c r="O1501" s="219"/>
      <c r="Q1501" s="177" t="e">
        <f t="shared" si="402"/>
        <v>#NUM!</v>
      </c>
      <c r="R1501" s="177" t="e">
        <f t="shared" si="395"/>
        <v>#NUM!</v>
      </c>
      <c r="S1501" s="177" t="e">
        <f t="shared" si="403"/>
        <v>#NUM!</v>
      </c>
      <c r="T1501" s="177" t="e">
        <f t="shared" si="396"/>
        <v>#NUM!</v>
      </c>
      <c r="AB1501" s="177" t="str">
        <f t="shared" si="404"/>
        <v/>
      </c>
      <c r="AC1501" s="177" t="str">
        <f t="shared" si="405"/>
        <v/>
      </c>
      <c r="AD1501" s="218" t="str">
        <f t="shared" si="406"/>
        <v/>
      </c>
      <c r="AE1501" s="218" t="str">
        <f t="shared" si="407"/>
        <v/>
      </c>
    </row>
    <row r="1502" spans="1:31" ht="27.95" customHeight="1" x14ac:dyDescent="0.2">
      <c r="A1502" s="192"/>
      <c r="B1502" s="192"/>
      <c r="C1502" s="193"/>
      <c r="D1502" s="194"/>
      <c r="E1502" s="194"/>
      <c r="F1502" s="208" t="str">
        <f t="shared" si="397"/>
        <v/>
      </c>
      <c r="G1502" s="208" t="str">
        <f t="shared" si="398"/>
        <v/>
      </c>
      <c r="H1502" s="195" t="str">
        <f t="shared" si="399"/>
        <v/>
      </c>
      <c r="I1502" s="217" t="str">
        <f t="shared" si="410"/>
        <v>Bitte Auswahl treffen! Neu- oder Folgeantrag?</v>
      </c>
      <c r="J1502" s="196" t="str">
        <f t="shared" si="411"/>
        <v/>
      </c>
      <c r="K1502" s="196" t="str">
        <f t="shared" si="400"/>
        <v/>
      </c>
      <c r="L1502" s="196" t="str">
        <f t="shared" si="408"/>
        <v/>
      </c>
      <c r="M1502" s="235" t="str">
        <f t="shared" si="401"/>
        <v/>
      </c>
      <c r="N1502" s="217" t="str">
        <f t="shared" si="409"/>
        <v/>
      </c>
      <c r="O1502" s="219"/>
      <c r="Q1502" s="177" t="e">
        <f t="shared" si="402"/>
        <v>#NUM!</v>
      </c>
      <c r="R1502" s="177" t="e">
        <f t="shared" si="395"/>
        <v>#NUM!</v>
      </c>
      <c r="S1502" s="177" t="e">
        <f t="shared" si="403"/>
        <v>#NUM!</v>
      </c>
      <c r="T1502" s="177" t="e">
        <f t="shared" si="396"/>
        <v>#NUM!</v>
      </c>
      <c r="AB1502" s="177" t="str">
        <f t="shared" si="404"/>
        <v/>
      </c>
      <c r="AC1502" s="177" t="str">
        <f t="shared" si="405"/>
        <v/>
      </c>
      <c r="AD1502" s="218" t="str">
        <f t="shared" si="406"/>
        <v/>
      </c>
      <c r="AE1502" s="218" t="str">
        <f t="shared" si="407"/>
        <v/>
      </c>
    </row>
    <row r="1503" spans="1:31" ht="27.95" customHeight="1" x14ac:dyDescent="0.2">
      <c r="A1503" s="192"/>
      <c r="B1503" s="192"/>
      <c r="C1503" s="193"/>
      <c r="D1503" s="194"/>
      <c r="E1503" s="194"/>
      <c r="F1503" s="208" t="str">
        <f t="shared" si="397"/>
        <v/>
      </c>
      <c r="G1503" s="208" t="str">
        <f t="shared" si="398"/>
        <v/>
      </c>
      <c r="H1503" s="195" t="str">
        <f t="shared" si="399"/>
        <v/>
      </c>
      <c r="I1503" s="217" t="str">
        <f t="shared" si="410"/>
        <v>Bitte Auswahl treffen! Neu- oder Folgeantrag?</v>
      </c>
      <c r="J1503" s="196" t="str">
        <f t="shared" si="411"/>
        <v/>
      </c>
      <c r="K1503" s="196" t="str">
        <f t="shared" si="400"/>
        <v/>
      </c>
      <c r="L1503" s="196" t="str">
        <f t="shared" si="408"/>
        <v/>
      </c>
      <c r="M1503" s="235" t="str">
        <f t="shared" si="401"/>
        <v/>
      </c>
      <c r="N1503" s="217" t="str">
        <f t="shared" si="409"/>
        <v/>
      </c>
      <c r="O1503" s="219"/>
      <c r="Q1503" s="177" t="e">
        <f t="shared" si="402"/>
        <v>#NUM!</v>
      </c>
      <c r="R1503" s="177" t="e">
        <f t="shared" si="395"/>
        <v>#NUM!</v>
      </c>
      <c r="S1503" s="177" t="e">
        <f t="shared" si="403"/>
        <v>#NUM!</v>
      </c>
      <c r="T1503" s="177" t="e">
        <f t="shared" si="396"/>
        <v>#NUM!</v>
      </c>
      <c r="AB1503" s="177" t="str">
        <f t="shared" si="404"/>
        <v/>
      </c>
      <c r="AC1503" s="177" t="str">
        <f t="shared" si="405"/>
        <v/>
      </c>
      <c r="AD1503" s="218" t="str">
        <f t="shared" si="406"/>
        <v/>
      </c>
      <c r="AE1503" s="218" t="str">
        <f t="shared" si="407"/>
        <v/>
      </c>
    </row>
    <row r="1504" spans="1:31" ht="27.95" customHeight="1" x14ac:dyDescent="0.2">
      <c r="A1504" s="192"/>
      <c r="B1504" s="192"/>
      <c r="C1504" s="193"/>
      <c r="D1504" s="194"/>
      <c r="E1504" s="194"/>
      <c r="F1504" s="208" t="str">
        <f t="shared" si="397"/>
        <v/>
      </c>
      <c r="G1504" s="208" t="str">
        <f t="shared" si="398"/>
        <v/>
      </c>
      <c r="H1504" s="195" t="str">
        <f t="shared" si="399"/>
        <v/>
      </c>
      <c r="I1504" s="217" t="str">
        <f t="shared" si="410"/>
        <v>Bitte Auswahl treffen! Neu- oder Folgeantrag?</v>
      </c>
      <c r="J1504" s="196" t="str">
        <f t="shared" si="411"/>
        <v/>
      </c>
      <c r="K1504" s="196" t="str">
        <f t="shared" si="400"/>
        <v/>
      </c>
      <c r="L1504" s="196" t="str">
        <f t="shared" si="408"/>
        <v/>
      </c>
      <c r="M1504" s="235" t="str">
        <f t="shared" si="401"/>
        <v/>
      </c>
      <c r="N1504" s="217" t="str">
        <f t="shared" si="409"/>
        <v/>
      </c>
      <c r="O1504" s="219"/>
      <c r="Q1504" s="177" t="e">
        <f t="shared" si="402"/>
        <v>#NUM!</v>
      </c>
      <c r="R1504" s="177" t="e">
        <f t="shared" si="395"/>
        <v>#NUM!</v>
      </c>
      <c r="S1504" s="177" t="e">
        <f t="shared" si="403"/>
        <v>#NUM!</v>
      </c>
      <c r="T1504" s="177" t="e">
        <f t="shared" si="396"/>
        <v>#NUM!</v>
      </c>
      <c r="AB1504" s="177" t="str">
        <f t="shared" si="404"/>
        <v/>
      </c>
      <c r="AC1504" s="177" t="str">
        <f t="shared" si="405"/>
        <v/>
      </c>
      <c r="AD1504" s="218" t="str">
        <f t="shared" si="406"/>
        <v/>
      </c>
      <c r="AE1504" s="218" t="str">
        <f t="shared" si="407"/>
        <v/>
      </c>
    </row>
    <row r="1505" spans="1:31" ht="27.95" customHeight="1" x14ac:dyDescent="0.2">
      <c r="A1505" s="192"/>
      <c r="B1505" s="192"/>
      <c r="C1505" s="193"/>
      <c r="D1505" s="194"/>
      <c r="E1505" s="194"/>
      <c r="F1505" s="208" t="str">
        <f t="shared" si="397"/>
        <v/>
      </c>
      <c r="G1505" s="208" t="str">
        <f t="shared" si="398"/>
        <v/>
      </c>
      <c r="H1505" s="195" t="str">
        <f t="shared" si="399"/>
        <v/>
      </c>
      <c r="I1505" s="217" t="str">
        <f t="shared" si="410"/>
        <v>Bitte Auswahl treffen! Neu- oder Folgeantrag?</v>
      </c>
      <c r="J1505" s="196" t="str">
        <f t="shared" si="411"/>
        <v/>
      </c>
      <c r="K1505" s="196" t="str">
        <f t="shared" si="400"/>
        <v/>
      </c>
      <c r="L1505" s="196" t="str">
        <f t="shared" si="408"/>
        <v/>
      </c>
      <c r="M1505" s="235" t="str">
        <f t="shared" si="401"/>
        <v/>
      </c>
      <c r="N1505" s="217" t="str">
        <f t="shared" si="409"/>
        <v/>
      </c>
      <c r="O1505" s="219"/>
      <c r="Q1505" s="177" t="e">
        <f t="shared" si="402"/>
        <v>#NUM!</v>
      </c>
      <c r="R1505" s="177" t="e">
        <f t="shared" ref="R1505:R1568" si="412">IF(Q1505&lt;=43,"ja","nein")</f>
        <v>#NUM!</v>
      </c>
      <c r="S1505" s="177" t="e">
        <f t="shared" si="403"/>
        <v>#NUM!</v>
      </c>
      <c r="T1505" s="177" t="e">
        <f t="shared" ref="T1505:T1568" si="413">IF(S1505&gt;=84,"ja","nein")</f>
        <v>#NUM!</v>
      </c>
      <c r="AB1505" s="177" t="str">
        <f t="shared" si="404"/>
        <v/>
      </c>
      <c r="AC1505" s="177" t="str">
        <f t="shared" si="405"/>
        <v/>
      </c>
      <c r="AD1505" s="218" t="str">
        <f t="shared" si="406"/>
        <v/>
      </c>
      <c r="AE1505" s="218" t="str">
        <f t="shared" si="407"/>
        <v/>
      </c>
    </row>
    <row r="1506" spans="1:31" ht="27.95" customHeight="1" x14ac:dyDescent="0.2">
      <c r="A1506" s="192"/>
      <c r="B1506" s="192"/>
      <c r="C1506" s="193"/>
      <c r="D1506" s="194"/>
      <c r="E1506" s="194"/>
      <c r="F1506" s="208" t="str">
        <f t="shared" si="397"/>
        <v/>
      </c>
      <c r="G1506" s="208" t="str">
        <f t="shared" si="398"/>
        <v/>
      </c>
      <c r="H1506" s="195" t="str">
        <f t="shared" si="399"/>
        <v/>
      </c>
      <c r="I1506" s="217" t="str">
        <f t="shared" si="410"/>
        <v>Bitte Auswahl treffen! Neu- oder Folgeantrag?</v>
      </c>
      <c r="J1506" s="196" t="str">
        <f t="shared" si="411"/>
        <v/>
      </c>
      <c r="K1506" s="196" t="str">
        <f t="shared" si="400"/>
        <v/>
      </c>
      <c r="L1506" s="196" t="str">
        <f t="shared" si="408"/>
        <v/>
      </c>
      <c r="M1506" s="235" t="str">
        <f t="shared" si="401"/>
        <v/>
      </c>
      <c r="N1506" s="217" t="str">
        <f t="shared" si="409"/>
        <v/>
      </c>
      <c r="O1506" s="219"/>
      <c r="Q1506" s="177" t="e">
        <f t="shared" si="402"/>
        <v>#NUM!</v>
      </c>
      <c r="R1506" s="177" t="e">
        <f t="shared" si="412"/>
        <v>#NUM!</v>
      </c>
      <c r="S1506" s="177" t="e">
        <f t="shared" si="403"/>
        <v>#NUM!</v>
      </c>
      <c r="T1506" s="177" t="e">
        <f t="shared" si="413"/>
        <v>#NUM!</v>
      </c>
      <c r="AB1506" s="177" t="str">
        <f t="shared" si="404"/>
        <v/>
      </c>
      <c r="AC1506" s="177" t="str">
        <f t="shared" si="405"/>
        <v/>
      </c>
      <c r="AD1506" s="218" t="str">
        <f t="shared" si="406"/>
        <v/>
      </c>
      <c r="AE1506" s="218" t="str">
        <f t="shared" si="407"/>
        <v/>
      </c>
    </row>
    <row r="1507" spans="1:31" ht="27.95" customHeight="1" x14ac:dyDescent="0.2">
      <c r="A1507" s="192"/>
      <c r="B1507" s="192"/>
      <c r="C1507" s="193"/>
      <c r="D1507" s="194"/>
      <c r="E1507" s="194"/>
      <c r="F1507" s="208" t="str">
        <f t="shared" ref="F1507:F1570" si="414">IF(OR(ISBLANK(C1507),(B1507="weiblich")),"",C1507+42)</f>
        <v/>
      </c>
      <c r="G1507" s="208" t="str">
        <f t="shared" ref="G1507:G1570" si="415">IF(OR(ISBLANK(C1507),(B1507="weiblich")),"",C1507+83)</f>
        <v/>
      </c>
      <c r="H1507" s="195" t="str">
        <f t="shared" si="399"/>
        <v/>
      </c>
      <c r="I1507" s="217" t="str">
        <f t="shared" si="410"/>
        <v>Bitte Auswahl treffen! Neu- oder Folgeantrag?</v>
      </c>
      <c r="J1507" s="196" t="str">
        <f t="shared" si="411"/>
        <v/>
      </c>
      <c r="K1507" s="196" t="str">
        <f t="shared" si="400"/>
        <v/>
      </c>
      <c r="L1507" s="196" t="str">
        <f t="shared" si="408"/>
        <v/>
      </c>
      <c r="M1507" s="235" t="str">
        <f t="shared" si="401"/>
        <v/>
      </c>
      <c r="N1507" s="217" t="str">
        <f t="shared" si="409"/>
        <v/>
      </c>
      <c r="O1507" s="219"/>
      <c r="Q1507" s="177" t="e">
        <f t="shared" si="402"/>
        <v>#NUM!</v>
      </c>
      <c r="R1507" s="177" t="e">
        <f t="shared" si="412"/>
        <v>#NUM!</v>
      </c>
      <c r="S1507" s="177" t="e">
        <f t="shared" si="403"/>
        <v>#NUM!</v>
      </c>
      <c r="T1507" s="177" t="e">
        <f t="shared" si="413"/>
        <v>#NUM!</v>
      </c>
      <c r="AB1507" s="177" t="str">
        <f t="shared" si="404"/>
        <v/>
      </c>
      <c r="AC1507" s="177" t="str">
        <f t="shared" si="405"/>
        <v/>
      </c>
      <c r="AD1507" s="218" t="str">
        <f t="shared" si="406"/>
        <v/>
      </c>
      <c r="AE1507" s="218" t="str">
        <f t="shared" si="407"/>
        <v/>
      </c>
    </row>
    <row r="1508" spans="1:31" ht="27.95" customHeight="1" x14ac:dyDescent="0.2">
      <c r="A1508" s="192"/>
      <c r="B1508" s="192"/>
      <c r="C1508" s="193"/>
      <c r="D1508" s="194"/>
      <c r="E1508" s="194"/>
      <c r="F1508" s="208" t="str">
        <f t="shared" si="414"/>
        <v/>
      </c>
      <c r="G1508" s="208" t="str">
        <f t="shared" si="415"/>
        <v/>
      </c>
      <c r="H1508" s="195" t="str">
        <f t="shared" si="399"/>
        <v/>
      </c>
      <c r="I1508" s="217" t="str">
        <f t="shared" si="410"/>
        <v>Bitte Auswahl treffen! Neu- oder Folgeantrag?</v>
      </c>
      <c r="J1508" s="196" t="str">
        <f t="shared" si="411"/>
        <v/>
      </c>
      <c r="K1508" s="196" t="str">
        <f t="shared" si="400"/>
        <v/>
      </c>
      <c r="L1508" s="196" t="str">
        <f t="shared" si="408"/>
        <v/>
      </c>
      <c r="M1508" s="235" t="str">
        <f t="shared" si="401"/>
        <v/>
      </c>
      <c r="N1508" s="217" t="str">
        <f t="shared" si="409"/>
        <v/>
      </c>
      <c r="O1508" s="219"/>
      <c r="Q1508" s="177" t="e">
        <f t="shared" si="402"/>
        <v>#NUM!</v>
      </c>
      <c r="R1508" s="177" t="e">
        <f t="shared" si="412"/>
        <v>#NUM!</v>
      </c>
      <c r="S1508" s="177" t="e">
        <f t="shared" si="403"/>
        <v>#NUM!</v>
      </c>
      <c r="T1508" s="177" t="e">
        <f t="shared" si="413"/>
        <v>#NUM!</v>
      </c>
      <c r="AB1508" s="177" t="str">
        <f t="shared" si="404"/>
        <v/>
      </c>
      <c r="AC1508" s="177" t="str">
        <f t="shared" si="405"/>
        <v/>
      </c>
      <c r="AD1508" s="218" t="str">
        <f t="shared" si="406"/>
        <v/>
      </c>
      <c r="AE1508" s="218" t="str">
        <f t="shared" si="407"/>
        <v/>
      </c>
    </row>
    <row r="1509" spans="1:31" ht="27.95" customHeight="1" x14ac:dyDescent="0.2">
      <c r="A1509" s="192"/>
      <c r="B1509" s="192"/>
      <c r="C1509" s="193"/>
      <c r="D1509" s="194"/>
      <c r="E1509" s="194"/>
      <c r="F1509" s="208" t="str">
        <f t="shared" si="414"/>
        <v/>
      </c>
      <c r="G1509" s="208" t="str">
        <f t="shared" si="415"/>
        <v/>
      </c>
      <c r="H1509" s="195" t="str">
        <f t="shared" si="399"/>
        <v/>
      </c>
      <c r="I1509" s="217" t="str">
        <f t="shared" si="410"/>
        <v>Bitte Auswahl treffen! Neu- oder Folgeantrag?</v>
      </c>
      <c r="J1509" s="196" t="str">
        <f t="shared" si="411"/>
        <v/>
      </c>
      <c r="K1509" s="196" t="str">
        <f t="shared" si="400"/>
        <v/>
      </c>
      <c r="L1509" s="196" t="str">
        <f t="shared" si="408"/>
        <v/>
      </c>
      <c r="M1509" s="235" t="str">
        <f t="shared" si="401"/>
        <v/>
      </c>
      <c r="N1509" s="217" t="str">
        <f t="shared" si="409"/>
        <v/>
      </c>
      <c r="O1509" s="219"/>
      <c r="Q1509" s="177" t="e">
        <f t="shared" si="402"/>
        <v>#NUM!</v>
      </c>
      <c r="R1509" s="177" t="e">
        <f t="shared" si="412"/>
        <v>#NUM!</v>
      </c>
      <c r="S1509" s="177" t="e">
        <f t="shared" si="403"/>
        <v>#NUM!</v>
      </c>
      <c r="T1509" s="177" t="e">
        <f t="shared" si="413"/>
        <v>#NUM!</v>
      </c>
      <c r="AB1509" s="177" t="str">
        <f t="shared" si="404"/>
        <v/>
      </c>
      <c r="AC1509" s="177" t="str">
        <f t="shared" si="405"/>
        <v/>
      </c>
      <c r="AD1509" s="218" t="str">
        <f t="shared" si="406"/>
        <v/>
      </c>
      <c r="AE1509" s="218" t="str">
        <f t="shared" si="407"/>
        <v/>
      </c>
    </row>
    <row r="1510" spans="1:31" ht="27.95" customHeight="1" x14ac:dyDescent="0.2">
      <c r="A1510" s="192"/>
      <c r="B1510" s="192"/>
      <c r="C1510" s="193"/>
      <c r="D1510" s="194"/>
      <c r="E1510" s="194"/>
      <c r="F1510" s="208" t="str">
        <f t="shared" si="414"/>
        <v/>
      </c>
      <c r="G1510" s="208" t="str">
        <f t="shared" si="415"/>
        <v/>
      </c>
      <c r="H1510" s="195" t="str">
        <f t="shared" si="399"/>
        <v/>
      </c>
      <c r="I1510" s="217" t="str">
        <f t="shared" si="410"/>
        <v>Bitte Auswahl treffen! Neu- oder Folgeantrag?</v>
      </c>
      <c r="J1510" s="196" t="str">
        <f t="shared" si="411"/>
        <v/>
      </c>
      <c r="K1510" s="196" t="str">
        <f t="shared" si="400"/>
        <v/>
      </c>
      <c r="L1510" s="196" t="str">
        <f t="shared" si="408"/>
        <v/>
      </c>
      <c r="M1510" s="235" t="str">
        <f t="shared" si="401"/>
        <v/>
      </c>
      <c r="N1510" s="217" t="str">
        <f t="shared" si="409"/>
        <v/>
      </c>
      <c r="O1510" s="219"/>
      <c r="Q1510" s="177" t="e">
        <f t="shared" si="402"/>
        <v>#NUM!</v>
      </c>
      <c r="R1510" s="177" t="e">
        <f t="shared" si="412"/>
        <v>#NUM!</v>
      </c>
      <c r="S1510" s="177" t="e">
        <f t="shared" si="403"/>
        <v>#NUM!</v>
      </c>
      <c r="T1510" s="177" t="e">
        <f t="shared" si="413"/>
        <v>#NUM!</v>
      </c>
      <c r="AB1510" s="177" t="str">
        <f t="shared" si="404"/>
        <v/>
      </c>
      <c r="AC1510" s="177" t="str">
        <f t="shared" si="405"/>
        <v/>
      </c>
      <c r="AD1510" s="218" t="str">
        <f t="shared" si="406"/>
        <v/>
      </c>
      <c r="AE1510" s="218" t="str">
        <f t="shared" si="407"/>
        <v/>
      </c>
    </row>
    <row r="1511" spans="1:31" ht="27.95" customHeight="1" x14ac:dyDescent="0.2">
      <c r="A1511" s="192"/>
      <c r="B1511" s="192"/>
      <c r="C1511" s="193"/>
      <c r="D1511" s="194"/>
      <c r="E1511" s="194"/>
      <c r="F1511" s="208" t="str">
        <f t="shared" si="414"/>
        <v/>
      </c>
      <c r="G1511" s="208" t="str">
        <f t="shared" si="415"/>
        <v/>
      </c>
      <c r="H1511" s="195" t="str">
        <f t="shared" si="399"/>
        <v/>
      </c>
      <c r="I1511" s="217" t="str">
        <f t="shared" si="410"/>
        <v>Bitte Auswahl treffen! Neu- oder Folgeantrag?</v>
      </c>
      <c r="J1511" s="196" t="str">
        <f t="shared" si="411"/>
        <v/>
      </c>
      <c r="K1511" s="196" t="str">
        <f t="shared" si="400"/>
        <v/>
      </c>
      <c r="L1511" s="196" t="str">
        <f t="shared" si="408"/>
        <v/>
      </c>
      <c r="M1511" s="235" t="str">
        <f t="shared" si="401"/>
        <v/>
      </c>
      <c r="N1511" s="217" t="str">
        <f t="shared" si="409"/>
        <v/>
      </c>
      <c r="O1511" s="219"/>
      <c r="Q1511" s="177" t="e">
        <f t="shared" si="402"/>
        <v>#NUM!</v>
      </c>
      <c r="R1511" s="177" t="e">
        <f t="shared" si="412"/>
        <v>#NUM!</v>
      </c>
      <c r="S1511" s="177" t="e">
        <f t="shared" si="403"/>
        <v>#NUM!</v>
      </c>
      <c r="T1511" s="177" t="e">
        <f t="shared" si="413"/>
        <v>#NUM!</v>
      </c>
      <c r="AB1511" s="177" t="str">
        <f t="shared" si="404"/>
        <v/>
      </c>
      <c r="AC1511" s="177" t="str">
        <f t="shared" si="405"/>
        <v/>
      </c>
      <c r="AD1511" s="218" t="str">
        <f t="shared" si="406"/>
        <v/>
      </c>
      <c r="AE1511" s="218" t="str">
        <f t="shared" si="407"/>
        <v/>
      </c>
    </row>
    <row r="1512" spans="1:31" ht="27.95" customHeight="1" x14ac:dyDescent="0.2">
      <c r="A1512" s="192"/>
      <c r="B1512" s="192"/>
      <c r="C1512" s="193"/>
      <c r="D1512" s="194"/>
      <c r="E1512" s="194"/>
      <c r="F1512" s="208" t="str">
        <f t="shared" si="414"/>
        <v/>
      </c>
      <c r="G1512" s="208" t="str">
        <f t="shared" si="415"/>
        <v/>
      </c>
      <c r="H1512" s="195" t="str">
        <f t="shared" si="399"/>
        <v/>
      </c>
      <c r="I1512" s="217" t="str">
        <f t="shared" si="410"/>
        <v>Bitte Auswahl treffen! Neu- oder Folgeantrag?</v>
      </c>
      <c r="J1512" s="196" t="str">
        <f t="shared" si="411"/>
        <v/>
      </c>
      <c r="K1512" s="196" t="str">
        <f t="shared" si="400"/>
        <v/>
      </c>
      <c r="L1512" s="196" t="str">
        <f t="shared" si="408"/>
        <v/>
      </c>
      <c r="M1512" s="235" t="str">
        <f t="shared" si="401"/>
        <v/>
      </c>
      <c r="N1512" s="217" t="str">
        <f t="shared" si="409"/>
        <v/>
      </c>
      <c r="O1512" s="219"/>
      <c r="Q1512" s="177" t="e">
        <f t="shared" si="402"/>
        <v>#NUM!</v>
      </c>
      <c r="R1512" s="177" t="e">
        <f t="shared" si="412"/>
        <v>#NUM!</v>
      </c>
      <c r="S1512" s="177" t="e">
        <f t="shared" si="403"/>
        <v>#NUM!</v>
      </c>
      <c r="T1512" s="177" t="e">
        <f t="shared" si="413"/>
        <v>#NUM!</v>
      </c>
      <c r="AB1512" s="177" t="str">
        <f t="shared" si="404"/>
        <v/>
      </c>
      <c r="AC1512" s="177" t="str">
        <f t="shared" si="405"/>
        <v/>
      </c>
      <c r="AD1512" s="218" t="str">
        <f t="shared" si="406"/>
        <v/>
      </c>
      <c r="AE1512" s="218" t="str">
        <f t="shared" si="407"/>
        <v/>
      </c>
    </row>
    <row r="1513" spans="1:31" ht="27.95" customHeight="1" x14ac:dyDescent="0.2">
      <c r="A1513" s="192"/>
      <c r="B1513" s="192"/>
      <c r="C1513" s="193"/>
      <c r="D1513" s="194"/>
      <c r="E1513" s="194"/>
      <c r="F1513" s="208" t="str">
        <f t="shared" si="414"/>
        <v/>
      </c>
      <c r="G1513" s="208" t="str">
        <f t="shared" si="415"/>
        <v/>
      </c>
      <c r="H1513" s="195" t="str">
        <f t="shared" si="399"/>
        <v/>
      </c>
      <c r="I1513" s="217" t="str">
        <f t="shared" si="410"/>
        <v>Bitte Auswahl treffen! Neu- oder Folgeantrag?</v>
      </c>
      <c r="J1513" s="196" t="str">
        <f t="shared" si="411"/>
        <v/>
      </c>
      <c r="K1513" s="196" t="str">
        <f t="shared" si="400"/>
        <v/>
      </c>
      <c r="L1513" s="196" t="str">
        <f t="shared" si="408"/>
        <v/>
      </c>
      <c r="M1513" s="235" t="str">
        <f t="shared" si="401"/>
        <v/>
      </c>
      <c r="N1513" s="217" t="str">
        <f t="shared" si="409"/>
        <v/>
      </c>
      <c r="O1513" s="219"/>
      <c r="Q1513" s="177" t="e">
        <f t="shared" si="402"/>
        <v>#NUM!</v>
      </c>
      <c r="R1513" s="177" t="e">
        <f t="shared" si="412"/>
        <v>#NUM!</v>
      </c>
      <c r="S1513" s="177" t="e">
        <f t="shared" si="403"/>
        <v>#NUM!</v>
      </c>
      <c r="T1513" s="177" t="e">
        <f t="shared" si="413"/>
        <v>#NUM!</v>
      </c>
      <c r="AB1513" s="177" t="str">
        <f t="shared" si="404"/>
        <v/>
      </c>
      <c r="AC1513" s="177" t="str">
        <f t="shared" si="405"/>
        <v/>
      </c>
      <c r="AD1513" s="218" t="str">
        <f t="shared" si="406"/>
        <v/>
      </c>
      <c r="AE1513" s="218" t="str">
        <f t="shared" si="407"/>
        <v/>
      </c>
    </row>
    <row r="1514" spans="1:31" ht="27.95" customHeight="1" x14ac:dyDescent="0.2">
      <c r="A1514" s="192"/>
      <c r="B1514" s="192"/>
      <c r="C1514" s="193"/>
      <c r="D1514" s="194"/>
      <c r="E1514" s="194"/>
      <c r="F1514" s="208" t="str">
        <f t="shared" si="414"/>
        <v/>
      </c>
      <c r="G1514" s="208" t="str">
        <f t="shared" si="415"/>
        <v/>
      </c>
      <c r="H1514" s="195" t="str">
        <f t="shared" si="399"/>
        <v/>
      </c>
      <c r="I1514" s="217" t="str">
        <f t="shared" si="410"/>
        <v>Bitte Auswahl treffen! Neu- oder Folgeantrag?</v>
      </c>
      <c r="J1514" s="196" t="str">
        <f t="shared" si="411"/>
        <v/>
      </c>
      <c r="K1514" s="196" t="str">
        <f t="shared" si="400"/>
        <v/>
      </c>
      <c r="L1514" s="196" t="str">
        <f t="shared" si="408"/>
        <v/>
      </c>
      <c r="M1514" s="235" t="str">
        <f t="shared" si="401"/>
        <v/>
      </c>
      <c r="N1514" s="217" t="str">
        <f t="shared" si="409"/>
        <v/>
      </c>
      <c r="O1514" s="219"/>
      <c r="Q1514" s="177" t="e">
        <f t="shared" si="402"/>
        <v>#NUM!</v>
      </c>
      <c r="R1514" s="177" t="e">
        <f t="shared" si="412"/>
        <v>#NUM!</v>
      </c>
      <c r="S1514" s="177" t="e">
        <f t="shared" si="403"/>
        <v>#NUM!</v>
      </c>
      <c r="T1514" s="177" t="e">
        <f t="shared" si="413"/>
        <v>#NUM!</v>
      </c>
      <c r="AB1514" s="177" t="str">
        <f t="shared" si="404"/>
        <v/>
      </c>
      <c r="AC1514" s="177" t="str">
        <f t="shared" si="405"/>
        <v/>
      </c>
      <c r="AD1514" s="218" t="str">
        <f t="shared" si="406"/>
        <v/>
      </c>
      <c r="AE1514" s="218" t="str">
        <f t="shared" si="407"/>
        <v/>
      </c>
    </row>
    <row r="1515" spans="1:31" ht="27.95" customHeight="1" x14ac:dyDescent="0.2">
      <c r="A1515" s="192"/>
      <c r="B1515" s="192"/>
      <c r="C1515" s="193"/>
      <c r="D1515" s="194"/>
      <c r="E1515" s="194"/>
      <c r="F1515" s="208" t="str">
        <f t="shared" si="414"/>
        <v/>
      </c>
      <c r="G1515" s="208" t="str">
        <f t="shared" si="415"/>
        <v/>
      </c>
      <c r="H1515" s="195" t="str">
        <f t="shared" si="399"/>
        <v/>
      </c>
      <c r="I1515" s="217" t="str">
        <f t="shared" si="410"/>
        <v>Bitte Auswahl treffen! Neu- oder Folgeantrag?</v>
      </c>
      <c r="J1515" s="196" t="str">
        <f t="shared" si="411"/>
        <v/>
      </c>
      <c r="K1515" s="196" t="str">
        <f t="shared" si="400"/>
        <v/>
      </c>
      <c r="L1515" s="196" t="str">
        <f t="shared" si="408"/>
        <v/>
      </c>
      <c r="M1515" s="235" t="str">
        <f t="shared" si="401"/>
        <v/>
      </c>
      <c r="N1515" s="217" t="str">
        <f t="shared" si="409"/>
        <v/>
      </c>
      <c r="O1515" s="219"/>
      <c r="Q1515" s="177" t="e">
        <f t="shared" si="402"/>
        <v>#NUM!</v>
      </c>
      <c r="R1515" s="177" t="e">
        <f t="shared" si="412"/>
        <v>#NUM!</v>
      </c>
      <c r="S1515" s="177" t="e">
        <f t="shared" si="403"/>
        <v>#NUM!</v>
      </c>
      <c r="T1515" s="177" t="e">
        <f t="shared" si="413"/>
        <v>#NUM!</v>
      </c>
      <c r="AB1515" s="177" t="str">
        <f t="shared" si="404"/>
        <v/>
      </c>
      <c r="AC1515" s="177" t="str">
        <f t="shared" si="405"/>
        <v/>
      </c>
      <c r="AD1515" s="218" t="str">
        <f t="shared" si="406"/>
        <v/>
      </c>
      <c r="AE1515" s="218" t="str">
        <f t="shared" si="407"/>
        <v/>
      </c>
    </row>
    <row r="1516" spans="1:31" ht="27.95" customHeight="1" x14ac:dyDescent="0.2">
      <c r="A1516" s="192"/>
      <c r="B1516" s="192"/>
      <c r="C1516" s="193"/>
      <c r="D1516" s="194"/>
      <c r="E1516" s="194"/>
      <c r="F1516" s="208" t="str">
        <f t="shared" si="414"/>
        <v/>
      </c>
      <c r="G1516" s="208" t="str">
        <f t="shared" si="415"/>
        <v/>
      </c>
      <c r="H1516" s="195" t="str">
        <f t="shared" si="399"/>
        <v/>
      </c>
      <c r="I1516" s="217" t="str">
        <f t="shared" si="410"/>
        <v>Bitte Auswahl treffen! Neu- oder Folgeantrag?</v>
      </c>
      <c r="J1516" s="196" t="str">
        <f t="shared" si="411"/>
        <v/>
      </c>
      <c r="K1516" s="196" t="str">
        <f t="shared" si="400"/>
        <v/>
      </c>
      <c r="L1516" s="196" t="str">
        <f t="shared" si="408"/>
        <v/>
      </c>
      <c r="M1516" s="235" t="str">
        <f t="shared" si="401"/>
        <v/>
      </c>
      <c r="N1516" s="217" t="str">
        <f t="shared" si="409"/>
        <v/>
      </c>
      <c r="O1516" s="219"/>
      <c r="Q1516" s="177" t="e">
        <f t="shared" si="402"/>
        <v>#NUM!</v>
      </c>
      <c r="R1516" s="177" t="e">
        <f t="shared" si="412"/>
        <v>#NUM!</v>
      </c>
      <c r="S1516" s="177" t="e">
        <f t="shared" si="403"/>
        <v>#NUM!</v>
      </c>
      <c r="T1516" s="177" t="e">
        <f t="shared" si="413"/>
        <v>#NUM!</v>
      </c>
      <c r="AB1516" s="177" t="str">
        <f t="shared" si="404"/>
        <v/>
      </c>
      <c r="AC1516" s="177" t="str">
        <f t="shared" si="405"/>
        <v/>
      </c>
      <c r="AD1516" s="218" t="str">
        <f t="shared" si="406"/>
        <v/>
      </c>
      <c r="AE1516" s="218" t="str">
        <f t="shared" si="407"/>
        <v/>
      </c>
    </row>
    <row r="1517" spans="1:31" ht="27.95" customHeight="1" x14ac:dyDescent="0.2">
      <c r="A1517" s="192"/>
      <c r="B1517" s="192"/>
      <c r="C1517" s="193"/>
      <c r="D1517" s="194"/>
      <c r="E1517" s="194"/>
      <c r="F1517" s="208" t="str">
        <f t="shared" si="414"/>
        <v/>
      </c>
      <c r="G1517" s="208" t="str">
        <f t="shared" si="415"/>
        <v/>
      </c>
      <c r="H1517" s="195" t="str">
        <f t="shared" si="399"/>
        <v/>
      </c>
      <c r="I1517" s="217" t="str">
        <f t="shared" si="410"/>
        <v>Bitte Auswahl treffen! Neu- oder Folgeantrag?</v>
      </c>
      <c r="J1517" s="196" t="str">
        <f t="shared" si="411"/>
        <v/>
      </c>
      <c r="K1517" s="196" t="str">
        <f t="shared" si="400"/>
        <v/>
      </c>
      <c r="L1517" s="196" t="str">
        <f t="shared" si="408"/>
        <v/>
      </c>
      <c r="M1517" s="235" t="str">
        <f t="shared" si="401"/>
        <v/>
      </c>
      <c r="N1517" s="217" t="str">
        <f t="shared" si="409"/>
        <v/>
      </c>
      <c r="O1517" s="219"/>
      <c r="Q1517" s="177" t="e">
        <f t="shared" si="402"/>
        <v>#NUM!</v>
      </c>
      <c r="R1517" s="177" t="e">
        <f t="shared" si="412"/>
        <v>#NUM!</v>
      </c>
      <c r="S1517" s="177" t="e">
        <f t="shared" si="403"/>
        <v>#NUM!</v>
      </c>
      <c r="T1517" s="177" t="e">
        <f t="shared" si="413"/>
        <v>#NUM!</v>
      </c>
      <c r="AB1517" s="177" t="str">
        <f t="shared" si="404"/>
        <v/>
      </c>
      <c r="AC1517" s="177" t="str">
        <f t="shared" si="405"/>
        <v/>
      </c>
      <c r="AD1517" s="218" t="str">
        <f t="shared" si="406"/>
        <v/>
      </c>
      <c r="AE1517" s="218" t="str">
        <f t="shared" si="407"/>
        <v/>
      </c>
    </row>
    <row r="1518" spans="1:31" ht="27.95" customHeight="1" x14ac:dyDescent="0.2">
      <c r="A1518" s="192"/>
      <c r="B1518" s="192"/>
      <c r="C1518" s="193"/>
      <c r="D1518" s="194"/>
      <c r="E1518" s="194"/>
      <c r="F1518" s="208" t="str">
        <f t="shared" si="414"/>
        <v/>
      </c>
      <c r="G1518" s="208" t="str">
        <f t="shared" si="415"/>
        <v/>
      </c>
      <c r="H1518" s="195" t="str">
        <f t="shared" si="399"/>
        <v/>
      </c>
      <c r="I1518" s="217" t="str">
        <f t="shared" si="410"/>
        <v>Bitte Auswahl treffen! Neu- oder Folgeantrag?</v>
      </c>
      <c r="J1518" s="196" t="str">
        <f t="shared" si="411"/>
        <v/>
      </c>
      <c r="K1518" s="196" t="str">
        <f t="shared" si="400"/>
        <v/>
      </c>
      <c r="L1518" s="196" t="str">
        <f t="shared" si="408"/>
        <v/>
      </c>
      <c r="M1518" s="235" t="str">
        <f t="shared" si="401"/>
        <v/>
      </c>
      <c r="N1518" s="217" t="str">
        <f t="shared" si="409"/>
        <v/>
      </c>
      <c r="O1518" s="219"/>
      <c r="Q1518" s="177" t="e">
        <f t="shared" si="402"/>
        <v>#NUM!</v>
      </c>
      <c r="R1518" s="177" t="e">
        <f t="shared" si="412"/>
        <v>#NUM!</v>
      </c>
      <c r="S1518" s="177" t="e">
        <f t="shared" si="403"/>
        <v>#NUM!</v>
      </c>
      <c r="T1518" s="177" t="e">
        <f t="shared" si="413"/>
        <v>#NUM!</v>
      </c>
      <c r="AB1518" s="177" t="str">
        <f t="shared" si="404"/>
        <v/>
      </c>
      <c r="AC1518" s="177" t="str">
        <f t="shared" si="405"/>
        <v/>
      </c>
      <c r="AD1518" s="218" t="str">
        <f t="shared" si="406"/>
        <v/>
      </c>
      <c r="AE1518" s="218" t="str">
        <f t="shared" si="407"/>
        <v/>
      </c>
    </row>
    <row r="1519" spans="1:31" ht="27.95" customHeight="1" x14ac:dyDescent="0.2">
      <c r="A1519" s="192"/>
      <c r="B1519" s="192"/>
      <c r="C1519" s="193"/>
      <c r="D1519" s="194"/>
      <c r="E1519" s="194"/>
      <c r="F1519" s="208" t="str">
        <f t="shared" si="414"/>
        <v/>
      </c>
      <c r="G1519" s="208" t="str">
        <f t="shared" si="415"/>
        <v/>
      </c>
      <c r="H1519" s="195" t="str">
        <f t="shared" si="399"/>
        <v/>
      </c>
      <c r="I1519" s="217" t="str">
        <f t="shared" si="410"/>
        <v>Bitte Auswahl treffen! Neu- oder Folgeantrag?</v>
      </c>
      <c r="J1519" s="196" t="str">
        <f t="shared" si="411"/>
        <v/>
      </c>
      <c r="K1519" s="196" t="str">
        <f t="shared" si="400"/>
        <v/>
      </c>
      <c r="L1519" s="196" t="str">
        <f t="shared" si="408"/>
        <v/>
      </c>
      <c r="M1519" s="235" t="str">
        <f t="shared" si="401"/>
        <v/>
      </c>
      <c r="N1519" s="217" t="str">
        <f t="shared" si="409"/>
        <v/>
      </c>
      <c r="O1519" s="219"/>
      <c r="Q1519" s="177" t="e">
        <f t="shared" si="402"/>
        <v>#NUM!</v>
      </c>
      <c r="R1519" s="177" t="e">
        <f t="shared" si="412"/>
        <v>#NUM!</v>
      </c>
      <c r="S1519" s="177" t="e">
        <f t="shared" si="403"/>
        <v>#NUM!</v>
      </c>
      <c r="T1519" s="177" t="e">
        <f t="shared" si="413"/>
        <v>#NUM!</v>
      </c>
      <c r="AB1519" s="177" t="str">
        <f t="shared" si="404"/>
        <v/>
      </c>
      <c r="AC1519" s="177" t="str">
        <f t="shared" si="405"/>
        <v/>
      </c>
      <c r="AD1519" s="218" t="str">
        <f t="shared" si="406"/>
        <v/>
      </c>
      <c r="AE1519" s="218" t="str">
        <f t="shared" si="407"/>
        <v/>
      </c>
    </row>
    <row r="1520" spans="1:31" ht="27.95" customHeight="1" x14ac:dyDescent="0.2">
      <c r="A1520" s="192"/>
      <c r="B1520" s="192"/>
      <c r="C1520" s="193"/>
      <c r="D1520" s="194"/>
      <c r="E1520" s="194"/>
      <c r="F1520" s="208" t="str">
        <f t="shared" si="414"/>
        <v/>
      </c>
      <c r="G1520" s="208" t="str">
        <f t="shared" si="415"/>
        <v/>
      </c>
      <c r="H1520" s="195" t="str">
        <f t="shared" si="399"/>
        <v/>
      </c>
      <c r="I1520" s="217" t="str">
        <f t="shared" si="410"/>
        <v>Bitte Auswahl treffen! Neu- oder Folgeantrag?</v>
      </c>
      <c r="J1520" s="196" t="str">
        <f t="shared" si="411"/>
        <v/>
      </c>
      <c r="K1520" s="196" t="str">
        <f t="shared" si="400"/>
        <v/>
      </c>
      <c r="L1520" s="196" t="str">
        <f t="shared" si="408"/>
        <v/>
      </c>
      <c r="M1520" s="235" t="str">
        <f t="shared" si="401"/>
        <v/>
      </c>
      <c r="N1520" s="217" t="str">
        <f t="shared" si="409"/>
        <v/>
      </c>
      <c r="O1520" s="219"/>
      <c r="Q1520" s="177" t="e">
        <f t="shared" si="402"/>
        <v>#NUM!</v>
      </c>
      <c r="R1520" s="177" t="e">
        <f t="shared" si="412"/>
        <v>#NUM!</v>
      </c>
      <c r="S1520" s="177" t="e">
        <f t="shared" si="403"/>
        <v>#NUM!</v>
      </c>
      <c r="T1520" s="177" t="e">
        <f t="shared" si="413"/>
        <v>#NUM!</v>
      </c>
      <c r="AB1520" s="177" t="str">
        <f t="shared" si="404"/>
        <v/>
      </c>
      <c r="AC1520" s="177" t="str">
        <f t="shared" si="405"/>
        <v/>
      </c>
      <c r="AD1520" s="218" t="str">
        <f t="shared" si="406"/>
        <v/>
      </c>
      <c r="AE1520" s="218" t="str">
        <f t="shared" si="407"/>
        <v/>
      </c>
    </row>
    <row r="1521" spans="1:31" ht="27.95" customHeight="1" x14ac:dyDescent="0.2">
      <c r="A1521" s="192"/>
      <c r="B1521" s="192"/>
      <c r="C1521" s="193"/>
      <c r="D1521" s="194"/>
      <c r="E1521" s="194"/>
      <c r="F1521" s="208" t="str">
        <f t="shared" si="414"/>
        <v/>
      </c>
      <c r="G1521" s="208" t="str">
        <f t="shared" si="415"/>
        <v/>
      </c>
      <c r="H1521" s="195" t="str">
        <f t="shared" si="399"/>
        <v/>
      </c>
      <c r="I1521" s="217" t="str">
        <f t="shared" si="410"/>
        <v>Bitte Auswahl treffen! Neu- oder Folgeantrag?</v>
      </c>
      <c r="J1521" s="196" t="str">
        <f t="shared" si="411"/>
        <v/>
      </c>
      <c r="K1521" s="196" t="str">
        <f t="shared" si="400"/>
        <v/>
      </c>
      <c r="L1521" s="196" t="str">
        <f t="shared" si="408"/>
        <v/>
      </c>
      <c r="M1521" s="235" t="str">
        <f t="shared" si="401"/>
        <v/>
      </c>
      <c r="N1521" s="217" t="str">
        <f t="shared" si="409"/>
        <v/>
      </c>
      <c r="O1521" s="219"/>
      <c r="Q1521" s="177" t="e">
        <f t="shared" si="402"/>
        <v>#NUM!</v>
      </c>
      <c r="R1521" s="177" t="e">
        <f t="shared" si="412"/>
        <v>#NUM!</v>
      </c>
      <c r="S1521" s="177" t="e">
        <f t="shared" si="403"/>
        <v>#NUM!</v>
      </c>
      <c r="T1521" s="177" t="e">
        <f t="shared" si="413"/>
        <v>#NUM!</v>
      </c>
      <c r="AB1521" s="177" t="str">
        <f t="shared" si="404"/>
        <v/>
      </c>
      <c r="AC1521" s="177" t="str">
        <f t="shared" si="405"/>
        <v/>
      </c>
      <c r="AD1521" s="218" t="str">
        <f t="shared" si="406"/>
        <v/>
      </c>
      <c r="AE1521" s="218" t="str">
        <f t="shared" si="407"/>
        <v/>
      </c>
    </row>
    <row r="1522" spans="1:31" ht="27.95" customHeight="1" x14ac:dyDescent="0.2">
      <c r="A1522" s="192"/>
      <c r="B1522" s="192"/>
      <c r="C1522" s="193"/>
      <c r="D1522" s="194"/>
      <c r="E1522" s="194"/>
      <c r="F1522" s="208" t="str">
        <f t="shared" si="414"/>
        <v/>
      </c>
      <c r="G1522" s="208" t="str">
        <f t="shared" si="415"/>
        <v/>
      </c>
      <c r="H1522" s="195" t="str">
        <f t="shared" si="399"/>
        <v/>
      </c>
      <c r="I1522" s="217" t="str">
        <f t="shared" si="410"/>
        <v>Bitte Auswahl treffen! Neu- oder Folgeantrag?</v>
      </c>
      <c r="J1522" s="196" t="str">
        <f t="shared" si="411"/>
        <v/>
      </c>
      <c r="K1522" s="196" t="str">
        <f t="shared" si="400"/>
        <v/>
      </c>
      <c r="L1522" s="196" t="str">
        <f t="shared" si="408"/>
        <v/>
      </c>
      <c r="M1522" s="235" t="str">
        <f t="shared" si="401"/>
        <v/>
      </c>
      <c r="N1522" s="217" t="str">
        <f t="shared" si="409"/>
        <v/>
      </c>
      <c r="O1522" s="219"/>
      <c r="Q1522" s="177" t="e">
        <f t="shared" si="402"/>
        <v>#NUM!</v>
      </c>
      <c r="R1522" s="177" t="e">
        <f t="shared" si="412"/>
        <v>#NUM!</v>
      </c>
      <c r="S1522" s="177" t="e">
        <f t="shared" si="403"/>
        <v>#NUM!</v>
      </c>
      <c r="T1522" s="177" t="e">
        <f t="shared" si="413"/>
        <v>#NUM!</v>
      </c>
      <c r="AB1522" s="177" t="str">
        <f t="shared" si="404"/>
        <v/>
      </c>
      <c r="AC1522" s="177" t="str">
        <f t="shared" si="405"/>
        <v/>
      </c>
      <c r="AD1522" s="218" t="str">
        <f t="shared" si="406"/>
        <v/>
      </c>
      <c r="AE1522" s="218" t="str">
        <f t="shared" si="407"/>
        <v/>
      </c>
    </row>
    <row r="1523" spans="1:31" ht="27.95" customHeight="1" x14ac:dyDescent="0.2">
      <c r="A1523" s="192"/>
      <c r="B1523" s="192"/>
      <c r="C1523" s="193"/>
      <c r="D1523" s="194"/>
      <c r="E1523" s="194"/>
      <c r="F1523" s="208" t="str">
        <f t="shared" si="414"/>
        <v/>
      </c>
      <c r="G1523" s="208" t="str">
        <f t="shared" si="415"/>
        <v/>
      </c>
      <c r="H1523" s="195" t="str">
        <f t="shared" si="399"/>
        <v/>
      </c>
      <c r="I1523" s="217" t="str">
        <f t="shared" si="410"/>
        <v>Bitte Auswahl treffen! Neu- oder Folgeantrag?</v>
      </c>
      <c r="J1523" s="196" t="str">
        <f t="shared" si="411"/>
        <v/>
      </c>
      <c r="K1523" s="196" t="str">
        <f t="shared" si="400"/>
        <v/>
      </c>
      <c r="L1523" s="196" t="str">
        <f t="shared" si="408"/>
        <v/>
      </c>
      <c r="M1523" s="235" t="str">
        <f t="shared" si="401"/>
        <v/>
      </c>
      <c r="N1523" s="217" t="str">
        <f t="shared" si="409"/>
        <v/>
      </c>
      <c r="O1523" s="219"/>
      <c r="Q1523" s="177" t="e">
        <f t="shared" si="402"/>
        <v>#NUM!</v>
      </c>
      <c r="R1523" s="177" t="e">
        <f t="shared" si="412"/>
        <v>#NUM!</v>
      </c>
      <c r="S1523" s="177" t="e">
        <f t="shared" si="403"/>
        <v>#NUM!</v>
      </c>
      <c r="T1523" s="177" t="e">
        <f t="shared" si="413"/>
        <v>#NUM!</v>
      </c>
      <c r="AB1523" s="177" t="str">
        <f t="shared" si="404"/>
        <v/>
      </c>
      <c r="AC1523" s="177" t="str">
        <f t="shared" si="405"/>
        <v/>
      </c>
      <c r="AD1523" s="218" t="str">
        <f t="shared" si="406"/>
        <v/>
      </c>
      <c r="AE1523" s="218" t="str">
        <f t="shared" si="407"/>
        <v/>
      </c>
    </row>
    <row r="1524" spans="1:31" ht="27.95" customHeight="1" x14ac:dyDescent="0.2">
      <c r="A1524" s="192"/>
      <c r="B1524" s="192"/>
      <c r="C1524" s="193"/>
      <c r="D1524" s="194"/>
      <c r="E1524" s="194"/>
      <c r="F1524" s="208" t="str">
        <f t="shared" si="414"/>
        <v/>
      </c>
      <c r="G1524" s="208" t="str">
        <f t="shared" si="415"/>
        <v/>
      </c>
      <c r="H1524" s="195" t="str">
        <f t="shared" si="399"/>
        <v/>
      </c>
      <c r="I1524" s="217" t="str">
        <f t="shared" si="410"/>
        <v>Bitte Auswahl treffen! Neu- oder Folgeantrag?</v>
      </c>
      <c r="J1524" s="196" t="str">
        <f t="shared" si="411"/>
        <v/>
      </c>
      <c r="K1524" s="196" t="str">
        <f t="shared" si="400"/>
        <v/>
      </c>
      <c r="L1524" s="196" t="str">
        <f t="shared" si="408"/>
        <v/>
      </c>
      <c r="M1524" s="235" t="str">
        <f t="shared" si="401"/>
        <v/>
      </c>
      <c r="N1524" s="217" t="str">
        <f t="shared" si="409"/>
        <v/>
      </c>
      <c r="O1524" s="219"/>
      <c r="Q1524" s="177" t="e">
        <f t="shared" si="402"/>
        <v>#NUM!</v>
      </c>
      <c r="R1524" s="177" t="e">
        <f t="shared" si="412"/>
        <v>#NUM!</v>
      </c>
      <c r="S1524" s="177" t="e">
        <f t="shared" si="403"/>
        <v>#NUM!</v>
      </c>
      <c r="T1524" s="177" t="e">
        <f t="shared" si="413"/>
        <v>#NUM!</v>
      </c>
      <c r="AB1524" s="177" t="str">
        <f t="shared" si="404"/>
        <v/>
      </c>
      <c r="AC1524" s="177" t="str">
        <f t="shared" si="405"/>
        <v/>
      </c>
      <c r="AD1524" s="218" t="str">
        <f t="shared" si="406"/>
        <v/>
      </c>
      <c r="AE1524" s="218" t="str">
        <f t="shared" si="407"/>
        <v/>
      </c>
    </row>
    <row r="1525" spans="1:31" ht="27.95" customHeight="1" x14ac:dyDescent="0.2">
      <c r="A1525" s="192"/>
      <c r="B1525" s="192"/>
      <c r="C1525" s="193"/>
      <c r="D1525" s="194"/>
      <c r="E1525" s="194"/>
      <c r="F1525" s="208" t="str">
        <f t="shared" si="414"/>
        <v/>
      </c>
      <c r="G1525" s="208" t="str">
        <f t="shared" si="415"/>
        <v/>
      </c>
      <c r="H1525" s="195" t="str">
        <f t="shared" si="399"/>
        <v/>
      </c>
      <c r="I1525" s="217" t="str">
        <f t="shared" si="410"/>
        <v>Bitte Auswahl treffen! Neu- oder Folgeantrag?</v>
      </c>
      <c r="J1525" s="196" t="str">
        <f t="shared" si="411"/>
        <v/>
      </c>
      <c r="K1525" s="196" t="str">
        <f t="shared" si="400"/>
        <v/>
      </c>
      <c r="L1525" s="196" t="str">
        <f t="shared" si="408"/>
        <v/>
      </c>
      <c r="M1525" s="235" t="str">
        <f t="shared" si="401"/>
        <v/>
      </c>
      <c r="N1525" s="217" t="str">
        <f t="shared" si="409"/>
        <v/>
      </c>
      <c r="O1525" s="219"/>
      <c r="Q1525" s="177" t="e">
        <f t="shared" si="402"/>
        <v>#NUM!</v>
      </c>
      <c r="R1525" s="177" t="e">
        <f t="shared" si="412"/>
        <v>#NUM!</v>
      </c>
      <c r="S1525" s="177" t="e">
        <f t="shared" si="403"/>
        <v>#NUM!</v>
      </c>
      <c r="T1525" s="177" t="e">
        <f t="shared" si="413"/>
        <v>#NUM!</v>
      </c>
      <c r="AB1525" s="177" t="str">
        <f t="shared" si="404"/>
        <v/>
      </c>
      <c r="AC1525" s="177" t="str">
        <f t="shared" si="405"/>
        <v/>
      </c>
      <c r="AD1525" s="218" t="str">
        <f t="shared" si="406"/>
        <v/>
      </c>
      <c r="AE1525" s="218" t="str">
        <f t="shared" si="407"/>
        <v/>
      </c>
    </row>
    <row r="1526" spans="1:31" ht="27.95" customHeight="1" x14ac:dyDescent="0.2">
      <c r="A1526" s="192"/>
      <c r="B1526" s="192"/>
      <c r="C1526" s="193"/>
      <c r="D1526" s="194"/>
      <c r="E1526" s="194"/>
      <c r="F1526" s="208" t="str">
        <f t="shared" si="414"/>
        <v/>
      </c>
      <c r="G1526" s="208" t="str">
        <f t="shared" si="415"/>
        <v/>
      </c>
      <c r="H1526" s="195" t="str">
        <f t="shared" si="399"/>
        <v/>
      </c>
      <c r="I1526" s="217" t="str">
        <f t="shared" si="410"/>
        <v>Bitte Auswahl treffen! Neu- oder Folgeantrag?</v>
      </c>
      <c r="J1526" s="196" t="str">
        <f t="shared" si="411"/>
        <v/>
      </c>
      <c r="K1526" s="196" t="str">
        <f t="shared" si="400"/>
        <v/>
      </c>
      <c r="L1526" s="196" t="str">
        <f t="shared" si="408"/>
        <v/>
      </c>
      <c r="M1526" s="235" t="str">
        <f t="shared" si="401"/>
        <v/>
      </c>
      <c r="N1526" s="217" t="str">
        <f t="shared" si="409"/>
        <v/>
      </c>
      <c r="O1526" s="219"/>
      <c r="Q1526" s="177" t="e">
        <f t="shared" si="402"/>
        <v>#NUM!</v>
      </c>
      <c r="R1526" s="177" t="e">
        <f t="shared" si="412"/>
        <v>#NUM!</v>
      </c>
      <c r="S1526" s="177" t="e">
        <f t="shared" si="403"/>
        <v>#NUM!</v>
      </c>
      <c r="T1526" s="177" t="e">
        <f t="shared" si="413"/>
        <v>#NUM!</v>
      </c>
      <c r="AB1526" s="177" t="str">
        <f t="shared" si="404"/>
        <v/>
      </c>
      <c r="AC1526" s="177" t="str">
        <f t="shared" si="405"/>
        <v/>
      </c>
      <c r="AD1526" s="218" t="str">
        <f t="shared" si="406"/>
        <v/>
      </c>
      <c r="AE1526" s="218" t="str">
        <f t="shared" si="407"/>
        <v/>
      </c>
    </row>
    <row r="1527" spans="1:31" ht="27.95" customHeight="1" x14ac:dyDescent="0.2">
      <c r="A1527" s="192"/>
      <c r="B1527" s="192"/>
      <c r="C1527" s="193"/>
      <c r="D1527" s="194"/>
      <c r="E1527" s="194"/>
      <c r="F1527" s="208" t="str">
        <f t="shared" si="414"/>
        <v/>
      </c>
      <c r="G1527" s="208" t="str">
        <f t="shared" si="415"/>
        <v/>
      </c>
      <c r="H1527" s="195" t="str">
        <f t="shared" si="399"/>
        <v/>
      </c>
      <c r="I1527" s="217" t="str">
        <f t="shared" si="410"/>
        <v>Bitte Auswahl treffen! Neu- oder Folgeantrag?</v>
      </c>
      <c r="J1527" s="196" t="str">
        <f t="shared" si="411"/>
        <v/>
      </c>
      <c r="K1527" s="196" t="str">
        <f t="shared" si="400"/>
        <v/>
      </c>
      <c r="L1527" s="196" t="str">
        <f t="shared" si="408"/>
        <v/>
      </c>
      <c r="M1527" s="235" t="str">
        <f t="shared" si="401"/>
        <v/>
      </c>
      <c r="N1527" s="217" t="str">
        <f t="shared" si="409"/>
        <v/>
      </c>
      <c r="O1527" s="219"/>
      <c r="Q1527" s="177" t="e">
        <f t="shared" si="402"/>
        <v>#NUM!</v>
      </c>
      <c r="R1527" s="177" t="e">
        <f t="shared" si="412"/>
        <v>#NUM!</v>
      </c>
      <c r="S1527" s="177" t="e">
        <f t="shared" si="403"/>
        <v>#NUM!</v>
      </c>
      <c r="T1527" s="177" t="e">
        <f t="shared" si="413"/>
        <v>#NUM!</v>
      </c>
      <c r="AB1527" s="177" t="str">
        <f t="shared" si="404"/>
        <v/>
      </c>
      <c r="AC1527" s="177" t="str">
        <f t="shared" si="405"/>
        <v/>
      </c>
      <c r="AD1527" s="218" t="str">
        <f t="shared" si="406"/>
        <v/>
      </c>
      <c r="AE1527" s="218" t="str">
        <f t="shared" si="407"/>
        <v/>
      </c>
    </row>
    <row r="1528" spans="1:31" ht="27.95" customHeight="1" x14ac:dyDescent="0.2">
      <c r="A1528" s="192"/>
      <c r="B1528" s="192"/>
      <c r="C1528" s="193"/>
      <c r="D1528" s="194"/>
      <c r="E1528" s="194"/>
      <c r="F1528" s="208" t="str">
        <f t="shared" si="414"/>
        <v/>
      </c>
      <c r="G1528" s="208" t="str">
        <f t="shared" si="415"/>
        <v/>
      </c>
      <c r="H1528" s="195" t="str">
        <f t="shared" si="399"/>
        <v/>
      </c>
      <c r="I1528" s="217" t="str">
        <f t="shared" si="410"/>
        <v>Bitte Auswahl treffen! Neu- oder Folgeantrag?</v>
      </c>
      <c r="J1528" s="196" t="str">
        <f t="shared" si="411"/>
        <v/>
      </c>
      <c r="K1528" s="196" t="str">
        <f t="shared" si="400"/>
        <v/>
      </c>
      <c r="L1528" s="196" t="str">
        <f t="shared" si="408"/>
        <v/>
      </c>
      <c r="M1528" s="235" t="str">
        <f t="shared" si="401"/>
        <v/>
      </c>
      <c r="N1528" s="217" t="str">
        <f t="shared" si="409"/>
        <v/>
      </c>
      <c r="O1528" s="219"/>
      <c r="Q1528" s="177" t="e">
        <f t="shared" si="402"/>
        <v>#NUM!</v>
      </c>
      <c r="R1528" s="177" t="e">
        <f t="shared" si="412"/>
        <v>#NUM!</v>
      </c>
      <c r="S1528" s="177" t="e">
        <f t="shared" si="403"/>
        <v>#NUM!</v>
      </c>
      <c r="T1528" s="177" t="e">
        <f t="shared" si="413"/>
        <v>#NUM!</v>
      </c>
      <c r="AB1528" s="177" t="str">
        <f t="shared" si="404"/>
        <v/>
      </c>
      <c r="AC1528" s="177" t="str">
        <f t="shared" si="405"/>
        <v/>
      </c>
      <c r="AD1528" s="218" t="str">
        <f t="shared" si="406"/>
        <v/>
      </c>
      <c r="AE1528" s="218" t="str">
        <f t="shared" si="407"/>
        <v/>
      </c>
    </row>
    <row r="1529" spans="1:31" ht="27.95" customHeight="1" x14ac:dyDescent="0.2">
      <c r="A1529" s="192"/>
      <c r="B1529" s="192"/>
      <c r="C1529" s="193"/>
      <c r="D1529" s="194"/>
      <c r="E1529" s="194"/>
      <c r="F1529" s="208" t="str">
        <f t="shared" si="414"/>
        <v/>
      </c>
      <c r="G1529" s="208" t="str">
        <f t="shared" si="415"/>
        <v/>
      </c>
      <c r="H1529" s="195" t="str">
        <f t="shared" si="399"/>
        <v/>
      </c>
      <c r="I1529" s="217" t="str">
        <f t="shared" si="410"/>
        <v>Bitte Auswahl treffen! Neu- oder Folgeantrag?</v>
      </c>
      <c r="J1529" s="196" t="str">
        <f t="shared" si="411"/>
        <v/>
      </c>
      <c r="K1529" s="196" t="str">
        <f t="shared" si="400"/>
        <v/>
      </c>
      <c r="L1529" s="196" t="str">
        <f t="shared" si="408"/>
        <v/>
      </c>
      <c r="M1529" s="235" t="str">
        <f t="shared" si="401"/>
        <v/>
      </c>
      <c r="N1529" s="217" t="str">
        <f t="shared" si="409"/>
        <v/>
      </c>
      <c r="O1529" s="219"/>
      <c r="Q1529" s="177" t="e">
        <f t="shared" si="402"/>
        <v>#NUM!</v>
      </c>
      <c r="R1529" s="177" t="e">
        <f t="shared" si="412"/>
        <v>#NUM!</v>
      </c>
      <c r="S1529" s="177" t="e">
        <f t="shared" si="403"/>
        <v>#NUM!</v>
      </c>
      <c r="T1529" s="177" t="e">
        <f t="shared" si="413"/>
        <v>#NUM!</v>
      </c>
      <c r="AB1529" s="177" t="str">
        <f t="shared" si="404"/>
        <v/>
      </c>
      <c r="AC1529" s="177" t="str">
        <f t="shared" si="405"/>
        <v/>
      </c>
      <c r="AD1529" s="218" t="str">
        <f t="shared" si="406"/>
        <v/>
      </c>
      <c r="AE1529" s="218" t="str">
        <f t="shared" si="407"/>
        <v/>
      </c>
    </row>
    <row r="1530" spans="1:31" ht="27.95" customHeight="1" x14ac:dyDescent="0.2">
      <c r="A1530" s="192"/>
      <c r="B1530" s="192"/>
      <c r="C1530" s="193"/>
      <c r="D1530" s="194"/>
      <c r="E1530" s="194"/>
      <c r="F1530" s="208" t="str">
        <f t="shared" si="414"/>
        <v/>
      </c>
      <c r="G1530" s="208" t="str">
        <f t="shared" si="415"/>
        <v/>
      </c>
      <c r="H1530" s="195" t="str">
        <f t="shared" si="399"/>
        <v/>
      </c>
      <c r="I1530" s="217" t="str">
        <f t="shared" si="410"/>
        <v>Bitte Auswahl treffen! Neu- oder Folgeantrag?</v>
      </c>
      <c r="J1530" s="196" t="str">
        <f t="shared" si="411"/>
        <v/>
      </c>
      <c r="K1530" s="196" t="str">
        <f t="shared" si="400"/>
        <v/>
      </c>
      <c r="L1530" s="196" t="str">
        <f t="shared" si="408"/>
        <v/>
      </c>
      <c r="M1530" s="235" t="str">
        <f t="shared" si="401"/>
        <v/>
      </c>
      <c r="N1530" s="217" t="str">
        <f t="shared" si="409"/>
        <v/>
      </c>
      <c r="O1530" s="219"/>
      <c r="Q1530" s="177" t="e">
        <f t="shared" si="402"/>
        <v>#NUM!</v>
      </c>
      <c r="R1530" s="177" t="e">
        <f t="shared" si="412"/>
        <v>#NUM!</v>
      </c>
      <c r="S1530" s="177" t="e">
        <f t="shared" si="403"/>
        <v>#NUM!</v>
      </c>
      <c r="T1530" s="177" t="e">
        <f t="shared" si="413"/>
        <v>#NUM!</v>
      </c>
      <c r="AB1530" s="177" t="str">
        <f t="shared" si="404"/>
        <v/>
      </c>
      <c r="AC1530" s="177" t="str">
        <f t="shared" si="405"/>
        <v/>
      </c>
      <c r="AD1530" s="218" t="str">
        <f t="shared" si="406"/>
        <v/>
      </c>
      <c r="AE1530" s="218" t="str">
        <f t="shared" si="407"/>
        <v/>
      </c>
    </row>
    <row r="1531" spans="1:31" ht="27.95" customHeight="1" x14ac:dyDescent="0.2">
      <c r="A1531" s="192"/>
      <c r="B1531" s="192"/>
      <c r="C1531" s="193"/>
      <c r="D1531" s="194"/>
      <c r="E1531" s="194"/>
      <c r="F1531" s="208" t="str">
        <f t="shared" si="414"/>
        <v/>
      </c>
      <c r="G1531" s="208" t="str">
        <f t="shared" si="415"/>
        <v/>
      </c>
      <c r="H1531" s="195" t="str">
        <f t="shared" si="399"/>
        <v/>
      </c>
      <c r="I1531" s="217" t="str">
        <f t="shared" si="410"/>
        <v>Bitte Auswahl treffen! Neu- oder Folgeantrag?</v>
      </c>
      <c r="J1531" s="196" t="str">
        <f t="shared" si="411"/>
        <v/>
      </c>
      <c r="K1531" s="196" t="str">
        <f t="shared" si="400"/>
        <v/>
      </c>
      <c r="L1531" s="196" t="str">
        <f t="shared" si="408"/>
        <v/>
      </c>
      <c r="M1531" s="235" t="str">
        <f t="shared" si="401"/>
        <v/>
      </c>
      <c r="N1531" s="217" t="str">
        <f t="shared" si="409"/>
        <v/>
      </c>
      <c r="O1531" s="219"/>
      <c r="Q1531" s="177" t="e">
        <f t="shared" si="402"/>
        <v>#NUM!</v>
      </c>
      <c r="R1531" s="177" t="e">
        <f t="shared" si="412"/>
        <v>#NUM!</v>
      </c>
      <c r="S1531" s="177" t="e">
        <f t="shared" si="403"/>
        <v>#NUM!</v>
      </c>
      <c r="T1531" s="177" t="e">
        <f t="shared" si="413"/>
        <v>#NUM!</v>
      </c>
      <c r="AB1531" s="177" t="str">
        <f t="shared" si="404"/>
        <v/>
      </c>
      <c r="AC1531" s="177" t="str">
        <f t="shared" si="405"/>
        <v/>
      </c>
      <c r="AD1531" s="218" t="str">
        <f t="shared" si="406"/>
        <v/>
      </c>
      <c r="AE1531" s="218" t="str">
        <f t="shared" si="407"/>
        <v/>
      </c>
    </row>
    <row r="1532" spans="1:31" ht="27.95" customHeight="1" x14ac:dyDescent="0.2">
      <c r="A1532" s="192"/>
      <c r="B1532" s="192"/>
      <c r="C1532" s="193"/>
      <c r="D1532" s="194"/>
      <c r="E1532" s="194"/>
      <c r="F1532" s="208" t="str">
        <f t="shared" si="414"/>
        <v/>
      </c>
      <c r="G1532" s="208" t="str">
        <f t="shared" si="415"/>
        <v/>
      </c>
      <c r="H1532" s="195" t="str">
        <f t="shared" si="399"/>
        <v/>
      </c>
      <c r="I1532" s="217" t="str">
        <f t="shared" si="410"/>
        <v>Bitte Auswahl treffen! Neu- oder Folgeantrag?</v>
      </c>
      <c r="J1532" s="196" t="str">
        <f t="shared" si="411"/>
        <v/>
      </c>
      <c r="K1532" s="196" t="str">
        <f t="shared" si="400"/>
        <v/>
      </c>
      <c r="L1532" s="196" t="str">
        <f t="shared" si="408"/>
        <v/>
      </c>
      <c r="M1532" s="235" t="str">
        <f t="shared" si="401"/>
        <v/>
      </c>
      <c r="N1532" s="217" t="str">
        <f t="shared" si="409"/>
        <v/>
      </c>
      <c r="O1532" s="219"/>
      <c r="Q1532" s="177" t="e">
        <f t="shared" si="402"/>
        <v>#NUM!</v>
      </c>
      <c r="R1532" s="177" t="e">
        <f t="shared" si="412"/>
        <v>#NUM!</v>
      </c>
      <c r="S1532" s="177" t="e">
        <f t="shared" si="403"/>
        <v>#NUM!</v>
      </c>
      <c r="T1532" s="177" t="e">
        <f t="shared" si="413"/>
        <v>#NUM!</v>
      </c>
      <c r="AB1532" s="177" t="str">
        <f t="shared" si="404"/>
        <v/>
      </c>
      <c r="AC1532" s="177" t="str">
        <f t="shared" si="405"/>
        <v/>
      </c>
      <c r="AD1532" s="218" t="str">
        <f t="shared" si="406"/>
        <v/>
      </c>
      <c r="AE1532" s="218" t="str">
        <f t="shared" si="407"/>
        <v/>
      </c>
    </row>
    <row r="1533" spans="1:31" ht="27.95" customHeight="1" x14ac:dyDescent="0.2">
      <c r="A1533" s="192"/>
      <c r="B1533" s="192"/>
      <c r="C1533" s="193"/>
      <c r="D1533" s="194"/>
      <c r="E1533" s="194"/>
      <c r="F1533" s="208" t="str">
        <f t="shared" si="414"/>
        <v/>
      </c>
      <c r="G1533" s="208" t="str">
        <f t="shared" si="415"/>
        <v/>
      </c>
      <c r="H1533" s="195" t="str">
        <f t="shared" si="399"/>
        <v/>
      </c>
      <c r="I1533" s="217" t="str">
        <f t="shared" si="410"/>
        <v>Bitte Auswahl treffen! Neu- oder Folgeantrag?</v>
      </c>
      <c r="J1533" s="196" t="str">
        <f t="shared" si="411"/>
        <v/>
      </c>
      <c r="K1533" s="196" t="str">
        <f t="shared" si="400"/>
        <v/>
      </c>
      <c r="L1533" s="196" t="str">
        <f t="shared" si="408"/>
        <v/>
      </c>
      <c r="M1533" s="235" t="str">
        <f t="shared" si="401"/>
        <v/>
      </c>
      <c r="N1533" s="217" t="str">
        <f t="shared" si="409"/>
        <v/>
      </c>
      <c r="O1533" s="219"/>
      <c r="Q1533" s="177" t="e">
        <f t="shared" si="402"/>
        <v>#NUM!</v>
      </c>
      <c r="R1533" s="177" t="e">
        <f t="shared" si="412"/>
        <v>#NUM!</v>
      </c>
      <c r="S1533" s="177" t="e">
        <f t="shared" si="403"/>
        <v>#NUM!</v>
      </c>
      <c r="T1533" s="177" t="e">
        <f t="shared" si="413"/>
        <v>#NUM!</v>
      </c>
      <c r="AB1533" s="177" t="str">
        <f t="shared" si="404"/>
        <v/>
      </c>
      <c r="AC1533" s="177" t="str">
        <f t="shared" si="405"/>
        <v/>
      </c>
      <c r="AD1533" s="218" t="str">
        <f t="shared" si="406"/>
        <v/>
      </c>
      <c r="AE1533" s="218" t="str">
        <f t="shared" si="407"/>
        <v/>
      </c>
    </row>
    <row r="1534" spans="1:31" ht="27.95" customHeight="1" x14ac:dyDescent="0.2">
      <c r="A1534" s="192"/>
      <c r="B1534" s="192"/>
      <c r="C1534" s="193"/>
      <c r="D1534" s="194"/>
      <c r="E1534" s="194"/>
      <c r="F1534" s="208" t="str">
        <f t="shared" si="414"/>
        <v/>
      </c>
      <c r="G1534" s="208" t="str">
        <f t="shared" si="415"/>
        <v/>
      </c>
      <c r="H1534" s="195" t="str">
        <f t="shared" si="399"/>
        <v/>
      </c>
      <c r="I1534" s="217" t="str">
        <f t="shared" si="410"/>
        <v>Bitte Auswahl treffen! Neu- oder Folgeantrag?</v>
      </c>
      <c r="J1534" s="196" t="str">
        <f t="shared" si="411"/>
        <v/>
      </c>
      <c r="K1534" s="196" t="str">
        <f t="shared" si="400"/>
        <v/>
      </c>
      <c r="L1534" s="196" t="str">
        <f t="shared" si="408"/>
        <v/>
      </c>
      <c r="M1534" s="235" t="str">
        <f t="shared" si="401"/>
        <v/>
      </c>
      <c r="N1534" s="217" t="str">
        <f t="shared" si="409"/>
        <v/>
      </c>
      <c r="O1534" s="219"/>
      <c r="Q1534" s="177" t="e">
        <f t="shared" si="402"/>
        <v>#NUM!</v>
      </c>
      <c r="R1534" s="177" t="e">
        <f t="shared" si="412"/>
        <v>#NUM!</v>
      </c>
      <c r="S1534" s="177" t="e">
        <f t="shared" si="403"/>
        <v>#NUM!</v>
      </c>
      <c r="T1534" s="177" t="e">
        <f t="shared" si="413"/>
        <v>#NUM!</v>
      </c>
      <c r="AB1534" s="177" t="str">
        <f t="shared" si="404"/>
        <v/>
      </c>
      <c r="AC1534" s="177" t="str">
        <f t="shared" si="405"/>
        <v/>
      </c>
      <c r="AD1534" s="218" t="str">
        <f t="shared" si="406"/>
        <v/>
      </c>
      <c r="AE1534" s="218" t="str">
        <f t="shared" si="407"/>
        <v/>
      </c>
    </row>
    <row r="1535" spans="1:31" ht="27.95" customHeight="1" x14ac:dyDescent="0.2">
      <c r="A1535" s="192"/>
      <c r="B1535" s="192"/>
      <c r="C1535" s="193"/>
      <c r="D1535" s="194"/>
      <c r="E1535" s="194"/>
      <c r="F1535" s="208" t="str">
        <f t="shared" si="414"/>
        <v/>
      </c>
      <c r="G1535" s="208" t="str">
        <f t="shared" si="415"/>
        <v/>
      </c>
      <c r="H1535" s="195" t="str">
        <f t="shared" si="399"/>
        <v/>
      </c>
      <c r="I1535" s="217" t="str">
        <f t="shared" si="410"/>
        <v>Bitte Auswahl treffen! Neu- oder Folgeantrag?</v>
      </c>
      <c r="J1535" s="196" t="str">
        <f t="shared" si="411"/>
        <v/>
      </c>
      <c r="K1535" s="196" t="str">
        <f t="shared" si="400"/>
        <v/>
      </c>
      <c r="L1535" s="196" t="str">
        <f t="shared" si="408"/>
        <v/>
      </c>
      <c r="M1535" s="235" t="str">
        <f t="shared" si="401"/>
        <v/>
      </c>
      <c r="N1535" s="217" t="str">
        <f t="shared" si="409"/>
        <v/>
      </c>
      <c r="O1535" s="219"/>
      <c r="Q1535" s="177" t="e">
        <f t="shared" si="402"/>
        <v>#NUM!</v>
      </c>
      <c r="R1535" s="177" t="e">
        <f t="shared" si="412"/>
        <v>#NUM!</v>
      </c>
      <c r="S1535" s="177" t="e">
        <f t="shared" si="403"/>
        <v>#NUM!</v>
      </c>
      <c r="T1535" s="177" t="e">
        <f t="shared" si="413"/>
        <v>#NUM!</v>
      </c>
      <c r="AB1535" s="177" t="str">
        <f t="shared" si="404"/>
        <v/>
      </c>
      <c r="AC1535" s="177" t="str">
        <f t="shared" si="405"/>
        <v/>
      </c>
      <c r="AD1535" s="218" t="str">
        <f t="shared" si="406"/>
        <v/>
      </c>
      <c r="AE1535" s="218" t="str">
        <f t="shared" si="407"/>
        <v/>
      </c>
    </row>
    <row r="1536" spans="1:31" ht="27.95" customHeight="1" x14ac:dyDescent="0.2">
      <c r="A1536" s="192"/>
      <c r="B1536" s="192"/>
      <c r="C1536" s="193"/>
      <c r="D1536" s="194"/>
      <c r="E1536" s="194"/>
      <c r="F1536" s="208" t="str">
        <f t="shared" si="414"/>
        <v/>
      </c>
      <c r="G1536" s="208" t="str">
        <f t="shared" si="415"/>
        <v/>
      </c>
      <c r="H1536" s="195" t="str">
        <f t="shared" si="399"/>
        <v/>
      </c>
      <c r="I1536" s="217" t="str">
        <f t="shared" si="410"/>
        <v>Bitte Auswahl treffen! Neu- oder Folgeantrag?</v>
      </c>
      <c r="J1536" s="196" t="str">
        <f t="shared" si="411"/>
        <v/>
      </c>
      <c r="K1536" s="196" t="str">
        <f t="shared" si="400"/>
        <v/>
      </c>
      <c r="L1536" s="196" t="str">
        <f t="shared" si="408"/>
        <v/>
      </c>
      <c r="M1536" s="235" t="str">
        <f t="shared" si="401"/>
        <v/>
      </c>
      <c r="N1536" s="217" t="str">
        <f t="shared" si="409"/>
        <v/>
      </c>
      <c r="O1536" s="219"/>
      <c r="Q1536" s="177" t="e">
        <f t="shared" si="402"/>
        <v>#NUM!</v>
      </c>
      <c r="R1536" s="177" t="e">
        <f t="shared" si="412"/>
        <v>#NUM!</v>
      </c>
      <c r="S1536" s="177" t="e">
        <f t="shared" si="403"/>
        <v>#NUM!</v>
      </c>
      <c r="T1536" s="177" t="e">
        <f t="shared" si="413"/>
        <v>#NUM!</v>
      </c>
      <c r="AB1536" s="177" t="str">
        <f t="shared" si="404"/>
        <v/>
      </c>
      <c r="AC1536" s="177" t="str">
        <f t="shared" si="405"/>
        <v/>
      </c>
      <c r="AD1536" s="218" t="str">
        <f t="shared" si="406"/>
        <v/>
      </c>
      <c r="AE1536" s="218" t="str">
        <f t="shared" si="407"/>
        <v/>
      </c>
    </row>
    <row r="1537" spans="1:31" ht="27.95" customHeight="1" x14ac:dyDescent="0.2">
      <c r="A1537" s="192"/>
      <c r="B1537" s="192"/>
      <c r="C1537" s="193"/>
      <c r="D1537" s="194"/>
      <c r="E1537" s="194"/>
      <c r="F1537" s="208" t="str">
        <f t="shared" si="414"/>
        <v/>
      </c>
      <c r="G1537" s="208" t="str">
        <f t="shared" si="415"/>
        <v/>
      </c>
      <c r="H1537" s="195" t="str">
        <f t="shared" si="399"/>
        <v/>
      </c>
      <c r="I1537" s="217" t="str">
        <f t="shared" si="410"/>
        <v>Bitte Auswahl treffen! Neu- oder Folgeantrag?</v>
      </c>
      <c r="J1537" s="196" t="str">
        <f t="shared" si="411"/>
        <v/>
      </c>
      <c r="K1537" s="196" t="str">
        <f t="shared" si="400"/>
        <v/>
      </c>
      <c r="L1537" s="196" t="str">
        <f t="shared" si="408"/>
        <v/>
      </c>
      <c r="M1537" s="235" t="str">
        <f t="shared" si="401"/>
        <v/>
      </c>
      <c r="N1537" s="217" t="str">
        <f t="shared" si="409"/>
        <v/>
      </c>
      <c r="O1537" s="219"/>
      <c r="Q1537" s="177" t="e">
        <f t="shared" si="402"/>
        <v>#NUM!</v>
      </c>
      <c r="R1537" s="177" t="e">
        <f t="shared" si="412"/>
        <v>#NUM!</v>
      </c>
      <c r="S1537" s="177" t="e">
        <f t="shared" si="403"/>
        <v>#NUM!</v>
      </c>
      <c r="T1537" s="177" t="e">
        <f t="shared" si="413"/>
        <v>#NUM!</v>
      </c>
      <c r="AB1537" s="177" t="str">
        <f t="shared" si="404"/>
        <v/>
      </c>
      <c r="AC1537" s="177" t="str">
        <f t="shared" si="405"/>
        <v/>
      </c>
      <c r="AD1537" s="218" t="str">
        <f t="shared" si="406"/>
        <v/>
      </c>
      <c r="AE1537" s="218" t="str">
        <f t="shared" si="407"/>
        <v/>
      </c>
    </row>
    <row r="1538" spans="1:31" ht="27.95" customHeight="1" x14ac:dyDescent="0.2">
      <c r="A1538" s="192"/>
      <c r="B1538" s="192"/>
      <c r="C1538" s="193"/>
      <c r="D1538" s="194"/>
      <c r="E1538" s="194"/>
      <c r="F1538" s="208" t="str">
        <f t="shared" si="414"/>
        <v/>
      </c>
      <c r="G1538" s="208" t="str">
        <f t="shared" si="415"/>
        <v/>
      </c>
      <c r="H1538" s="195" t="str">
        <f t="shared" si="399"/>
        <v/>
      </c>
      <c r="I1538" s="217" t="str">
        <f t="shared" si="410"/>
        <v>Bitte Auswahl treffen! Neu- oder Folgeantrag?</v>
      </c>
      <c r="J1538" s="196" t="str">
        <f t="shared" si="411"/>
        <v/>
      </c>
      <c r="K1538" s="196" t="str">
        <f t="shared" si="400"/>
        <v/>
      </c>
      <c r="L1538" s="196" t="str">
        <f t="shared" si="408"/>
        <v/>
      </c>
      <c r="M1538" s="235" t="str">
        <f t="shared" si="401"/>
        <v/>
      </c>
      <c r="N1538" s="217" t="str">
        <f t="shared" si="409"/>
        <v/>
      </c>
      <c r="O1538" s="219"/>
      <c r="Q1538" s="177" t="e">
        <f t="shared" si="402"/>
        <v>#NUM!</v>
      </c>
      <c r="R1538" s="177" t="e">
        <f t="shared" si="412"/>
        <v>#NUM!</v>
      </c>
      <c r="S1538" s="177" t="e">
        <f t="shared" si="403"/>
        <v>#NUM!</v>
      </c>
      <c r="T1538" s="177" t="e">
        <f t="shared" si="413"/>
        <v>#NUM!</v>
      </c>
      <c r="AB1538" s="177" t="str">
        <f t="shared" si="404"/>
        <v/>
      </c>
      <c r="AC1538" s="177" t="str">
        <f t="shared" si="405"/>
        <v/>
      </c>
      <c r="AD1538" s="218" t="str">
        <f t="shared" si="406"/>
        <v/>
      </c>
      <c r="AE1538" s="218" t="str">
        <f t="shared" si="407"/>
        <v/>
      </c>
    </row>
    <row r="1539" spans="1:31" ht="27.95" customHeight="1" x14ac:dyDescent="0.2">
      <c r="A1539" s="192"/>
      <c r="B1539" s="192"/>
      <c r="C1539" s="193"/>
      <c r="D1539" s="194"/>
      <c r="E1539" s="194"/>
      <c r="F1539" s="208" t="str">
        <f t="shared" si="414"/>
        <v/>
      </c>
      <c r="G1539" s="208" t="str">
        <f t="shared" si="415"/>
        <v/>
      </c>
      <c r="H1539" s="195" t="str">
        <f t="shared" si="399"/>
        <v/>
      </c>
      <c r="I1539" s="217" t="str">
        <f t="shared" si="410"/>
        <v>Bitte Auswahl treffen! Neu- oder Folgeantrag?</v>
      </c>
      <c r="J1539" s="196" t="str">
        <f t="shared" si="411"/>
        <v/>
      </c>
      <c r="K1539" s="196" t="str">
        <f t="shared" si="400"/>
        <v/>
      </c>
      <c r="L1539" s="196" t="str">
        <f t="shared" si="408"/>
        <v/>
      </c>
      <c r="M1539" s="235" t="str">
        <f t="shared" si="401"/>
        <v/>
      </c>
      <c r="N1539" s="217" t="str">
        <f t="shared" si="409"/>
        <v/>
      </c>
      <c r="O1539" s="219"/>
      <c r="Q1539" s="177" t="e">
        <f t="shared" si="402"/>
        <v>#NUM!</v>
      </c>
      <c r="R1539" s="177" t="e">
        <f t="shared" si="412"/>
        <v>#NUM!</v>
      </c>
      <c r="S1539" s="177" t="e">
        <f t="shared" si="403"/>
        <v>#NUM!</v>
      </c>
      <c r="T1539" s="177" t="e">
        <f t="shared" si="413"/>
        <v>#NUM!</v>
      </c>
      <c r="AB1539" s="177" t="str">
        <f t="shared" si="404"/>
        <v/>
      </c>
      <c r="AC1539" s="177" t="str">
        <f t="shared" si="405"/>
        <v/>
      </c>
      <c r="AD1539" s="218" t="str">
        <f t="shared" si="406"/>
        <v/>
      </c>
      <c r="AE1539" s="218" t="str">
        <f t="shared" si="407"/>
        <v/>
      </c>
    </row>
    <row r="1540" spans="1:31" ht="27.95" customHeight="1" x14ac:dyDescent="0.2">
      <c r="A1540" s="192"/>
      <c r="B1540" s="192"/>
      <c r="C1540" s="193"/>
      <c r="D1540" s="194"/>
      <c r="E1540" s="194"/>
      <c r="F1540" s="208" t="str">
        <f t="shared" si="414"/>
        <v/>
      </c>
      <c r="G1540" s="208" t="str">
        <f t="shared" si="415"/>
        <v/>
      </c>
      <c r="H1540" s="195" t="str">
        <f t="shared" si="399"/>
        <v/>
      </c>
      <c r="I1540" s="217" t="str">
        <f t="shared" si="410"/>
        <v>Bitte Auswahl treffen! Neu- oder Folgeantrag?</v>
      </c>
      <c r="J1540" s="196" t="str">
        <f t="shared" si="411"/>
        <v/>
      </c>
      <c r="K1540" s="196" t="str">
        <f t="shared" si="400"/>
        <v/>
      </c>
      <c r="L1540" s="196" t="str">
        <f t="shared" si="408"/>
        <v/>
      </c>
      <c r="M1540" s="235" t="str">
        <f t="shared" si="401"/>
        <v/>
      </c>
      <c r="N1540" s="217" t="str">
        <f t="shared" si="409"/>
        <v/>
      </c>
      <c r="O1540" s="219"/>
      <c r="Q1540" s="177" t="e">
        <f t="shared" si="402"/>
        <v>#NUM!</v>
      </c>
      <c r="R1540" s="177" t="e">
        <f t="shared" si="412"/>
        <v>#NUM!</v>
      </c>
      <c r="S1540" s="177" t="e">
        <f t="shared" si="403"/>
        <v>#NUM!</v>
      </c>
      <c r="T1540" s="177" t="e">
        <f t="shared" si="413"/>
        <v>#NUM!</v>
      </c>
      <c r="AB1540" s="177" t="str">
        <f t="shared" si="404"/>
        <v/>
      </c>
      <c r="AC1540" s="177" t="str">
        <f t="shared" si="405"/>
        <v/>
      </c>
      <c r="AD1540" s="218" t="str">
        <f t="shared" si="406"/>
        <v/>
      </c>
      <c r="AE1540" s="218" t="str">
        <f t="shared" si="407"/>
        <v/>
      </c>
    </row>
    <row r="1541" spans="1:31" ht="27.95" customHeight="1" x14ac:dyDescent="0.2">
      <c r="A1541" s="192"/>
      <c r="B1541" s="192"/>
      <c r="C1541" s="193"/>
      <c r="D1541" s="194"/>
      <c r="E1541" s="194"/>
      <c r="F1541" s="208" t="str">
        <f t="shared" si="414"/>
        <v/>
      </c>
      <c r="G1541" s="208" t="str">
        <f t="shared" si="415"/>
        <v/>
      </c>
      <c r="H1541" s="195" t="str">
        <f t="shared" si="399"/>
        <v/>
      </c>
      <c r="I1541" s="217" t="str">
        <f t="shared" si="410"/>
        <v>Bitte Auswahl treffen! Neu- oder Folgeantrag?</v>
      </c>
      <c r="J1541" s="196" t="str">
        <f t="shared" si="411"/>
        <v/>
      </c>
      <c r="K1541" s="196" t="str">
        <f t="shared" si="400"/>
        <v/>
      </c>
      <c r="L1541" s="196" t="str">
        <f t="shared" si="408"/>
        <v/>
      </c>
      <c r="M1541" s="235" t="str">
        <f t="shared" si="401"/>
        <v/>
      </c>
      <c r="N1541" s="217" t="str">
        <f t="shared" si="409"/>
        <v/>
      </c>
      <c r="O1541" s="219"/>
      <c r="Q1541" s="177" t="e">
        <f t="shared" si="402"/>
        <v>#NUM!</v>
      </c>
      <c r="R1541" s="177" t="e">
        <f t="shared" si="412"/>
        <v>#NUM!</v>
      </c>
      <c r="S1541" s="177" t="e">
        <f t="shared" si="403"/>
        <v>#NUM!</v>
      </c>
      <c r="T1541" s="177" t="e">
        <f t="shared" si="413"/>
        <v>#NUM!</v>
      </c>
      <c r="AB1541" s="177" t="str">
        <f t="shared" si="404"/>
        <v/>
      </c>
      <c r="AC1541" s="177" t="str">
        <f t="shared" si="405"/>
        <v/>
      </c>
      <c r="AD1541" s="218" t="str">
        <f t="shared" si="406"/>
        <v/>
      </c>
      <c r="AE1541" s="218" t="str">
        <f t="shared" si="407"/>
        <v/>
      </c>
    </row>
    <row r="1542" spans="1:31" ht="27.95" customHeight="1" x14ac:dyDescent="0.2">
      <c r="A1542" s="192"/>
      <c r="B1542" s="192"/>
      <c r="C1542" s="193"/>
      <c r="D1542" s="194"/>
      <c r="E1542" s="194"/>
      <c r="F1542" s="208" t="str">
        <f t="shared" si="414"/>
        <v/>
      </c>
      <c r="G1542" s="208" t="str">
        <f t="shared" si="415"/>
        <v/>
      </c>
      <c r="H1542" s="195" t="str">
        <f t="shared" si="399"/>
        <v/>
      </c>
      <c r="I1542" s="217" t="str">
        <f t="shared" si="410"/>
        <v>Bitte Auswahl treffen! Neu- oder Folgeantrag?</v>
      </c>
      <c r="J1542" s="196" t="str">
        <f t="shared" si="411"/>
        <v/>
      </c>
      <c r="K1542" s="196" t="str">
        <f t="shared" si="400"/>
        <v/>
      </c>
      <c r="L1542" s="196" t="str">
        <f t="shared" si="408"/>
        <v/>
      </c>
      <c r="M1542" s="235" t="str">
        <f t="shared" si="401"/>
        <v/>
      </c>
      <c r="N1542" s="217" t="str">
        <f t="shared" si="409"/>
        <v/>
      </c>
      <c r="O1542" s="219"/>
      <c r="Q1542" s="177" t="e">
        <f t="shared" si="402"/>
        <v>#NUM!</v>
      </c>
      <c r="R1542" s="177" t="e">
        <f t="shared" si="412"/>
        <v>#NUM!</v>
      </c>
      <c r="S1542" s="177" t="e">
        <f t="shared" si="403"/>
        <v>#NUM!</v>
      </c>
      <c r="T1542" s="177" t="e">
        <f t="shared" si="413"/>
        <v>#NUM!</v>
      </c>
      <c r="AB1542" s="177" t="str">
        <f t="shared" si="404"/>
        <v/>
      </c>
      <c r="AC1542" s="177" t="str">
        <f t="shared" si="405"/>
        <v/>
      </c>
      <c r="AD1542" s="218" t="str">
        <f t="shared" si="406"/>
        <v/>
      </c>
      <c r="AE1542" s="218" t="str">
        <f t="shared" si="407"/>
        <v/>
      </c>
    </row>
    <row r="1543" spans="1:31" ht="27.95" customHeight="1" x14ac:dyDescent="0.2">
      <c r="A1543" s="192"/>
      <c r="B1543" s="192"/>
      <c r="C1543" s="193"/>
      <c r="D1543" s="194"/>
      <c r="E1543" s="194"/>
      <c r="F1543" s="208" t="str">
        <f t="shared" si="414"/>
        <v/>
      </c>
      <c r="G1543" s="208" t="str">
        <f t="shared" si="415"/>
        <v/>
      </c>
      <c r="H1543" s="195" t="str">
        <f t="shared" si="399"/>
        <v/>
      </c>
      <c r="I1543" s="217" t="str">
        <f t="shared" si="410"/>
        <v>Bitte Auswahl treffen! Neu- oder Folgeantrag?</v>
      </c>
      <c r="J1543" s="196" t="str">
        <f t="shared" si="411"/>
        <v/>
      </c>
      <c r="K1543" s="196" t="str">
        <f t="shared" si="400"/>
        <v/>
      </c>
      <c r="L1543" s="196" t="str">
        <f t="shared" si="408"/>
        <v/>
      </c>
      <c r="M1543" s="235" t="str">
        <f t="shared" si="401"/>
        <v/>
      </c>
      <c r="N1543" s="217" t="str">
        <f t="shared" si="409"/>
        <v/>
      </c>
      <c r="O1543" s="219"/>
      <c r="Q1543" s="177" t="e">
        <f t="shared" si="402"/>
        <v>#NUM!</v>
      </c>
      <c r="R1543" s="177" t="e">
        <f t="shared" si="412"/>
        <v>#NUM!</v>
      </c>
      <c r="S1543" s="177" t="e">
        <f t="shared" si="403"/>
        <v>#NUM!</v>
      </c>
      <c r="T1543" s="177" t="e">
        <f t="shared" si="413"/>
        <v>#NUM!</v>
      </c>
      <c r="AB1543" s="177" t="str">
        <f t="shared" si="404"/>
        <v/>
      </c>
      <c r="AC1543" s="177" t="str">
        <f t="shared" si="405"/>
        <v/>
      </c>
      <c r="AD1543" s="218" t="str">
        <f t="shared" si="406"/>
        <v/>
      </c>
      <c r="AE1543" s="218" t="str">
        <f t="shared" si="407"/>
        <v/>
      </c>
    </row>
    <row r="1544" spans="1:31" ht="27.95" customHeight="1" x14ac:dyDescent="0.2">
      <c r="A1544" s="192"/>
      <c r="B1544" s="192"/>
      <c r="C1544" s="193"/>
      <c r="D1544" s="194"/>
      <c r="E1544" s="194"/>
      <c r="F1544" s="208" t="str">
        <f t="shared" si="414"/>
        <v/>
      </c>
      <c r="G1544" s="208" t="str">
        <f t="shared" si="415"/>
        <v/>
      </c>
      <c r="H1544" s="195" t="str">
        <f t="shared" si="399"/>
        <v/>
      </c>
      <c r="I1544" s="217" t="str">
        <f t="shared" si="410"/>
        <v>Bitte Auswahl treffen! Neu- oder Folgeantrag?</v>
      </c>
      <c r="J1544" s="196" t="str">
        <f t="shared" si="411"/>
        <v/>
      </c>
      <c r="K1544" s="196" t="str">
        <f t="shared" si="400"/>
        <v/>
      </c>
      <c r="L1544" s="196" t="str">
        <f t="shared" si="408"/>
        <v/>
      </c>
      <c r="M1544" s="235" t="str">
        <f t="shared" si="401"/>
        <v/>
      </c>
      <c r="N1544" s="217" t="str">
        <f t="shared" si="409"/>
        <v/>
      </c>
      <c r="O1544" s="219"/>
      <c r="Q1544" s="177" t="e">
        <f t="shared" si="402"/>
        <v>#NUM!</v>
      </c>
      <c r="R1544" s="177" t="e">
        <f t="shared" si="412"/>
        <v>#NUM!</v>
      </c>
      <c r="S1544" s="177" t="e">
        <f t="shared" si="403"/>
        <v>#NUM!</v>
      </c>
      <c r="T1544" s="177" t="e">
        <f t="shared" si="413"/>
        <v>#NUM!</v>
      </c>
      <c r="AB1544" s="177" t="str">
        <f t="shared" si="404"/>
        <v/>
      </c>
      <c r="AC1544" s="177" t="str">
        <f t="shared" si="405"/>
        <v/>
      </c>
      <c r="AD1544" s="218" t="str">
        <f t="shared" si="406"/>
        <v/>
      </c>
      <c r="AE1544" s="218" t="str">
        <f t="shared" si="407"/>
        <v/>
      </c>
    </row>
    <row r="1545" spans="1:31" ht="27.95" customHeight="1" x14ac:dyDescent="0.2">
      <c r="A1545" s="192"/>
      <c r="B1545" s="192"/>
      <c r="C1545" s="193"/>
      <c r="D1545" s="194"/>
      <c r="E1545" s="194"/>
      <c r="F1545" s="208" t="str">
        <f t="shared" si="414"/>
        <v/>
      </c>
      <c r="G1545" s="208" t="str">
        <f t="shared" si="415"/>
        <v/>
      </c>
      <c r="H1545" s="195" t="str">
        <f t="shared" si="399"/>
        <v/>
      </c>
      <c r="I1545" s="217" t="str">
        <f t="shared" si="410"/>
        <v>Bitte Auswahl treffen! Neu- oder Folgeantrag?</v>
      </c>
      <c r="J1545" s="196" t="str">
        <f t="shared" si="411"/>
        <v/>
      </c>
      <c r="K1545" s="196" t="str">
        <f t="shared" si="400"/>
        <v/>
      </c>
      <c r="L1545" s="196" t="str">
        <f t="shared" si="408"/>
        <v/>
      </c>
      <c r="M1545" s="235" t="str">
        <f t="shared" si="401"/>
        <v/>
      </c>
      <c r="N1545" s="217" t="str">
        <f t="shared" si="409"/>
        <v/>
      </c>
      <c r="O1545" s="219"/>
      <c r="Q1545" s="177" t="e">
        <f t="shared" si="402"/>
        <v>#NUM!</v>
      </c>
      <c r="R1545" s="177" t="e">
        <f t="shared" si="412"/>
        <v>#NUM!</v>
      </c>
      <c r="S1545" s="177" t="e">
        <f t="shared" si="403"/>
        <v>#NUM!</v>
      </c>
      <c r="T1545" s="177" t="e">
        <f t="shared" si="413"/>
        <v>#NUM!</v>
      </c>
      <c r="AB1545" s="177" t="str">
        <f t="shared" si="404"/>
        <v/>
      </c>
      <c r="AC1545" s="177" t="str">
        <f t="shared" si="405"/>
        <v/>
      </c>
      <c r="AD1545" s="218" t="str">
        <f t="shared" si="406"/>
        <v/>
      </c>
      <c r="AE1545" s="218" t="str">
        <f t="shared" si="407"/>
        <v/>
      </c>
    </row>
    <row r="1546" spans="1:31" ht="27.95" customHeight="1" x14ac:dyDescent="0.2">
      <c r="A1546" s="192"/>
      <c r="B1546" s="192"/>
      <c r="C1546" s="193"/>
      <c r="D1546" s="194"/>
      <c r="E1546" s="194"/>
      <c r="F1546" s="208" t="str">
        <f t="shared" si="414"/>
        <v/>
      </c>
      <c r="G1546" s="208" t="str">
        <f t="shared" si="415"/>
        <v/>
      </c>
      <c r="H1546" s="195" t="str">
        <f t="shared" si="399"/>
        <v/>
      </c>
      <c r="I1546" s="217" t="str">
        <f t="shared" si="410"/>
        <v>Bitte Auswahl treffen! Neu- oder Folgeantrag?</v>
      </c>
      <c r="J1546" s="196" t="str">
        <f t="shared" si="411"/>
        <v/>
      </c>
      <c r="K1546" s="196" t="str">
        <f t="shared" si="400"/>
        <v/>
      </c>
      <c r="L1546" s="196" t="str">
        <f t="shared" si="408"/>
        <v/>
      </c>
      <c r="M1546" s="235" t="str">
        <f t="shared" si="401"/>
        <v/>
      </c>
      <c r="N1546" s="217" t="str">
        <f t="shared" si="409"/>
        <v/>
      </c>
      <c r="O1546" s="219"/>
      <c r="Q1546" s="177" t="e">
        <f t="shared" si="402"/>
        <v>#NUM!</v>
      </c>
      <c r="R1546" s="177" t="e">
        <f t="shared" si="412"/>
        <v>#NUM!</v>
      </c>
      <c r="S1546" s="177" t="e">
        <f t="shared" si="403"/>
        <v>#NUM!</v>
      </c>
      <c r="T1546" s="177" t="e">
        <f t="shared" si="413"/>
        <v>#NUM!</v>
      </c>
      <c r="AB1546" s="177" t="str">
        <f t="shared" si="404"/>
        <v/>
      </c>
      <c r="AC1546" s="177" t="str">
        <f t="shared" si="405"/>
        <v/>
      </c>
      <c r="AD1546" s="218" t="str">
        <f t="shared" si="406"/>
        <v/>
      </c>
      <c r="AE1546" s="218" t="str">
        <f t="shared" si="407"/>
        <v/>
      </c>
    </row>
    <row r="1547" spans="1:31" ht="27.95" customHeight="1" x14ac:dyDescent="0.2">
      <c r="A1547" s="192"/>
      <c r="B1547" s="192"/>
      <c r="C1547" s="193"/>
      <c r="D1547" s="194"/>
      <c r="E1547" s="194"/>
      <c r="F1547" s="208" t="str">
        <f t="shared" si="414"/>
        <v/>
      </c>
      <c r="G1547" s="208" t="str">
        <f t="shared" si="415"/>
        <v/>
      </c>
      <c r="H1547" s="195" t="str">
        <f t="shared" si="399"/>
        <v/>
      </c>
      <c r="I1547" s="217" t="str">
        <f t="shared" si="410"/>
        <v>Bitte Auswahl treffen! Neu- oder Folgeantrag?</v>
      </c>
      <c r="J1547" s="196" t="str">
        <f t="shared" si="411"/>
        <v/>
      </c>
      <c r="K1547" s="196" t="str">
        <f t="shared" si="400"/>
        <v/>
      </c>
      <c r="L1547" s="196" t="str">
        <f t="shared" si="408"/>
        <v/>
      </c>
      <c r="M1547" s="235" t="str">
        <f t="shared" si="401"/>
        <v/>
      </c>
      <c r="N1547" s="217" t="str">
        <f t="shared" si="409"/>
        <v/>
      </c>
      <c r="O1547" s="219"/>
      <c r="Q1547" s="177" t="e">
        <f t="shared" si="402"/>
        <v>#NUM!</v>
      </c>
      <c r="R1547" s="177" t="e">
        <f t="shared" si="412"/>
        <v>#NUM!</v>
      </c>
      <c r="S1547" s="177" t="e">
        <f t="shared" si="403"/>
        <v>#NUM!</v>
      </c>
      <c r="T1547" s="177" t="e">
        <f t="shared" si="413"/>
        <v>#NUM!</v>
      </c>
      <c r="AB1547" s="177" t="str">
        <f t="shared" si="404"/>
        <v/>
      </c>
      <c r="AC1547" s="177" t="str">
        <f t="shared" si="405"/>
        <v/>
      </c>
      <c r="AD1547" s="218" t="str">
        <f t="shared" si="406"/>
        <v/>
      </c>
      <c r="AE1547" s="218" t="str">
        <f t="shared" si="407"/>
        <v/>
      </c>
    </row>
    <row r="1548" spans="1:31" ht="27.95" customHeight="1" x14ac:dyDescent="0.2">
      <c r="A1548" s="192"/>
      <c r="B1548" s="192"/>
      <c r="C1548" s="193"/>
      <c r="D1548" s="194"/>
      <c r="E1548" s="194"/>
      <c r="F1548" s="208" t="str">
        <f t="shared" si="414"/>
        <v/>
      </c>
      <c r="G1548" s="208" t="str">
        <f t="shared" si="415"/>
        <v/>
      </c>
      <c r="H1548" s="195" t="str">
        <f t="shared" si="399"/>
        <v/>
      </c>
      <c r="I1548" s="217" t="str">
        <f t="shared" si="410"/>
        <v>Bitte Auswahl treffen! Neu- oder Folgeantrag?</v>
      </c>
      <c r="J1548" s="196" t="str">
        <f t="shared" si="411"/>
        <v/>
      </c>
      <c r="K1548" s="196" t="str">
        <f t="shared" si="400"/>
        <v/>
      </c>
      <c r="L1548" s="196" t="str">
        <f t="shared" si="408"/>
        <v/>
      </c>
      <c r="M1548" s="235" t="str">
        <f t="shared" si="401"/>
        <v/>
      </c>
      <c r="N1548" s="217" t="str">
        <f t="shared" si="409"/>
        <v/>
      </c>
      <c r="O1548" s="219"/>
      <c r="Q1548" s="177" t="e">
        <f t="shared" si="402"/>
        <v>#NUM!</v>
      </c>
      <c r="R1548" s="177" t="e">
        <f t="shared" si="412"/>
        <v>#NUM!</v>
      </c>
      <c r="S1548" s="177" t="e">
        <f t="shared" si="403"/>
        <v>#NUM!</v>
      </c>
      <c r="T1548" s="177" t="e">
        <f t="shared" si="413"/>
        <v>#NUM!</v>
      </c>
      <c r="AB1548" s="177" t="str">
        <f t="shared" si="404"/>
        <v/>
      </c>
      <c r="AC1548" s="177" t="str">
        <f t="shared" si="405"/>
        <v/>
      </c>
      <c r="AD1548" s="218" t="str">
        <f t="shared" si="406"/>
        <v/>
      </c>
      <c r="AE1548" s="218" t="str">
        <f t="shared" si="407"/>
        <v/>
      </c>
    </row>
    <row r="1549" spans="1:31" ht="27.95" customHeight="1" x14ac:dyDescent="0.2">
      <c r="A1549" s="192"/>
      <c r="B1549" s="192"/>
      <c r="C1549" s="193"/>
      <c r="D1549" s="194"/>
      <c r="E1549" s="194"/>
      <c r="F1549" s="208" t="str">
        <f t="shared" si="414"/>
        <v/>
      </c>
      <c r="G1549" s="208" t="str">
        <f t="shared" si="415"/>
        <v/>
      </c>
      <c r="H1549" s="195" t="str">
        <f t="shared" si="399"/>
        <v/>
      </c>
      <c r="I1549" s="217" t="str">
        <f t="shared" si="410"/>
        <v>Bitte Auswahl treffen! Neu- oder Folgeantrag?</v>
      </c>
      <c r="J1549" s="196" t="str">
        <f t="shared" si="411"/>
        <v/>
      </c>
      <c r="K1549" s="196" t="str">
        <f t="shared" si="400"/>
        <v/>
      </c>
      <c r="L1549" s="196" t="str">
        <f t="shared" si="408"/>
        <v/>
      </c>
      <c r="M1549" s="235" t="str">
        <f t="shared" si="401"/>
        <v/>
      </c>
      <c r="N1549" s="217" t="str">
        <f t="shared" si="409"/>
        <v/>
      </c>
      <c r="O1549" s="219"/>
      <c r="Q1549" s="177" t="e">
        <f t="shared" si="402"/>
        <v>#NUM!</v>
      </c>
      <c r="R1549" s="177" t="e">
        <f t="shared" si="412"/>
        <v>#NUM!</v>
      </c>
      <c r="S1549" s="177" t="e">
        <f t="shared" si="403"/>
        <v>#NUM!</v>
      </c>
      <c r="T1549" s="177" t="e">
        <f t="shared" si="413"/>
        <v>#NUM!</v>
      </c>
      <c r="AB1549" s="177" t="str">
        <f t="shared" si="404"/>
        <v/>
      </c>
      <c r="AC1549" s="177" t="str">
        <f t="shared" si="405"/>
        <v/>
      </c>
      <c r="AD1549" s="218" t="str">
        <f t="shared" si="406"/>
        <v/>
      </c>
      <c r="AE1549" s="218" t="str">
        <f t="shared" si="407"/>
        <v/>
      </c>
    </row>
    <row r="1550" spans="1:31" ht="27.95" customHeight="1" x14ac:dyDescent="0.2">
      <c r="A1550" s="192"/>
      <c r="B1550" s="192"/>
      <c r="C1550" s="193"/>
      <c r="D1550" s="194"/>
      <c r="E1550" s="194"/>
      <c r="F1550" s="208" t="str">
        <f t="shared" si="414"/>
        <v/>
      </c>
      <c r="G1550" s="208" t="str">
        <f t="shared" si="415"/>
        <v/>
      </c>
      <c r="H1550" s="195" t="str">
        <f t="shared" si="399"/>
        <v/>
      </c>
      <c r="I1550" s="217" t="str">
        <f t="shared" si="410"/>
        <v>Bitte Auswahl treffen! Neu- oder Folgeantrag?</v>
      </c>
      <c r="J1550" s="196" t="str">
        <f t="shared" si="411"/>
        <v/>
      </c>
      <c r="K1550" s="196" t="str">
        <f t="shared" si="400"/>
        <v/>
      </c>
      <c r="L1550" s="196" t="str">
        <f t="shared" si="408"/>
        <v/>
      </c>
      <c r="M1550" s="235" t="str">
        <f t="shared" si="401"/>
        <v/>
      </c>
      <c r="N1550" s="217" t="str">
        <f t="shared" si="409"/>
        <v/>
      </c>
      <c r="O1550" s="219"/>
      <c r="Q1550" s="177" t="e">
        <f t="shared" si="402"/>
        <v>#NUM!</v>
      </c>
      <c r="R1550" s="177" t="e">
        <f t="shared" si="412"/>
        <v>#NUM!</v>
      </c>
      <c r="S1550" s="177" t="e">
        <f t="shared" si="403"/>
        <v>#NUM!</v>
      </c>
      <c r="T1550" s="177" t="e">
        <f t="shared" si="413"/>
        <v>#NUM!</v>
      </c>
      <c r="AB1550" s="177" t="str">
        <f t="shared" si="404"/>
        <v/>
      </c>
      <c r="AC1550" s="177" t="str">
        <f t="shared" si="405"/>
        <v/>
      </c>
      <c r="AD1550" s="218" t="str">
        <f t="shared" si="406"/>
        <v/>
      </c>
      <c r="AE1550" s="218" t="str">
        <f t="shared" si="407"/>
        <v/>
      </c>
    </row>
    <row r="1551" spans="1:31" ht="27.95" customHeight="1" x14ac:dyDescent="0.2">
      <c r="A1551" s="192"/>
      <c r="B1551" s="192"/>
      <c r="C1551" s="193"/>
      <c r="D1551" s="194"/>
      <c r="E1551" s="194"/>
      <c r="F1551" s="208" t="str">
        <f t="shared" si="414"/>
        <v/>
      </c>
      <c r="G1551" s="208" t="str">
        <f t="shared" si="415"/>
        <v/>
      </c>
      <c r="H1551" s="195" t="str">
        <f t="shared" si="399"/>
        <v/>
      </c>
      <c r="I1551" s="217" t="str">
        <f t="shared" si="410"/>
        <v>Bitte Auswahl treffen! Neu- oder Folgeantrag?</v>
      </c>
      <c r="J1551" s="196" t="str">
        <f t="shared" si="411"/>
        <v/>
      </c>
      <c r="K1551" s="196" t="str">
        <f t="shared" si="400"/>
        <v/>
      </c>
      <c r="L1551" s="196" t="str">
        <f t="shared" si="408"/>
        <v/>
      </c>
      <c r="M1551" s="235" t="str">
        <f t="shared" si="401"/>
        <v/>
      </c>
      <c r="N1551" s="217" t="str">
        <f t="shared" si="409"/>
        <v/>
      </c>
      <c r="O1551" s="219"/>
      <c r="Q1551" s="177" t="e">
        <f t="shared" si="402"/>
        <v>#NUM!</v>
      </c>
      <c r="R1551" s="177" t="e">
        <f t="shared" si="412"/>
        <v>#NUM!</v>
      </c>
      <c r="S1551" s="177" t="e">
        <f t="shared" si="403"/>
        <v>#NUM!</v>
      </c>
      <c r="T1551" s="177" t="e">
        <f t="shared" si="413"/>
        <v>#NUM!</v>
      </c>
      <c r="AB1551" s="177" t="str">
        <f t="shared" si="404"/>
        <v/>
      </c>
      <c r="AC1551" s="177" t="str">
        <f t="shared" si="405"/>
        <v/>
      </c>
      <c r="AD1551" s="218" t="str">
        <f t="shared" si="406"/>
        <v/>
      </c>
      <c r="AE1551" s="218" t="str">
        <f t="shared" si="407"/>
        <v/>
      </c>
    </row>
    <row r="1552" spans="1:31" ht="27.95" customHeight="1" x14ac:dyDescent="0.2">
      <c r="A1552" s="192"/>
      <c r="B1552" s="192"/>
      <c r="C1552" s="193"/>
      <c r="D1552" s="194"/>
      <c r="E1552" s="194"/>
      <c r="F1552" s="208" t="str">
        <f t="shared" si="414"/>
        <v/>
      </c>
      <c r="G1552" s="208" t="str">
        <f t="shared" si="415"/>
        <v/>
      </c>
      <c r="H1552" s="195" t="str">
        <f t="shared" si="399"/>
        <v/>
      </c>
      <c r="I1552" s="217" t="str">
        <f t="shared" si="410"/>
        <v>Bitte Auswahl treffen! Neu- oder Folgeantrag?</v>
      </c>
      <c r="J1552" s="196" t="str">
        <f t="shared" si="411"/>
        <v/>
      </c>
      <c r="K1552" s="196" t="str">
        <f t="shared" si="400"/>
        <v/>
      </c>
      <c r="L1552" s="196" t="str">
        <f t="shared" si="408"/>
        <v/>
      </c>
      <c r="M1552" s="235" t="str">
        <f t="shared" si="401"/>
        <v/>
      </c>
      <c r="N1552" s="217" t="str">
        <f t="shared" si="409"/>
        <v/>
      </c>
      <c r="O1552" s="219"/>
      <c r="Q1552" s="177" t="e">
        <f t="shared" si="402"/>
        <v>#NUM!</v>
      </c>
      <c r="R1552" s="177" t="e">
        <f t="shared" si="412"/>
        <v>#NUM!</v>
      </c>
      <c r="S1552" s="177" t="e">
        <f t="shared" si="403"/>
        <v>#NUM!</v>
      </c>
      <c r="T1552" s="177" t="e">
        <f t="shared" si="413"/>
        <v>#NUM!</v>
      </c>
      <c r="AB1552" s="177" t="str">
        <f t="shared" si="404"/>
        <v/>
      </c>
      <c r="AC1552" s="177" t="str">
        <f t="shared" si="405"/>
        <v/>
      </c>
      <c r="AD1552" s="218" t="str">
        <f t="shared" si="406"/>
        <v/>
      </c>
      <c r="AE1552" s="218" t="str">
        <f t="shared" si="407"/>
        <v/>
      </c>
    </row>
    <row r="1553" spans="1:31" ht="27.95" customHeight="1" x14ac:dyDescent="0.2">
      <c r="A1553" s="192"/>
      <c r="B1553" s="192"/>
      <c r="C1553" s="193"/>
      <c r="D1553" s="194"/>
      <c r="E1553" s="194"/>
      <c r="F1553" s="208" t="str">
        <f t="shared" si="414"/>
        <v/>
      </c>
      <c r="G1553" s="208" t="str">
        <f t="shared" si="415"/>
        <v/>
      </c>
      <c r="H1553" s="195" t="str">
        <f t="shared" si="399"/>
        <v/>
      </c>
      <c r="I1553" s="217" t="str">
        <f t="shared" si="410"/>
        <v>Bitte Auswahl treffen! Neu- oder Folgeantrag?</v>
      </c>
      <c r="J1553" s="196" t="str">
        <f t="shared" si="411"/>
        <v/>
      </c>
      <c r="K1553" s="196" t="str">
        <f t="shared" si="400"/>
        <v/>
      </c>
      <c r="L1553" s="196" t="str">
        <f t="shared" si="408"/>
        <v/>
      </c>
      <c r="M1553" s="235" t="str">
        <f t="shared" si="401"/>
        <v/>
      </c>
      <c r="N1553" s="217" t="str">
        <f t="shared" si="409"/>
        <v/>
      </c>
      <c r="O1553" s="219"/>
      <c r="Q1553" s="177" t="e">
        <f t="shared" si="402"/>
        <v>#NUM!</v>
      </c>
      <c r="R1553" s="177" t="e">
        <f t="shared" si="412"/>
        <v>#NUM!</v>
      </c>
      <c r="S1553" s="177" t="e">
        <f t="shared" si="403"/>
        <v>#NUM!</v>
      </c>
      <c r="T1553" s="177" t="e">
        <f t="shared" si="413"/>
        <v>#NUM!</v>
      </c>
      <c r="AB1553" s="177" t="str">
        <f t="shared" si="404"/>
        <v/>
      </c>
      <c r="AC1553" s="177" t="str">
        <f t="shared" si="405"/>
        <v/>
      </c>
      <c r="AD1553" s="218" t="str">
        <f t="shared" si="406"/>
        <v/>
      </c>
      <c r="AE1553" s="218" t="str">
        <f t="shared" si="407"/>
        <v/>
      </c>
    </row>
    <row r="1554" spans="1:31" ht="27.95" customHeight="1" x14ac:dyDescent="0.2">
      <c r="A1554" s="192"/>
      <c r="B1554" s="192"/>
      <c r="C1554" s="193"/>
      <c r="D1554" s="194"/>
      <c r="E1554" s="194"/>
      <c r="F1554" s="208" t="str">
        <f t="shared" si="414"/>
        <v/>
      </c>
      <c r="G1554" s="208" t="str">
        <f t="shared" si="415"/>
        <v/>
      </c>
      <c r="H1554" s="195" t="str">
        <f t="shared" si="399"/>
        <v/>
      </c>
      <c r="I1554" s="217" t="str">
        <f t="shared" si="410"/>
        <v>Bitte Auswahl treffen! Neu- oder Folgeantrag?</v>
      </c>
      <c r="J1554" s="196" t="str">
        <f t="shared" si="411"/>
        <v/>
      </c>
      <c r="K1554" s="196" t="str">
        <f t="shared" si="400"/>
        <v/>
      </c>
      <c r="L1554" s="196" t="str">
        <f t="shared" si="408"/>
        <v/>
      </c>
      <c r="M1554" s="235" t="str">
        <f t="shared" si="401"/>
        <v/>
      </c>
      <c r="N1554" s="217" t="str">
        <f t="shared" si="409"/>
        <v/>
      </c>
      <c r="O1554" s="219"/>
      <c r="Q1554" s="177" t="e">
        <f t="shared" si="402"/>
        <v>#NUM!</v>
      </c>
      <c r="R1554" s="177" t="e">
        <f t="shared" si="412"/>
        <v>#NUM!</v>
      </c>
      <c r="S1554" s="177" t="e">
        <f t="shared" si="403"/>
        <v>#NUM!</v>
      </c>
      <c r="T1554" s="177" t="e">
        <f t="shared" si="413"/>
        <v>#NUM!</v>
      </c>
      <c r="AB1554" s="177" t="str">
        <f t="shared" si="404"/>
        <v/>
      </c>
      <c r="AC1554" s="177" t="str">
        <f t="shared" si="405"/>
        <v/>
      </c>
      <c r="AD1554" s="218" t="str">
        <f t="shared" si="406"/>
        <v/>
      </c>
      <c r="AE1554" s="218" t="str">
        <f t="shared" si="407"/>
        <v/>
      </c>
    </row>
    <row r="1555" spans="1:31" ht="27.95" customHeight="1" x14ac:dyDescent="0.2">
      <c r="A1555" s="192"/>
      <c r="B1555" s="192"/>
      <c r="C1555" s="193"/>
      <c r="D1555" s="194"/>
      <c r="E1555" s="194"/>
      <c r="F1555" s="208" t="str">
        <f t="shared" si="414"/>
        <v/>
      </c>
      <c r="G1555" s="208" t="str">
        <f t="shared" si="415"/>
        <v/>
      </c>
      <c r="H1555" s="195" t="str">
        <f t="shared" ref="H1555:H1603" si="416">IF(OR(ISBLANK(D1555),ISBLANK(E1555),ISBLANK(B1555),(B1555="weiblich")),"",IF(AND(R1555="ja",T1555="ja"),"ja","nein"))</f>
        <v/>
      </c>
      <c r="I1555" s="217" t="str">
        <f t="shared" si="410"/>
        <v>Bitte Auswahl treffen! Neu- oder Folgeantrag?</v>
      </c>
      <c r="J1555" s="196" t="str">
        <f t="shared" si="411"/>
        <v/>
      </c>
      <c r="K1555" s="196" t="str">
        <f t="shared" ref="K1555:K1603" si="417">IF(B1555="weiblich","weiblich",IF(AND(B1555="",C1555&lt;&gt;"",D1555&lt;&gt;"",E1555&lt;&gt;""),"Bitte Geschlecht auswählen!",IF(AND($R$8=TRUE,$R$9=FALSE),AD1555,IF(AND($R$8=FALSE,$R$9=TRUE),AE1555,IF(AND($R$8=FALSE,$R$9=FALSE),"",IF(AND($R$8=TRUE,$R$9=TRUE),""))))))</f>
        <v/>
      </c>
      <c r="L1555" s="196" t="str">
        <f t="shared" si="408"/>
        <v/>
      </c>
      <c r="M1555" s="235" t="str">
        <f t="shared" ref="M1555:M1603" si="418">IF(OR(ISBLANK(D1555),ISBLANK(E1555)),"",COUNTIFS($D$19:$D$1603,"&gt;="&amp;D1555,$D$19:$D$1603,"&lt;"&amp;E1555))</f>
        <v/>
      </c>
      <c r="N1555" s="217" t="str">
        <f t="shared" si="409"/>
        <v/>
      </c>
      <c r="O1555" s="219"/>
      <c r="Q1555" s="177" t="e">
        <f t="shared" ref="Q1555:Q1603" si="419">DATEDIF(C1555-1,D1555,"d")</f>
        <v>#NUM!</v>
      </c>
      <c r="R1555" s="177" t="e">
        <f t="shared" si="412"/>
        <v>#NUM!</v>
      </c>
      <c r="S1555" s="177" t="e">
        <f t="shared" ref="S1555:S1603" si="420">DATEDIF(C1555-1,E1555,"d")</f>
        <v>#NUM!</v>
      </c>
      <c r="T1555" s="177" t="e">
        <f t="shared" si="413"/>
        <v>#NUM!</v>
      </c>
      <c r="AB1555" s="177" t="str">
        <f t="shared" ref="AB1555:AB1603" si="421">IF(OR(ISBLANK(C1555),(B1555="weiblich")),"",(IF(AND(H1555="ja",G1555&lt;=$R$4,F1555&gt;=$R$2),"ja","nein")))</f>
        <v/>
      </c>
      <c r="AC1555" s="177" t="str">
        <f t="shared" ref="AC1555:AC1603" si="422">IF(OR(ISBLANK(C1555),(B1555="weiblich")),"",(IF(AND(H1555="ja",G1555&lt;=$R$4,F1555&gt;=$R$6),"ja","nein")))</f>
        <v/>
      </c>
      <c r="AD1555" s="218" t="str">
        <f t="shared" ref="AD1555:AD1603" si="423">IF(OR(ISBLANK(D1555),ISBLANK(E1555),(B1555="weiblich"),AND(F1555&gt;=$R$2,G1555&lt;=$R$4,H1555="ja")),"",IF(F1555&lt;$R$2,"Das Tier ist vor Maßnahmenbeginn 7 Wochen alt",IF(G1555&gt;$R$4,"Das Tier hat das Ende der 12. Lebenswoche erst im Folgejahr erreicht",IF(H1555="nein",""))))</f>
        <v/>
      </c>
      <c r="AE1555" s="218" t="str">
        <f t="shared" ref="AE1555:AE1603" si="424">IF(OR(ISBLANK(D1555),ISBLANK(E1555),(B1555="weiblich"),AND(F1555&gt;=$R$6,G1555&lt;=$R$4,H1555="ja")),"",IF(F1555&lt;$R$6,"Das Tier ist vor Maßnahmenbeginn 7 Wochen alt",IF(G1555&gt;$R$4,"Das Tier hat das Ende der 12. Lebenswoche erst im Folgejahr erreicht",IF(H1555="nein",""))))</f>
        <v/>
      </c>
    </row>
    <row r="1556" spans="1:31" ht="27.95" customHeight="1" x14ac:dyDescent="0.2">
      <c r="A1556" s="192"/>
      <c r="B1556" s="192"/>
      <c r="C1556" s="193"/>
      <c r="D1556" s="194"/>
      <c r="E1556" s="194"/>
      <c r="F1556" s="208" t="str">
        <f t="shared" si="414"/>
        <v/>
      </c>
      <c r="G1556" s="208" t="str">
        <f t="shared" si="415"/>
        <v/>
      </c>
      <c r="H1556" s="195" t="str">
        <f t="shared" si="416"/>
        <v/>
      </c>
      <c r="I1556" s="217" t="str">
        <f t="shared" si="410"/>
        <v>Bitte Auswahl treffen! Neu- oder Folgeantrag?</v>
      </c>
      <c r="J1556" s="196" t="str">
        <f t="shared" si="411"/>
        <v/>
      </c>
      <c r="K1556" s="196" t="str">
        <f t="shared" si="417"/>
        <v/>
      </c>
      <c r="L1556" s="196" t="str">
        <f t="shared" ref="L1556:L1603" si="425">IF(ISBLANK(A1556),"",IF(OR(LEFT(A1556,4)="DE08",(LEFT(A1556,5)="DE 08")),"Tier ist aus BW","Tier ist nicht aus BW"))</f>
        <v/>
      </c>
      <c r="M1556" s="235" t="str">
        <f t="shared" si="418"/>
        <v/>
      </c>
      <c r="N1556" s="217" t="str">
        <f t="shared" ref="N1556:N1603" si="426">IF(OR(ISBLANK(D1556),ISBLANK(E1556)),"",IF(ISTEXT($R$10),"Bitte Iglu/Bucht in Zelle B7 auswählen",IF(M1556&lt;=$R$10,"in Ordnung","Überschreitung")))</f>
        <v/>
      </c>
      <c r="O1556" s="219"/>
      <c r="Q1556" s="177" t="e">
        <f t="shared" si="419"/>
        <v>#NUM!</v>
      </c>
      <c r="R1556" s="177" t="e">
        <f t="shared" si="412"/>
        <v>#NUM!</v>
      </c>
      <c r="S1556" s="177" t="e">
        <f t="shared" si="420"/>
        <v>#NUM!</v>
      </c>
      <c r="T1556" s="177" t="e">
        <f t="shared" si="413"/>
        <v>#NUM!</v>
      </c>
      <c r="AB1556" s="177" t="str">
        <f t="shared" si="421"/>
        <v/>
      </c>
      <c r="AC1556" s="177" t="str">
        <f t="shared" si="422"/>
        <v/>
      </c>
      <c r="AD1556" s="218" t="str">
        <f t="shared" si="423"/>
        <v/>
      </c>
      <c r="AE1556" s="218" t="str">
        <f t="shared" si="424"/>
        <v/>
      </c>
    </row>
    <row r="1557" spans="1:31" ht="27.95" customHeight="1" x14ac:dyDescent="0.2">
      <c r="A1557" s="192"/>
      <c r="B1557" s="192"/>
      <c r="C1557" s="193"/>
      <c r="D1557" s="194"/>
      <c r="E1557" s="194"/>
      <c r="F1557" s="208" t="str">
        <f t="shared" si="414"/>
        <v/>
      </c>
      <c r="G1557" s="208" t="str">
        <f t="shared" si="415"/>
        <v/>
      </c>
      <c r="H1557" s="195" t="str">
        <f t="shared" si="416"/>
        <v/>
      </c>
      <c r="I1557" s="217" t="str">
        <f t="shared" si="410"/>
        <v>Bitte Auswahl treffen! Neu- oder Folgeantrag?</v>
      </c>
      <c r="J1557" s="196" t="str">
        <f t="shared" si="411"/>
        <v/>
      </c>
      <c r="K1557" s="196" t="str">
        <f t="shared" si="417"/>
        <v/>
      </c>
      <c r="L1557" s="196" t="str">
        <f t="shared" si="425"/>
        <v/>
      </c>
      <c r="M1557" s="235" t="str">
        <f t="shared" si="418"/>
        <v/>
      </c>
      <c r="N1557" s="217" t="str">
        <f t="shared" si="426"/>
        <v/>
      </c>
      <c r="O1557" s="219"/>
      <c r="Q1557" s="177" t="e">
        <f t="shared" si="419"/>
        <v>#NUM!</v>
      </c>
      <c r="R1557" s="177" t="e">
        <f t="shared" si="412"/>
        <v>#NUM!</v>
      </c>
      <c r="S1557" s="177" t="e">
        <f t="shared" si="420"/>
        <v>#NUM!</v>
      </c>
      <c r="T1557" s="177" t="e">
        <f t="shared" si="413"/>
        <v>#NUM!</v>
      </c>
      <c r="AB1557" s="177" t="str">
        <f t="shared" si="421"/>
        <v/>
      </c>
      <c r="AC1557" s="177" t="str">
        <f t="shared" si="422"/>
        <v/>
      </c>
      <c r="AD1557" s="218" t="str">
        <f t="shared" si="423"/>
        <v/>
      </c>
      <c r="AE1557" s="218" t="str">
        <f t="shared" si="424"/>
        <v/>
      </c>
    </row>
    <row r="1558" spans="1:31" ht="27.95" customHeight="1" x14ac:dyDescent="0.2">
      <c r="A1558" s="192"/>
      <c r="B1558" s="192"/>
      <c r="C1558" s="193"/>
      <c r="D1558" s="194"/>
      <c r="E1558" s="194"/>
      <c r="F1558" s="208" t="str">
        <f t="shared" si="414"/>
        <v/>
      </c>
      <c r="G1558" s="208" t="str">
        <f t="shared" si="415"/>
        <v/>
      </c>
      <c r="H1558" s="195" t="str">
        <f t="shared" si="416"/>
        <v/>
      </c>
      <c r="I1558" s="217" t="str">
        <f t="shared" si="410"/>
        <v>Bitte Auswahl treffen! Neu- oder Folgeantrag?</v>
      </c>
      <c r="J1558" s="196" t="str">
        <f t="shared" si="411"/>
        <v/>
      </c>
      <c r="K1558" s="196" t="str">
        <f t="shared" si="417"/>
        <v/>
      </c>
      <c r="L1558" s="196" t="str">
        <f t="shared" si="425"/>
        <v/>
      </c>
      <c r="M1558" s="235" t="str">
        <f t="shared" si="418"/>
        <v/>
      </c>
      <c r="N1558" s="217" t="str">
        <f t="shared" si="426"/>
        <v/>
      </c>
      <c r="O1558" s="219"/>
      <c r="Q1558" s="177" t="e">
        <f t="shared" si="419"/>
        <v>#NUM!</v>
      </c>
      <c r="R1558" s="177" t="e">
        <f t="shared" si="412"/>
        <v>#NUM!</v>
      </c>
      <c r="S1558" s="177" t="e">
        <f t="shared" si="420"/>
        <v>#NUM!</v>
      </c>
      <c r="T1558" s="177" t="e">
        <f t="shared" si="413"/>
        <v>#NUM!</v>
      </c>
      <c r="AB1558" s="177" t="str">
        <f t="shared" si="421"/>
        <v/>
      </c>
      <c r="AC1558" s="177" t="str">
        <f t="shared" si="422"/>
        <v/>
      </c>
      <c r="AD1558" s="218" t="str">
        <f t="shared" si="423"/>
        <v/>
      </c>
      <c r="AE1558" s="218" t="str">
        <f t="shared" si="424"/>
        <v/>
      </c>
    </row>
    <row r="1559" spans="1:31" ht="27.95" customHeight="1" x14ac:dyDescent="0.2">
      <c r="A1559" s="192"/>
      <c r="B1559" s="192"/>
      <c r="C1559" s="193"/>
      <c r="D1559" s="194"/>
      <c r="E1559" s="194"/>
      <c r="F1559" s="208" t="str">
        <f t="shared" si="414"/>
        <v/>
      </c>
      <c r="G1559" s="208" t="str">
        <f t="shared" si="415"/>
        <v/>
      </c>
      <c r="H1559" s="195" t="str">
        <f t="shared" si="416"/>
        <v/>
      </c>
      <c r="I1559" s="217" t="str">
        <f t="shared" si="410"/>
        <v>Bitte Auswahl treffen! Neu- oder Folgeantrag?</v>
      </c>
      <c r="J1559" s="196" t="str">
        <f t="shared" si="411"/>
        <v/>
      </c>
      <c r="K1559" s="196" t="str">
        <f t="shared" si="417"/>
        <v/>
      </c>
      <c r="L1559" s="196" t="str">
        <f t="shared" si="425"/>
        <v/>
      </c>
      <c r="M1559" s="235" t="str">
        <f t="shared" si="418"/>
        <v/>
      </c>
      <c r="N1559" s="217" t="str">
        <f t="shared" si="426"/>
        <v/>
      </c>
      <c r="O1559" s="219"/>
      <c r="Q1559" s="177" t="e">
        <f t="shared" si="419"/>
        <v>#NUM!</v>
      </c>
      <c r="R1559" s="177" t="e">
        <f t="shared" si="412"/>
        <v>#NUM!</v>
      </c>
      <c r="S1559" s="177" t="e">
        <f t="shared" si="420"/>
        <v>#NUM!</v>
      </c>
      <c r="T1559" s="177" t="e">
        <f t="shared" si="413"/>
        <v>#NUM!</v>
      </c>
      <c r="AB1559" s="177" t="str">
        <f t="shared" si="421"/>
        <v/>
      </c>
      <c r="AC1559" s="177" t="str">
        <f t="shared" si="422"/>
        <v/>
      </c>
      <c r="AD1559" s="218" t="str">
        <f t="shared" si="423"/>
        <v/>
      </c>
      <c r="AE1559" s="218" t="str">
        <f t="shared" si="424"/>
        <v/>
      </c>
    </row>
    <row r="1560" spans="1:31" ht="27.95" customHeight="1" x14ac:dyDescent="0.2">
      <c r="A1560" s="192"/>
      <c r="B1560" s="192"/>
      <c r="C1560" s="193"/>
      <c r="D1560" s="194"/>
      <c r="E1560" s="194"/>
      <c r="F1560" s="208" t="str">
        <f t="shared" si="414"/>
        <v/>
      </c>
      <c r="G1560" s="208" t="str">
        <f t="shared" si="415"/>
        <v/>
      </c>
      <c r="H1560" s="195" t="str">
        <f t="shared" si="416"/>
        <v/>
      </c>
      <c r="I1560" s="217" t="str">
        <f t="shared" ref="I1560:I1603" si="427">IF(B1560="weiblich","nein",IF(L1560="Tier ist nicht aus BW","nein",IF(AND($R$8=TRUE,$R$9=FALSE),AB1560,IF(AND($R$8=FALSE,$R$9=TRUE),AC1560,IF(AND($R$8=FALSE,$R$9=FALSE),"Bitte Auswahl treffen! Neu- oder Folgeantrag?","Nur eine Auswahl treffen! Neu- oder Folgeantrag?")))))</f>
        <v>Bitte Auswahl treffen! Neu- oder Folgeantrag?</v>
      </c>
      <c r="J1560" s="196" t="str">
        <f t="shared" ref="J1560:J1603" si="428">IF(OR(ISBLANK(D1560),ISBLANK(E1560)),"",IF(AND(R1560="ja",T1560="ja",I1560="ja"),"",IF(AND(R1560="ja",T1560="ja",I1560="nein",K1560="",L1560="Tier ist aus BW"),"Der Haltungszeitraum befindet sich nicht im Antragsjahr",IF(AND(R1560="ja",T1560="ja",I1560="nein",K1560="",L1560="Tier ist nicht aus BW"),"",IF(AND(R1560="ja",T1560="ja",I1560="nein",K1560="weiblich"),"",IF(AND(R1560="nein",T1560="nein"),"Ein- und Ausstalldatum nicht eingehalten",IF(R1560="nein","Einstallung später als zum Beginn der 7. Lebenswoche",IF(T1560="nein","Ausstallung vor Ende der 12. Lebenswoche"))))))))</f>
        <v/>
      </c>
      <c r="K1560" s="196" t="str">
        <f t="shared" si="417"/>
        <v/>
      </c>
      <c r="L1560" s="196" t="str">
        <f t="shared" si="425"/>
        <v/>
      </c>
      <c r="M1560" s="235" t="str">
        <f t="shared" si="418"/>
        <v/>
      </c>
      <c r="N1560" s="217" t="str">
        <f t="shared" si="426"/>
        <v/>
      </c>
      <c r="O1560" s="219"/>
      <c r="Q1560" s="177" t="e">
        <f t="shared" si="419"/>
        <v>#NUM!</v>
      </c>
      <c r="R1560" s="177" t="e">
        <f t="shared" si="412"/>
        <v>#NUM!</v>
      </c>
      <c r="S1560" s="177" t="e">
        <f t="shared" si="420"/>
        <v>#NUM!</v>
      </c>
      <c r="T1560" s="177" t="e">
        <f t="shared" si="413"/>
        <v>#NUM!</v>
      </c>
      <c r="AB1560" s="177" t="str">
        <f t="shared" si="421"/>
        <v/>
      </c>
      <c r="AC1560" s="177" t="str">
        <f t="shared" si="422"/>
        <v/>
      </c>
      <c r="AD1560" s="218" t="str">
        <f t="shared" si="423"/>
        <v/>
      </c>
      <c r="AE1560" s="218" t="str">
        <f t="shared" si="424"/>
        <v/>
      </c>
    </row>
    <row r="1561" spans="1:31" ht="27.95" customHeight="1" x14ac:dyDescent="0.2">
      <c r="A1561" s="192"/>
      <c r="B1561" s="192"/>
      <c r="C1561" s="193"/>
      <c r="D1561" s="194"/>
      <c r="E1561" s="194"/>
      <c r="F1561" s="208" t="str">
        <f t="shared" si="414"/>
        <v/>
      </c>
      <c r="G1561" s="208" t="str">
        <f t="shared" si="415"/>
        <v/>
      </c>
      <c r="H1561" s="195" t="str">
        <f t="shared" si="416"/>
        <v/>
      </c>
      <c r="I1561" s="217" t="str">
        <f t="shared" si="427"/>
        <v>Bitte Auswahl treffen! Neu- oder Folgeantrag?</v>
      </c>
      <c r="J1561" s="196" t="str">
        <f t="shared" si="428"/>
        <v/>
      </c>
      <c r="K1561" s="196" t="str">
        <f t="shared" si="417"/>
        <v/>
      </c>
      <c r="L1561" s="196" t="str">
        <f t="shared" si="425"/>
        <v/>
      </c>
      <c r="M1561" s="235" t="str">
        <f t="shared" si="418"/>
        <v/>
      </c>
      <c r="N1561" s="217" t="str">
        <f t="shared" si="426"/>
        <v/>
      </c>
      <c r="O1561" s="219"/>
      <c r="Q1561" s="177" t="e">
        <f t="shared" si="419"/>
        <v>#NUM!</v>
      </c>
      <c r="R1561" s="177" t="e">
        <f t="shared" si="412"/>
        <v>#NUM!</v>
      </c>
      <c r="S1561" s="177" t="e">
        <f t="shared" si="420"/>
        <v>#NUM!</v>
      </c>
      <c r="T1561" s="177" t="e">
        <f t="shared" si="413"/>
        <v>#NUM!</v>
      </c>
      <c r="AB1561" s="177" t="str">
        <f t="shared" si="421"/>
        <v/>
      </c>
      <c r="AC1561" s="177" t="str">
        <f t="shared" si="422"/>
        <v/>
      </c>
      <c r="AD1561" s="218" t="str">
        <f t="shared" si="423"/>
        <v/>
      </c>
      <c r="AE1561" s="218" t="str">
        <f t="shared" si="424"/>
        <v/>
      </c>
    </row>
    <row r="1562" spans="1:31" ht="27.95" customHeight="1" x14ac:dyDescent="0.2">
      <c r="A1562" s="192"/>
      <c r="B1562" s="192"/>
      <c r="C1562" s="193"/>
      <c r="D1562" s="194"/>
      <c r="E1562" s="194"/>
      <c r="F1562" s="208" t="str">
        <f t="shared" si="414"/>
        <v/>
      </c>
      <c r="G1562" s="208" t="str">
        <f t="shared" si="415"/>
        <v/>
      </c>
      <c r="H1562" s="195" t="str">
        <f t="shared" si="416"/>
        <v/>
      </c>
      <c r="I1562" s="217" t="str">
        <f t="shared" si="427"/>
        <v>Bitte Auswahl treffen! Neu- oder Folgeantrag?</v>
      </c>
      <c r="J1562" s="196" t="str">
        <f t="shared" si="428"/>
        <v/>
      </c>
      <c r="K1562" s="196" t="str">
        <f t="shared" si="417"/>
        <v/>
      </c>
      <c r="L1562" s="196" t="str">
        <f t="shared" si="425"/>
        <v/>
      </c>
      <c r="M1562" s="235" t="str">
        <f t="shared" si="418"/>
        <v/>
      </c>
      <c r="N1562" s="217" t="str">
        <f t="shared" si="426"/>
        <v/>
      </c>
      <c r="O1562" s="219"/>
      <c r="Q1562" s="177" t="e">
        <f t="shared" si="419"/>
        <v>#NUM!</v>
      </c>
      <c r="R1562" s="177" t="e">
        <f t="shared" si="412"/>
        <v>#NUM!</v>
      </c>
      <c r="S1562" s="177" t="e">
        <f t="shared" si="420"/>
        <v>#NUM!</v>
      </c>
      <c r="T1562" s="177" t="e">
        <f t="shared" si="413"/>
        <v>#NUM!</v>
      </c>
      <c r="AB1562" s="177" t="str">
        <f t="shared" si="421"/>
        <v/>
      </c>
      <c r="AC1562" s="177" t="str">
        <f t="shared" si="422"/>
        <v/>
      </c>
      <c r="AD1562" s="218" t="str">
        <f t="shared" si="423"/>
        <v/>
      </c>
      <c r="AE1562" s="218" t="str">
        <f t="shared" si="424"/>
        <v/>
      </c>
    </row>
    <row r="1563" spans="1:31" ht="27.95" customHeight="1" x14ac:dyDescent="0.2">
      <c r="A1563" s="192"/>
      <c r="B1563" s="192"/>
      <c r="C1563" s="193"/>
      <c r="D1563" s="194"/>
      <c r="E1563" s="194"/>
      <c r="F1563" s="208" t="str">
        <f t="shared" si="414"/>
        <v/>
      </c>
      <c r="G1563" s="208" t="str">
        <f t="shared" si="415"/>
        <v/>
      </c>
      <c r="H1563" s="195" t="str">
        <f t="shared" si="416"/>
        <v/>
      </c>
      <c r="I1563" s="217" t="str">
        <f t="shared" si="427"/>
        <v>Bitte Auswahl treffen! Neu- oder Folgeantrag?</v>
      </c>
      <c r="J1563" s="196" t="str">
        <f t="shared" si="428"/>
        <v/>
      </c>
      <c r="K1563" s="196" t="str">
        <f t="shared" si="417"/>
        <v/>
      </c>
      <c r="L1563" s="196" t="str">
        <f t="shared" si="425"/>
        <v/>
      </c>
      <c r="M1563" s="235" t="str">
        <f t="shared" si="418"/>
        <v/>
      </c>
      <c r="N1563" s="217" t="str">
        <f t="shared" si="426"/>
        <v/>
      </c>
      <c r="O1563" s="219"/>
      <c r="Q1563" s="177" t="e">
        <f t="shared" si="419"/>
        <v>#NUM!</v>
      </c>
      <c r="R1563" s="177" t="e">
        <f t="shared" si="412"/>
        <v>#NUM!</v>
      </c>
      <c r="S1563" s="177" t="e">
        <f t="shared" si="420"/>
        <v>#NUM!</v>
      </c>
      <c r="T1563" s="177" t="e">
        <f t="shared" si="413"/>
        <v>#NUM!</v>
      </c>
      <c r="AB1563" s="177" t="str">
        <f t="shared" si="421"/>
        <v/>
      </c>
      <c r="AC1563" s="177" t="str">
        <f t="shared" si="422"/>
        <v/>
      </c>
      <c r="AD1563" s="218" t="str">
        <f t="shared" si="423"/>
        <v/>
      </c>
      <c r="AE1563" s="218" t="str">
        <f t="shared" si="424"/>
        <v/>
      </c>
    </row>
    <row r="1564" spans="1:31" ht="27.95" customHeight="1" x14ac:dyDescent="0.2">
      <c r="A1564" s="192"/>
      <c r="B1564" s="192"/>
      <c r="C1564" s="193"/>
      <c r="D1564" s="194"/>
      <c r="E1564" s="194"/>
      <c r="F1564" s="208" t="str">
        <f t="shared" si="414"/>
        <v/>
      </c>
      <c r="G1564" s="208" t="str">
        <f t="shared" si="415"/>
        <v/>
      </c>
      <c r="H1564" s="195" t="str">
        <f t="shared" si="416"/>
        <v/>
      </c>
      <c r="I1564" s="217" t="str">
        <f t="shared" si="427"/>
        <v>Bitte Auswahl treffen! Neu- oder Folgeantrag?</v>
      </c>
      <c r="J1564" s="196" t="str">
        <f t="shared" si="428"/>
        <v/>
      </c>
      <c r="K1564" s="196" t="str">
        <f t="shared" si="417"/>
        <v/>
      </c>
      <c r="L1564" s="196" t="str">
        <f t="shared" si="425"/>
        <v/>
      </c>
      <c r="M1564" s="235" t="str">
        <f t="shared" si="418"/>
        <v/>
      </c>
      <c r="N1564" s="217" t="str">
        <f t="shared" si="426"/>
        <v/>
      </c>
      <c r="O1564" s="219"/>
      <c r="Q1564" s="177" t="e">
        <f t="shared" si="419"/>
        <v>#NUM!</v>
      </c>
      <c r="R1564" s="177" t="e">
        <f t="shared" si="412"/>
        <v>#NUM!</v>
      </c>
      <c r="S1564" s="177" t="e">
        <f t="shared" si="420"/>
        <v>#NUM!</v>
      </c>
      <c r="T1564" s="177" t="e">
        <f t="shared" si="413"/>
        <v>#NUM!</v>
      </c>
      <c r="AB1564" s="177" t="str">
        <f t="shared" si="421"/>
        <v/>
      </c>
      <c r="AC1564" s="177" t="str">
        <f t="shared" si="422"/>
        <v/>
      </c>
      <c r="AD1564" s="218" t="str">
        <f t="shared" si="423"/>
        <v/>
      </c>
      <c r="AE1564" s="218" t="str">
        <f t="shared" si="424"/>
        <v/>
      </c>
    </row>
    <row r="1565" spans="1:31" ht="27.95" customHeight="1" x14ac:dyDescent="0.2">
      <c r="A1565" s="192"/>
      <c r="B1565" s="192"/>
      <c r="C1565" s="193"/>
      <c r="D1565" s="194"/>
      <c r="E1565" s="194"/>
      <c r="F1565" s="208" t="str">
        <f t="shared" si="414"/>
        <v/>
      </c>
      <c r="G1565" s="208" t="str">
        <f t="shared" si="415"/>
        <v/>
      </c>
      <c r="H1565" s="195" t="str">
        <f t="shared" si="416"/>
        <v/>
      </c>
      <c r="I1565" s="217" t="str">
        <f t="shared" si="427"/>
        <v>Bitte Auswahl treffen! Neu- oder Folgeantrag?</v>
      </c>
      <c r="J1565" s="196" t="str">
        <f t="shared" si="428"/>
        <v/>
      </c>
      <c r="K1565" s="196" t="str">
        <f t="shared" si="417"/>
        <v/>
      </c>
      <c r="L1565" s="196" t="str">
        <f t="shared" si="425"/>
        <v/>
      </c>
      <c r="M1565" s="235" t="str">
        <f t="shared" si="418"/>
        <v/>
      </c>
      <c r="N1565" s="217" t="str">
        <f t="shared" si="426"/>
        <v/>
      </c>
      <c r="O1565" s="219"/>
      <c r="Q1565" s="177" t="e">
        <f t="shared" si="419"/>
        <v>#NUM!</v>
      </c>
      <c r="R1565" s="177" t="e">
        <f t="shared" si="412"/>
        <v>#NUM!</v>
      </c>
      <c r="S1565" s="177" t="e">
        <f t="shared" si="420"/>
        <v>#NUM!</v>
      </c>
      <c r="T1565" s="177" t="e">
        <f t="shared" si="413"/>
        <v>#NUM!</v>
      </c>
      <c r="AB1565" s="177" t="str">
        <f t="shared" si="421"/>
        <v/>
      </c>
      <c r="AC1565" s="177" t="str">
        <f t="shared" si="422"/>
        <v/>
      </c>
      <c r="AD1565" s="218" t="str">
        <f t="shared" si="423"/>
        <v/>
      </c>
      <c r="AE1565" s="218" t="str">
        <f t="shared" si="424"/>
        <v/>
      </c>
    </row>
    <row r="1566" spans="1:31" ht="27.95" customHeight="1" x14ac:dyDescent="0.2">
      <c r="A1566" s="192"/>
      <c r="B1566" s="192"/>
      <c r="C1566" s="193"/>
      <c r="D1566" s="194"/>
      <c r="E1566" s="194"/>
      <c r="F1566" s="208" t="str">
        <f t="shared" si="414"/>
        <v/>
      </c>
      <c r="G1566" s="208" t="str">
        <f t="shared" si="415"/>
        <v/>
      </c>
      <c r="H1566" s="195" t="str">
        <f t="shared" si="416"/>
        <v/>
      </c>
      <c r="I1566" s="217" t="str">
        <f t="shared" si="427"/>
        <v>Bitte Auswahl treffen! Neu- oder Folgeantrag?</v>
      </c>
      <c r="J1566" s="196" t="str">
        <f t="shared" si="428"/>
        <v/>
      </c>
      <c r="K1566" s="196" t="str">
        <f t="shared" si="417"/>
        <v/>
      </c>
      <c r="L1566" s="196" t="str">
        <f t="shared" si="425"/>
        <v/>
      </c>
      <c r="M1566" s="235" t="str">
        <f t="shared" si="418"/>
        <v/>
      </c>
      <c r="N1566" s="217" t="str">
        <f t="shared" si="426"/>
        <v/>
      </c>
      <c r="O1566" s="219"/>
      <c r="Q1566" s="177" t="e">
        <f t="shared" si="419"/>
        <v>#NUM!</v>
      </c>
      <c r="R1566" s="177" t="e">
        <f t="shared" si="412"/>
        <v>#NUM!</v>
      </c>
      <c r="S1566" s="177" t="e">
        <f t="shared" si="420"/>
        <v>#NUM!</v>
      </c>
      <c r="T1566" s="177" t="e">
        <f t="shared" si="413"/>
        <v>#NUM!</v>
      </c>
      <c r="AB1566" s="177" t="str">
        <f t="shared" si="421"/>
        <v/>
      </c>
      <c r="AC1566" s="177" t="str">
        <f t="shared" si="422"/>
        <v/>
      </c>
      <c r="AD1566" s="218" t="str">
        <f t="shared" si="423"/>
        <v/>
      </c>
      <c r="AE1566" s="218" t="str">
        <f t="shared" si="424"/>
        <v/>
      </c>
    </row>
    <row r="1567" spans="1:31" ht="27.95" customHeight="1" x14ac:dyDescent="0.2">
      <c r="A1567" s="192"/>
      <c r="B1567" s="192"/>
      <c r="C1567" s="193"/>
      <c r="D1567" s="194"/>
      <c r="E1567" s="194"/>
      <c r="F1567" s="208" t="str">
        <f t="shared" si="414"/>
        <v/>
      </c>
      <c r="G1567" s="208" t="str">
        <f t="shared" si="415"/>
        <v/>
      </c>
      <c r="H1567" s="195" t="str">
        <f t="shared" si="416"/>
        <v/>
      </c>
      <c r="I1567" s="217" t="str">
        <f t="shared" si="427"/>
        <v>Bitte Auswahl treffen! Neu- oder Folgeantrag?</v>
      </c>
      <c r="J1567" s="196" t="str">
        <f t="shared" si="428"/>
        <v/>
      </c>
      <c r="K1567" s="196" t="str">
        <f t="shared" si="417"/>
        <v/>
      </c>
      <c r="L1567" s="196" t="str">
        <f t="shared" si="425"/>
        <v/>
      </c>
      <c r="M1567" s="235" t="str">
        <f t="shared" si="418"/>
        <v/>
      </c>
      <c r="N1567" s="217" t="str">
        <f t="shared" si="426"/>
        <v/>
      </c>
      <c r="O1567" s="219"/>
      <c r="Q1567" s="177" t="e">
        <f t="shared" si="419"/>
        <v>#NUM!</v>
      </c>
      <c r="R1567" s="177" t="e">
        <f t="shared" si="412"/>
        <v>#NUM!</v>
      </c>
      <c r="S1567" s="177" t="e">
        <f t="shared" si="420"/>
        <v>#NUM!</v>
      </c>
      <c r="T1567" s="177" t="e">
        <f t="shared" si="413"/>
        <v>#NUM!</v>
      </c>
      <c r="AB1567" s="177" t="str">
        <f t="shared" si="421"/>
        <v/>
      </c>
      <c r="AC1567" s="177" t="str">
        <f t="shared" si="422"/>
        <v/>
      </c>
      <c r="AD1567" s="218" t="str">
        <f t="shared" si="423"/>
        <v/>
      </c>
      <c r="AE1567" s="218" t="str">
        <f t="shared" si="424"/>
        <v/>
      </c>
    </row>
    <row r="1568" spans="1:31" ht="27.95" customHeight="1" x14ac:dyDescent="0.2">
      <c r="A1568" s="192"/>
      <c r="B1568" s="192"/>
      <c r="C1568" s="193"/>
      <c r="D1568" s="194"/>
      <c r="E1568" s="194"/>
      <c r="F1568" s="208" t="str">
        <f t="shared" si="414"/>
        <v/>
      </c>
      <c r="G1568" s="208" t="str">
        <f t="shared" si="415"/>
        <v/>
      </c>
      <c r="H1568" s="195" t="str">
        <f t="shared" si="416"/>
        <v/>
      </c>
      <c r="I1568" s="217" t="str">
        <f t="shared" si="427"/>
        <v>Bitte Auswahl treffen! Neu- oder Folgeantrag?</v>
      </c>
      <c r="J1568" s="196" t="str">
        <f t="shared" si="428"/>
        <v/>
      </c>
      <c r="K1568" s="196" t="str">
        <f t="shared" si="417"/>
        <v/>
      </c>
      <c r="L1568" s="196" t="str">
        <f t="shared" si="425"/>
        <v/>
      </c>
      <c r="M1568" s="235" t="str">
        <f t="shared" si="418"/>
        <v/>
      </c>
      <c r="N1568" s="217" t="str">
        <f t="shared" si="426"/>
        <v/>
      </c>
      <c r="O1568" s="219"/>
      <c r="Q1568" s="177" t="e">
        <f t="shared" si="419"/>
        <v>#NUM!</v>
      </c>
      <c r="R1568" s="177" t="e">
        <f t="shared" si="412"/>
        <v>#NUM!</v>
      </c>
      <c r="S1568" s="177" t="e">
        <f t="shared" si="420"/>
        <v>#NUM!</v>
      </c>
      <c r="T1568" s="177" t="e">
        <f t="shared" si="413"/>
        <v>#NUM!</v>
      </c>
      <c r="AB1568" s="177" t="str">
        <f t="shared" si="421"/>
        <v/>
      </c>
      <c r="AC1568" s="177" t="str">
        <f t="shared" si="422"/>
        <v/>
      </c>
      <c r="AD1568" s="218" t="str">
        <f t="shared" si="423"/>
        <v/>
      </c>
      <c r="AE1568" s="218" t="str">
        <f t="shared" si="424"/>
        <v/>
      </c>
    </row>
    <row r="1569" spans="1:31" ht="27.95" customHeight="1" x14ac:dyDescent="0.2">
      <c r="A1569" s="192"/>
      <c r="B1569" s="192"/>
      <c r="C1569" s="193"/>
      <c r="D1569" s="194"/>
      <c r="E1569" s="194"/>
      <c r="F1569" s="208" t="str">
        <f t="shared" si="414"/>
        <v/>
      </c>
      <c r="G1569" s="208" t="str">
        <f t="shared" si="415"/>
        <v/>
      </c>
      <c r="H1569" s="195" t="str">
        <f t="shared" si="416"/>
        <v/>
      </c>
      <c r="I1569" s="217" t="str">
        <f t="shared" si="427"/>
        <v>Bitte Auswahl treffen! Neu- oder Folgeantrag?</v>
      </c>
      <c r="J1569" s="196" t="str">
        <f t="shared" si="428"/>
        <v/>
      </c>
      <c r="K1569" s="196" t="str">
        <f t="shared" si="417"/>
        <v/>
      </c>
      <c r="L1569" s="196" t="str">
        <f t="shared" si="425"/>
        <v/>
      </c>
      <c r="M1569" s="235" t="str">
        <f t="shared" si="418"/>
        <v/>
      </c>
      <c r="N1569" s="217" t="str">
        <f t="shared" si="426"/>
        <v/>
      </c>
      <c r="O1569" s="219"/>
      <c r="Q1569" s="177" t="e">
        <f t="shared" si="419"/>
        <v>#NUM!</v>
      </c>
      <c r="R1569" s="177" t="e">
        <f t="shared" ref="R1569:R1603" si="429">IF(Q1569&lt;=43,"ja","nein")</f>
        <v>#NUM!</v>
      </c>
      <c r="S1569" s="177" t="e">
        <f t="shared" si="420"/>
        <v>#NUM!</v>
      </c>
      <c r="T1569" s="177" t="e">
        <f t="shared" ref="T1569:T1603" si="430">IF(S1569&gt;=84,"ja","nein")</f>
        <v>#NUM!</v>
      </c>
      <c r="AB1569" s="177" t="str">
        <f t="shared" si="421"/>
        <v/>
      </c>
      <c r="AC1569" s="177" t="str">
        <f t="shared" si="422"/>
        <v/>
      </c>
      <c r="AD1569" s="218" t="str">
        <f t="shared" si="423"/>
        <v/>
      </c>
      <c r="AE1569" s="218" t="str">
        <f t="shared" si="424"/>
        <v/>
      </c>
    </row>
    <row r="1570" spans="1:31" ht="27.95" customHeight="1" x14ac:dyDescent="0.2">
      <c r="A1570" s="192"/>
      <c r="B1570" s="192"/>
      <c r="C1570" s="193"/>
      <c r="D1570" s="194"/>
      <c r="E1570" s="194"/>
      <c r="F1570" s="208" t="str">
        <f t="shared" si="414"/>
        <v/>
      </c>
      <c r="G1570" s="208" t="str">
        <f t="shared" si="415"/>
        <v/>
      </c>
      <c r="H1570" s="195" t="str">
        <f t="shared" si="416"/>
        <v/>
      </c>
      <c r="I1570" s="217" t="str">
        <f t="shared" si="427"/>
        <v>Bitte Auswahl treffen! Neu- oder Folgeantrag?</v>
      </c>
      <c r="J1570" s="196" t="str">
        <f t="shared" si="428"/>
        <v/>
      </c>
      <c r="K1570" s="196" t="str">
        <f t="shared" si="417"/>
        <v/>
      </c>
      <c r="L1570" s="196" t="str">
        <f t="shared" si="425"/>
        <v/>
      </c>
      <c r="M1570" s="235" t="str">
        <f t="shared" si="418"/>
        <v/>
      </c>
      <c r="N1570" s="217" t="str">
        <f t="shared" si="426"/>
        <v/>
      </c>
      <c r="O1570" s="219"/>
      <c r="Q1570" s="177" t="e">
        <f t="shared" si="419"/>
        <v>#NUM!</v>
      </c>
      <c r="R1570" s="177" t="e">
        <f t="shared" si="429"/>
        <v>#NUM!</v>
      </c>
      <c r="S1570" s="177" t="e">
        <f t="shared" si="420"/>
        <v>#NUM!</v>
      </c>
      <c r="T1570" s="177" t="e">
        <f t="shared" si="430"/>
        <v>#NUM!</v>
      </c>
      <c r="AB1570" s="177" t="str">
        <f t="shared" si="421"/>
        <v/>
      </c>
      <c r="AC1570" s="177" t="str">
        <f t="shared" si="422"/>
        <v/>
      </c>
      <c r="AD1570" s="218" t="str">
        <f t="shared" si="423"/>
        <v/>
      </c>
      <c r="AE1570" s="218" t="str">
        <f t="shared" si="424"/>
        <v/>
      </c>
    </row>
    <row r="1571" spans="1:31" ht="27.95" customHeight="1" x14ac:dyDescent="0.2">
      <c r="A1571" s="192"/>
      <c r="B1571" s="192"/>
      <c r="C1571" s="193"/>
      <c r="D1571" s="194"/>
      <c r="E1571" s="194"/>
      <c r="F1571" s="208" t="str">
        <f t="shared" ref="F1571:F1603" si="431">IF(OR(ISBLANK(C1571),(B1571="weiblich")),"",C1571+42)</f>
        <v/>
      </c>
      <c r="G1571" s="208" t="str">
        <f t="shared" ref="G1571:G1603" si="432">IF(OR(ISBLANK(C1571),(B1571="weiblich")),"",C1571+83)</f>
        <v/>
      </c>
      <c r="H1571" s="195" t="str">
        <f t="shared" si="416"/>
        <v/>
      </c>
      <c r="I1571" s="217" t="str">
        <f t="shared" si="427"/>
        <v>Bitte Auswahl treffen! Neu- oder Folgeantrag?</v>
      </c>
      <c r="J1571" s="196" t="str">
        <f t="shared" si="428"/>
        <v/>
      </c>
      <c r="K1571" s="196" t="str">
        <f t="shared" si="417"/>
        <v/>
      </c>
      <c r="L1571" s="196" t="str">
        <f t="shared" si="425"/>
        <v/>
      </c>
      <c r="M1571" s="235" t="str">
        <f t="shared" si="418"/>
        <v/>
      </c>
      <c r="N1571" s="217" t="str">
        <f t="shared" si="426"/>
        <v/>
      </c>
      <c r="O1571" s="219"/>
      <c r="Q1571" s="177" t="e">
        <f t="shared" si="419"/>
        <v>#NUM!</v>
      </c>
      <c r="R1571" s="177" t="e">
        <f t="shared" si="429"/>
        <v>#NUM!</v>
      </c>
      <c r="S1571" s="177" t="e">
        <f t="shared" si="420"/>
        <v>#NUM!</v>
      </c>
      <c r="T1571" s="177" t="e">
        <f t="shared" si="430"/>
        <v>#NUM!</v>
      </c>
      <c r="AB1571" s="177" t="str">
        <f t="shared" si="421"/>
        <v/>
      </c>
      <c r="AC1571" s="177" t="str">
        <f t="shared" si="422"/>
        <v/>
      </c>
      <c r="AD1571" s="218" t="str">
        <f t="shared" si="423"/>
        <v/>
      </c>
      <c r="AE1571" s="218" t="str">
        <f t="shared" si="424"/>
        <v/>
      </c>
    </row>
    <row r="1572" spans="1:31" ht="27.95" customHeight="1" x14ac:dyDescent="0.2">
      <c r="A1572" s="192"/>
      <c r="B1572" s="192"/>
      <c r="C1572" s="193"/>
      <c r="D1572" s="194"/>
      <c r="E1572" s="194"/>
      <c r="F1572" s="208" t="str">
        <f t="shared" si="431"/>
        <v/>
      </c>
      <c r="G1572" s="208" t="str">
        <f t="shared" si="432"/>
        <v/>
      </c>
      <c r="H1572" s="195" t="str">
        <f t="shared" si="416"/>
        <v/>
      </c>
      <c r="I1572" s="217" t="str">
        <f t="shared" si="427"/>
        <v>Bitte Auswahl treffen! Neu- oder Folgeantrag?</v>
      </c>
      <c r="J1572" s="196" t="str">
        <f t="shared" si="428"/>
        <v/>
      </c>
      <c r="K1572" s="196" t="str">
        <f t="shared" si="417"/>
        <v/>
      </c>
      <c r="L1572" s="196" t="str">
        <f t="shared" si="425"/>
        <v/>
      </c>
      <c r="M1572" s="235" t="str">
        <f t="shared" si="418"/>
        <v/>
      </c>
      <c r="N1572" s="217" t="str">
        <f t="shared" si="426"/>
        <v/>
      </c>
      <c r="O1572" s="219"/>
      <c r="Q1572" s="177" t="e">
        <f t="shared" si="419"/>
        <v>#NUM!</v>
      </c>
      <c r="R1572" s="177" t="e">
        <f t="shared" si="429"/>
        <v>#NUM!</v>
      </c>
      <c r="S1572" s="177" t="e">
        <f t="shared" si="420"/>
        <v>#NUM!</v>
      </c>
      <c r="T1572" s="177" t="e">
        <f t="shared" si="430"/>
        <v>#NUM!</v>
      </c>
      <c r="AB1572" s="177" t="str">
        <f t="shared" si="421"/>
        <v/>
      </c>
      <c r="AC1572" s="177" t="str">
        <f t="shared" si="422"/>
        <v/>
      </c>
      <c r="AD1572" s="218" t="str">
        <f t="shared" si="423"/>
        <v/>
      </c>
      <c r="AE1572" s="218" t="str">
        <f t="shared" si="424"/>
        <v/>
      </c>
    </row>
    <row r="1573" spans="1:31" ht="27.95" customHeight="1" x14ac:dyDescent="0.2">
      <c r="A1573" s="192"/>
      <c r="B1573" s="192"/>
      <c r="C1573" s="193"/>
      <c r="D1573" s="194"/>
      <c r="E1573" s="194"/>
      <c r="F1573" s="208" t="str">
        <f t="shared" si="431"/>
        <v/>
      </c>
      <c r="G1573" s="208" t="str">
        <f t="shared" si="432"/>
        <v/>
      </c>
      <c r="H1573" s="195" t="str">
        <f t="shared" si="416"/>
        <v/>
      </c>
      <c r="I1573" s="217" t="str">
        <f t="shared" si="427"/>
        <v>Bitte Auswahl treffen! Neu- oder Folgeantrag?</v>
      </c>
      <c r="J1573" s="196" t="str">
        <f t="shared" si="428"/>
        <v/>
      </c>
      <c r="K1573" s="196" t="str">
        <f t="shared" si="417"/>
        <v/>
      </c>
      <c r="L1573" s="196" t="str">
        <f t="shared" si="425"/>
        <v/>
      </c>
      <c r="M1573" s="235" t="str">
        <f t="shared" si="418"/>
        <v/>
      </c>
      <c r="N1573" s="217" t="str">
        <f t="shared" si="426"/>
        <v/>
      </c>
      <c r="O1573" s="219"/>
      <c r="Q1573" s="177" t="e">
        <f t="shared" si="419"/>
        <v>#NUM!</v>
      </c>
      <c r="R1573" s="177" t="e">
        <f t="shared" si="429"/>
        <v>#NUM!</v>
      </c>
      <c r="S1573" s="177" t="e">
        <f t="shared" si="420"/>
        <v>#NUM!</v>
      </c>
      <c r="T1573" s="177" t="e">
        <f t="shared" si="430"/>
        <v>#NUM!</v>
      </c>
      <c r="AB1573" s="177" t="str">
        <f t="shared" si="421"/>
        <v/>
      </c>
      <c r="AC1573" s="177" t="str">
        <f t="shared" si="422"/>
        <v/>
      </c>
      <c r="AD1573" s="218" t="str">
        <f t="shared" si="423"/>
        <v/>
      </c>
      <c r="AE1573" s="218" t="str">
        <f t="shared" si="424"/>
        <v/>
      </c>
    </row>
    <row r="1574" spans="1:31" ht="27.95" customHeight="1" x14ac:dyDescent="0.2">
      <c r="A1574" s="192"/>
      <c r="B1574" s="192"/>
      <c r="C1574" s="193"/>
      <c r="D1574" s="194"/>
      <c r="E1574" s="194"/>
      <c r="F1574" s="208" t="str">
        <f t="shared" si="431"/>
        <v/>
      </c>
      <c r="G1574" s="208" t="str">
        <f t="shared" si="432"/>
        <v/>
      </c>
      <c r="H1574" s="195" t="str">
        <f t="shared" si="416"/>
        <v/>
      </c>
      <c r="I1574" s="217" t="str">
        <f t="shared" si="427"/>
        <v>Bitte Auswahl treffen! Neu- oder Folgeantrag?</v>
      </c>
      <c r="J1574" s="196" t="str">
        <f t="shared" si="428"/>
        <v/>
      </c>
      <c r="K1574" s="196" t="str">
        <f t="shared" si="417"/>
        <v/>
      </c>
      <c r="L1574" s="196" t="str">
        <f t="shared" si="425"/>
        <v/>
      </c>
      <c r="M1574" s="235" t="str">
        <f t="shared" si="418"/>
        <v/>
      </c>
      <c r="N1574" s="217" t="str">
        <f t="shared" si="426"/>
        <v/>
      </c>
      <c r="O1574" s="219"/>
      <c r="Q1574" s="177" t="e">
        <f t="shared" si="419"/>
        <v>#NUM!</v>
      </c>
      <c r="R1574" s="177" t="e">
        <f t="shared" si="429"/>
        <v>#NUM!</v>
      </c>
      <c r="S1574" s="177" t="e">
        <f t="shared" si="420"/>
        <v>#NUM!</v>
      </c>
      <c r="T1574" s="177" t="e">
        <f t="shared" si="430"/>
        <v>#NUM!</v>
      </c>
      <c r="AB1574" s="177" t="str">
        <f t="shared" si="421"/>
        <v/>
      </c>
      <c r="AC1574" s="177" t="str">
        <f t="shared" si="422"/>
        <v/>
      </c>
      <c r="AD1574" s="218" t="str">
        <f t="shared" si="423"/>
        <v/>
      </c>
      <c r="AE1574" s="218" t="str">
        <f t="shared" si="424"/>
        <v/>
      </c>
    </row>
    <row r="1575" spans="1:31" ht="27.95" customHeight="1" x14ac:dyDescent="0.2">
      <c r="A1575" s="192"/>
      <c r="B1575" s="192"/>
      <c r="C1575" s="193"/>
      <c r="D1575" s="194"/>
      <c r="E1575" s="194"/>
      <c r="F1575" s="208" t="str">
        <f t="shared" si="431"/>
        <v/>
      </c>
      <c r="G1575" s="208" t="str">
        <f t="shared" si="432"/>
        <v/>
      </c>
      <c r="H1575" s="195" t="str">
        <f t="shared" si="416"/>
        <v/>
      </c>
      <c r="I1575" s="217" t="str">
        <f t="shared" si="427"/>
        <v>Bitte Auswahl treffen! Neu- oder Folgeantrag?</v>
      </c>
      <c r="J1575" s="196" t="str">
        <f t="shared" si="428"/>
        <v/>
      </c>
      <c r="K1575" s="196" t="str">
        <f t="shared" si="417"/>
        <v/>
      </c>
      <c r="L1575" s="196" t="str">
        <f t="shared" si="425"/>
        <v/>
      </c>
      <c r="M1575" s="235" t="str">
        <f t="shared" si="418"/>
        <v/>
      </c>
      <c r="N1575" s="217" t="str">
        <f t="shared" si="426"/>
        <v/>
      </c>
      <c r="O1575" s="219"/>
      <c r="Q1575" s="177" t="e">
        <f t="shared" si="419"/>
        <v>#NUM!</v>
      </c>
      <c r="R1575" s="177" t="e">
        <f t="shared" si="429"/>
        <v>#NUM!</v>
      </c>
      <c r="S1575" s="177" t="e">
        <f t="shared" si="420"/>
        <v>#NUM!</v>
      </c>
      <c r="T1575" s="177" t="e">
        <f t="shared" si="430"/>
        <v>#NUM!</v>
      </c>
      <c r="AB1575" s="177" t="str">
        <f t="shared" si="421"/>
        <v/>
      </c>
      <c r="AC1575" s="177" t="str">
        <f t="shared" si="422"/>
        <v/>
      </c>
      <c r="AD1575" s="218" t="str">
        <f t="shared" si="423"/>
        <v/>
      </c>
      <c r="AE1575" s="218" t="str">
        <f t="shared" si="424"/>
        <v/>
      </c>
    </row>
    <row r="1576" spans="1:31" ht="27.95" customHeight="1" x14ac:dyDescent="0.2">
      <c r="A1576" s="192"/>
      <c r="B1576" s="192"/>
      <c r="C1576" s="193"/>
      <c r="D1576" s="194"/>
      <c r="E1576" s="194"/>
      <c r="F1576" s="208" t="str">
        <f t="shared" si="431"/>
        <v/>
      </c>
      <c r="G1576" s="208" t="str">
        <f t="shared" si="432"/>
        <v/>
      </c>
      <c r="H1576" s="195" t="str">
        <f t="shared" si="416"/>
        <v/>
      </c>
      <c r="I1576" s="217" t="str">
        <f t="shared" si="427"/>
        <v>Bitte Auswahl treffen! Neu- oder Folgeantrag?</v>
      </c>
      <c r="J1576" s="196" t="str">
        <f t="shared" si="428"/>
        <v/>
      </c>
      <c r="K1576" s="196" t="str">
        <f t="shared" si="417"/>
        <v/>
      </c>
      <c r="L1576" s="196" t="str">
        <f t="shared" si="425"/>
        <v/>
      </c>
      <c r="M1576" s="235" t="str">
        <f t="shared" si="418"/>
        <v/>
      </c>
      <c r="N1576" s="217" t="str">
        <f t="shared" si="426"/>
        <v/>
      </c>
      <c r="O1576" s="219"/>
      <c r="Q1576" s="177" t="e">
        <f t="shared" si="419"/>
        <v>#NUM!</v>
      </c>
      <c r="R1576" s="177" t="e">
        <f t="shared" si="429"/>
        <v>#NUM!</v>
      </c>
      <c r="S1576" s="177" t="e">
        <f t="shared" si="420"/>
        <v>#NUM!</v>
      </c>
      <c r="T1576" s="177" t="e">
        <f t="shared" si="430"/>
        <v>#NUM!</v>
      </c>
      <c r="AB1576" s="177" t="str">
        <f t="shared" si="421"/>
        <v/>
      </c>
      <c r="AC1576" s="177" t="str">
        <f t="shared" si="422"/>
        <v/>
      </c>
      <c r="AD1576" s="218" t="str">
        <f t="shared" si="423"/>
        <v/>
      </c>
      <c r="AE1576" s="218" t="str">
        <f t="shared" si="424"/>
        <v/>
      </c>
    </row>
    <row r="1577" spans="1:31" ht="27.95" customHeight="1" x14ac:dyDescent="0.2">
      <c r="A1577" s="192"/>
      <c r="B1577" s="192"/>
      <c r="C1577" s="193"/>
      <c r="D1577" s="194"/>
      <c r="E1577" s="194"/>
      <c r="F1577" s="208" t="str">
        <f t="shared" si="431"/>
        <v/>
      </c>
      <c r="G1577" s="208" t="str">
        <f t="shared" si="432"/>
        <v/>
      </c>
      <c r="H1577" s="195" t="str">
        <f t="shared" si="416"/>
        <v/>
      </c>
      <c r="I1577" s="217" t="str">
        <f t="shared" si="427"/>
        <v>Bitte Auswahl treffen! Neu- oder Folgeantrag?</v>
      </c>
      <c r="J1577" s="196" t="str">
        <f t="shared" si="428"/>
        <v/>
      </c>
      <c r="K1577" s="196" t="str">
        <f t="shared" si="417"/>
        <v/>
      </c>
      <c r="L1577" s="196" t="str">
        <f t="shared" si="425"/>
        <v/>
      </c>
      <c r="M1577" s="235" t="str">
        <f t="shared" si="418"/>
        <v/>
      </c>
      <c r="N1577" s="217" t="str">
        <f t="shared" si="426"/>
        <v/>
      </c>
      <c r="O1577" s="219"/>
      <c r="Q1577" s="177" t="e">
        <f t="shared" si="419"/>
        <v>#NUM!</v>
      </c>
      <c r="R1577" s="177" t="e">
        <f t="shared" si="429"/>
        <v>#NUM!</v>
      </c>
      <c r="S1577" s="177" t="e">
        <f t="shared" si="420"/>
        <v>#NUM!</v>
      </c>
      <c r="T1577" s="177" t="e">
        <f t="shared" si="430"/>
        <v>#NUM!</v>
      </c>
      <c r="AB1577" s="177" t="str">
        <f t="shared" si="421"/>
        <v/>
      </c>
      <c r="AC1577" s="177" t="str">
        <f t="shared" si="422"/>
        <v/>
      </c>
      <c r="AD1577" s="218" t="str">
        <f t="shared" si="423"/>
        <v/>
      </c>
      <c r="AE1577" s="218" t="str">
        <f t="shared" si="424"/>
        <v/>
      </c>
    </row>
    <row r="1578" spans="1:31" ht="27.95" customHeight="1" x14ac:dyDescent="0.2">
      <c r="A1578" s="192"/>
      <c r="B1578" s="192"/>
      <c r="C1578" s="193"/>
      <c r="D1578" s="194"/>
      <c r="E1578" s="194"/>
      <c r="F1578" s="208" t="str">
        <f t="shared" si="431"/>
        <v/>
      </c>
      <c r="G1578" s="208" t="str">
        <f t="shared" si="432"/>
        <v/>
      </c>
      <c r="H1578" s="195" t="str">
        <f t="shared" si="416"/>
        <v/>
      </c>
      <c r="I1578" s="217" t="str">
        <f t="shared" si="427"/>
        <v>Bitte Auswahl treffen! Neu- oder Folgeantrag?</v>
      </c>
      <c r="J1578" s="196" t="str">
        <f t="shared" si="428"/>
        <v/>
      </c>
      <c r="K1578" s="196" t="str">
        <f t="shared" si="417"/>
        <v/>
      </c>
      <c r="L1578" s="196" t="str">
        <f t="shared" si="425"/>
        <v/>
      </c>
      <c r="M1578" s="235" t="str">
        <f t="shared" si="418"/>
        <v/>
      </c>
      <c r="N1578" s="217" t="str">
        <f t="shared" si="426"/>
        <v/>
      </c>
      <c r="O1578" s="219"/>
      <c r="Q1578" s="177" t="e">
        <f t="shared" si="419"/>
        <v>#NUM!</v>
      </c>
      <c r="R1578" s="177" t="e">
        <f t="shared" si="429"/>
        <v>#NUM!</v>
      </c>
      <c r="S1578" s="177" t="e">
        <f t="shared" si="420"/>
        <v>#NUM!</v>
      </c>
      <c r="T1578" s="177" t="e">
        <f t="shared" si="430"/>
        <v>#NUM!</v>
      </c>
      <c r="AB1578" s="177" t="str">
        <f t="shared" si="421"/>
        <v/>
      </c>
      <c r="AC1578" s="177" t="str">
        <f t="shared" si="422"/>
        <v/>
      </c>
      <c r="AD1578" s="218" t="str">
        <f t="shared" si="423"/>
        <v/>
      </c>
      <c r="AE1578" s="218" t="str">
        <f t="shared" si="424"/>
        <v/>
      </c>
    </row>
    <row r="1579" spans="1:31" ht="27.95" customHeight="1" x14ac:dyDescent="0.2">
      <c r="A1579" s="192"/>
      <c r="B1579" s="192"/>
      <c r="C1579" s="193"/>
      <c r="D1579" s="194"/>
      <c r="E1579" s="194"/>
      <c r="F1579" s="208" t="str">
        <f t="shared" si="431"/>
        <v/>
      </c>
      <c r="G1579" s="208" t="str">
        <f t="shared" si="432"/>
        <v/>
      </c>
      <c r="H1579" s="195" t="str">
        <f t="shared" si="416"/>
        <v/>
      </c>
      <c r="I1579" s="217" t="str">
        <f t="shared" si="427"/>
        <v>Bitte Auswahl treffen! Neu- oder Folgeantrag?</v>
      </c>
      <c r="J1579" s="196" t="str">
        <f t="shared" si="428"/>
        <v/>
      </c>
      <c r="K1579" s="196" t="str">
        <f t="shared" si="417"/>
        <v/>
      </c>
      <c r="L1579" s="196" t="str">
        <f t="shared" si="425"/>
        <v/>
      </c>
      <c r="M1579" s="235" t="str">
        <f t="shared" si="418"/>
        <v/>
      </c>
      <c r="N1579" s="217" t="str">
        <f t="shared" si="426"/>
        <v/>
      </c>
      <c r="O1579" s="219"/>
      <c r="Q1579" s="177" t="e">
        <f t="shared" si="419"/>
        <v>#NUM!</v>
      </c>
      <c r="R1579" s="177" t="e">
        <f t="shared" si="429"/>
        <v>#NUM!</v>
      </c>
      <c r="S1579" s="177" t="e">
        <f t="shared" si="420"/>
        <v>#NUM!</v>
      </c>
      <c r="T1579" s="177" t="e">
        <f t="shared" si="430"/>
        <v>#NUM!</v>
      </c>
      <c r="AB1579" s="177" t="str">
        <f t="shared" si="421"/>
        <v/>
      </c>
      <c r="AC1579" s="177" t="str">
        <f t="shared" si="422"/>
        <v/>
      </c>
      <c r="AD1579" s="218" t="str">
        <f t="shared" si="423"/>
        <v/>
      </c>
      <c r="AE1579" s="218" t="str">
        <f t="shared" si="424"/>
        <v/>
      </c>
    </row>
    <row r="1580" spans="1:31" ht="27.95" customHeight="1" x14ac:dyDescent="0.2">
      <c r="A1580" s="192"/>
      <c r="B1580" s="192"/>
      <c r="C1580" s="193"/>
      <c r="D1580" s="194"/>
      <c r="E1580" s="194"/>
      <c r="F1580" s="208" t="str">
        <f t="shared" si="431"/>
        <v/>
      </c>
      <c r="G1580" s="208" t="str">
        <f t="shared" si="432"/>
        <v/>
      </c>
      <c r="H1580" s="195" t="str">
        <f t="shared" si="416"/>
        <v/>
      </c>
      <c r="I1580" s="217" t="str">
        <f t="shared" si="427"/>
        <v>Bitte Auswahl treffen! Neu- oder Folgeantrag?</v>
      </c>
      <c r="J1580" s="196" t="str">
        <f t="shared" si="428"/>
        <v/>
      </c>
      <c r="K1580" s="196" t="str">
        <f t="shared" si="417"/>
        <v/>
      </c>
      <c r="L1580" s="196" t="str">
        <f t="shared" si="425"/>
        <v/>
      </c>
      <c r="M1580" s="235" t="str">
        <f t="shared" si="418"/>
        <v/>
      </c>
      <c r="N1580" s="217" t="str">
        <f t="shared" si="426"/>
        <v/>
      </c>
      <c r="O1580" s="219"/>
      <c r="Q1580" s="177" t="e">
        <f t="shared" si="419"/>
        <v>#NUM!</v>
      </c>
      <c r="R1580" s="177" t="e">
        <f t="shared" si="429"/>
        <v>#NUM!</v>
      </c>
      <c r="S1580" s="177" t="e">
        <f t="shared" si="420"/>
        <v>#NUM!</v>
      </c>
      <c r="T1580" s="177" t="e">
        <f t="shared" si="430"/>
        <v>#NUM!</v>
      </c>
      <c r="AB1580" s="177" t="str">
        <f t="shared" si="421"/>
        <v/>
      </c>
      <c r="AC1580" s="177" t="str">
        <f t="shared" si="422"/>
        <v/>
      </c>
      <c r="AD1580" s="218" t="str">
        <f t="shared" si="423"/>
        <v/>
      </c>
      <c r="AE1580" s="218" t="str">
        <f t="shared" si="424"/>
        <v/>
      </c>
    </row>
    <row r="1581" spans="1:31" ht="27.95" customHeight="1" x14ac:dyDescent="0.2">
      <c r="A1581" s="192"/>
      <c r="B1581" s="192"/>
      <c r="C1581" s="193"/>
      <c r="D1581" s="194"/>
      <c r="E1581" s="194"/>
      <c r="F1581" s="208" t="str">
        <f t="shared" si="431"/>
        <v/>
      </c>
      <c r="G1581" s="208" t="str">
        <f t="shared" si="432"/>
        <v/>
      </c>
      <c r="H1581" s="195" t="str">
        <f t="shared" si="416"/>
        <v/>
      </c>
      <c r="I1581" s="217" t="str">
        <f t="shared" si="427"/>
        <v>Bitte Auswahl treffen! Neu- oder Folgeantrag?</v>
      </c>
      <c r="J1581" s="196" t="str">
        <f t="shared" si="428"/>
        <v/>
      </c>
      <c r="K1581" s="196" t="str">
        <f t="shared" si="417"/>
        <v/>
      </c>
      <c r="L1581" s="196" t="str">
        <f t="shared" si="425"/>
        <v/>
      </c>
      <c r="M1581" s="235" t="str">
        <f t="shared" si="418"/>
        <v/>
      </c>
      <c r="N1581" s="217" t="str">
        <f t="shared" si="426"/>
        <v/>
      </c>
      <c r="O1581" s="219"/>
      <c r="Q1581" s="177" t="e">
        <f t="shared" si="419"/>
        <v>#NUM!</v>
      </c>
      <c r="R1581" s="177" t="e">
        <f t="shared" si="429"/>
        <v>#NUM!</v>
      </c>
      <c r="S1581" s="177" t="e">
        <f t="shared" si="420"/>
        <v>#NUM!</v>
      </c>
      <c r="T1581" s="177" t="e">
        <f t="shared" si="430"/>
        <v>#NUM!</v>
      </c>
      <c r="AB1581" s="177" t="str">
        <f t="shared" si="421"/>
        <v/>
      </c>
      <c r="AC1581" s="177" t="str">
        <f t="shared" si="422"/>
        <v/>
      </c>
      <c r="AD1581" s="218" t="str">
        <f t="shared" si="423"/>
        <v/>
      </c>
      <c r="AE1581" s="218" t="str">
        <f t="shared" si="424"/>
        <v/>
      </c>
    </row>
    <row r="1582" spans="1:31" ht="27.95" customHeight="1" x14ac:dyDescent="0.2">
      <c r="A1582" s="192"/>
      <c r="B1582" s="192"/>
      <c r="C1582" s="193"/>
      <c r="D1582" s="194"/>
      <c r="E1582" s="194"/>
      <c r="F1582" s="208" t="str">
        <f t="shared" si="431"/>
        <v/>
      </c>
      <c r="G1582" s="208" t="str">
        <f t="shared" si="432"/>
        <v/>
      </c>
      <c r="H1582" s="195" t="str">
        <f t="shared" si="416"/>
        <v/>
      </c>
      <c r="I1582" s="217" t="str">
        <f t="shared" si="427"/>
        <v>Bitte Auswahl treffen! Neu- oder Folgeantrag?</v>
      </c>
      <c r="J1582" s="196" t="str">
        <f t="shared" si="428"/>
        <v/>
      </c>
      <c r="K1582" s="196" t="str">
        <f t="shared" si="417"/>
        <v/>
      </c>
      <c r="L1582" s="196" t="str">
        <f t="shared" si="425"/>
        <v/>
      </c>
      <c r="M1582" s="235" t="str">
        <f t="shared" si="418"/>
        <v/>
      </c>
      <c r="N1582" s="217" t="str">
        <f t="shared" si="426"/>
        <v/>
      </c>
      <c r="O1582" s="219"/>
      <c r="Q1582" s="177" t="e">
        <f t="shared" si="419"/>
        <v>#NUM!</v>
      </c>
      <c r="R1582" s="177" t="e">
        <f t="shared" si="429"/>
        <v>#NUM!</v>
      </c>
      <c r="S1582" s="177" t="e">
        <f t="shared" si="420"/>
        <v>#NUM!</v>
      </c>
      <c r="T1582" s="177" t="e">
        <f t="shared" si="430"/>
        <v>#NUM!</v>
      </c>
      <c r="AB1582" s="177" t="str">
        <f t="shared" si="421"/>
        <v/>
      </c>
      <c r="AC1582" s="177" t="str">
        <f t="shared" si="422"/>
        <v/>
      </c>
      <c r="AD1582" s="218" t="str">
        <f t="shared" si="423"/>
        <v/>
      </c>
      <c r="AE1582" s="218" t="str">
        <f t="shared" si="424"/>
        <v/>
      </c>
    </row>
    <row r="1583" spans="1:31" ht="27.95" customHeight="1" x14ac:dyDescent="0.2">
      <c r="A1583" s="192"/>
      <c r="B1583" s="192"/>
      <c r="C1583" s="193"/>
      <c r="D1583" s="194"/>
      <c r="E1583" s="194"/>
      <c r="F1583" s="208" t="str">
        <f t="shared" si="431"/>
        <v/>
      </c>
      <c r="G1583" s="208" t="str">
        <f t="shared" si="432"/>
        <v/>
      </c>
      <c r="H1583" s="195" t="str">
        <f t="shared" si="416"/>
        <v/>
      </c>
      <c r="I1583" s="217" t="str">
        <f t="shared" si="427"/>
        <v>Bitte Auswahl treffen! Neu- oder Folgeantrag?</v>
      </c>
      <c r="J1583" s="196" t="str">
        <f t="shared" si="428"/>
        <v/>
      </c>
      <c r="K1583" s="196" t="str">
        <f t="shared" si="417"/>
        <v/>
      </c>
      <c r="L1583" s="196" t="str">
        <f t="shared" si="425"/>
        <v/>
      </c>
      <c r="M1583" s="235" t="str">
        <f t="shared" si="418"/>
        <v/>
      </c>
      <c r="N1583" s="217" t="str">
        <f t="shared" si="426"/>
        <v/>
      </c>
      <c r="O1583" s="219"/>
      <c r="Q1583" s="177" t="e">
        <f t="shared" si="419"/>
        <v>#NUM!</v>
      </c>
      <c r="R1583" s="177" t="e">
        <f t="shared" si="429"/>
        <v>#NUM!</v>
      </c>
      <c r="S1583" s="177" t="e">
        <f t="shared" si="420"/>
        <v>#NUM!</v>
      </c>
      <c r="T1583" s="177" t="e">
        <f t="shared" si="430"/>
        <v>#NUM!</v>
      </c>
      <c r="AB1583" s="177" t="str">
        <f t="shared" si="421"/>
        <v/>
      </c>
      <c r="AC1583" s="177" t="str">
        <f t="shared" si="422"/>
        <v/>
      </c>
      <c r="AD1583" s="218" t="str">
        <f t="shared" si="423"/>
        <v/>
      </c>
      <c r="AE1583" s="218" t="str">
        <f t="shared" si="424"/>
        <v/>
      </c>
    </row>
    <row r="1584" spans="1:31" ht="27.95" customHeight="1" x14ac:dyDescent="0.2">
      <c r="A1584" s="192"/>
      <c r="B1584" s="192"/>
      <c r="C1584" s="193"/>
      <c r="D1584" s="194"/>
      <c r="E1584" s="194"/>
      <c r="F1584" s="208" t="str">
        <f t="shared" si="431"/>
        <v/>
      </c>
      <c r="G1584" s="208" t="str">
        <f t="shared" si="432"/>
        <v/>
      </c>
      <c r="H1584" s="195" t="str">
        <f t="shared" si="416"/>
        <v/>
      </c>
      <c r="I1584" s="217" t="str">
        <f t="shared" si="427"/>
        <v>Bitte Auswahl treffen! Neu- oder Folgeantrag?</v>
      </c>
      <c r="J1584" s="196" t="str">
        <f t="shared" si="428"/>
        <v/>
      </c>
      <c r="K1584" s="196" t="str">
        <f t="shared" si="417"/>
        <v/>
      </c>
      <c r="L1584" s="196" t="str">
        <f t="shared" si="425"/>
        <v/>
      </c>
      <c r="M1584" s="235" t="str">
        <f t="shared" si="418"/>
        <v/>
      </c>
      <c r="N1584" s="217" t="str">
        <f t="shared" si="426"/>
        <v/>
      </c>
      <c r="O1584" s="219"/>
      <c r="Q1584" s="177" t="e">
        <f t="shared" si="419"/>
        <v>#NUM!</v>
      </c>
      <c r="R1584" s="177" t="e">
        <f t="shared" si="429"/>
        <v>#NUM!</v>
      </c>
      <c r="S1584" s="177" t="e">
        <f t="shared" si="420"/>
        <v>#NUM!</v>
      </c>
      <c r="T1584" s="177" t="e">
        <f t="shared" si="430"/>
        <v>#NUM!</v>
      </c>
      <c r="AB1584" s="177" t="str">
        <f t="shared" si="421"/>
        <v/>
      </c>
      <c r="AC1584" s="177" t="str">
        <f t="shared" si="422"/>
        <v/>
      </c>
      <c r="AD1584" s="218" t="str">
        <f t="shared" si="423"/>
        <v/>
      </c>
      <c r="AE1584" s="218" t="str">
        <f t="shared" si="424"/>
        <v/>
      </c>
    </row>
    <row r="1585" spans="1:31" ht="27.95" customHeight="1" x14ac:dyDescent="0.2">
      <c r="A1585" s="192"/>
      <c r="B1585" s="192"/>
      <c r="C1585" s="193"/>
      <c r="D1585" s="194"/>
      <c r="E1585" s="194"/>
      <c r="F1585" s="208" t="str">
        <f t="shared" si="431"/>
        <v/>
      </c>
      <c r="G1585" s="208" t="str">
        <f t="shared" si="432"/>
        <v/>
      </c>
      <c r="H1585" s="195" t="str">
        <f t="shared" si="416"/>
        <v/>
      </c>
      <c r="I1585" s="217" t="str">
        <f t="shared" si="427"/>
        <v>Bitte Auswahl treffen! Neu- oder Folgeantrag?</v>
      </c>
      <c r="J1585" s="196" t="str">
        <f t="shared" si="428"/>
        <v/>
      </c>
      <c r="K1585" s="196" t="str">
        <f t="shared" si="417"/>
        <v/>
      </c>
      <c r="L1585" s="196" t="str">
        <f t="shared" si="425"/>
        <v/>
      </c>
      <c r="M1585" s="235" t="str">
        <f t="shared" si="418"/>
        <v/>
      </c>
      <c r="N1585" s="217" t="str">
        <f t="shared" si="426"/>
        <v/>
      </c>
      <c r="O1585" s="219"/>
      <c r="Q1585" s="177" t="e">
        <f t="shared" si="419"/>
        <v>#NUM!</v>
      </c>
      <c r="R1585" s="177" t="e">
        <f t="shared" si="429"/>
        <v>#NUM!</v>
      </c>
      <c r="S1585" s="177" t="e">
        <f t="shared" si="420"/>
        <v>#NUM!</v>
      </c>
      <c r="T1585" s="177" t="e">
        <f t="shared" si="430"/>
        <v>#NUM!</v>
      </c>
      <c r="AB1585" s="177" t="str">
        <f t="shared" si="421"/>
        <v/>
      </c>
      <c r="AC1585" s="177" t="str">
        <f t="shared" si="422"/>
        <v/>
      </c>
      <c r="AD1585" s="218" t="str">
        <f t="shared" si="423"/>
        <v/>
      </c>
      <c r="AE1585" s="218" t="str">
        <f t="shared" si="424"/>
        <v/>
      </c>
    </row>
    <row r="1586" spans="1:31" ht="27.95" customHeight="1" x14ac:dyDescent="0.2">
      <c r="A1586" s="192"/>
      <c r="B1586" s="192"/>
      <c r="C1586" s="193"/>
      <c r="D1586" s="194"/>
      <c r="E1586" s="194"/>
      <c r="F1586" s="208" t="str">
        <f t="shared" si="431"/>
        <v/>
      </c>
      <c r="G1586" s="208" t="str">
        <f t="shared" si="432"/>
        <v/>
      </c>
      <c r="H1586" s="195" t="str">
        <f t="shared" si="416"/>
        <v/>
      </c>
      <c r="I1586" s="217" t="str">
        <f t="shared" si="427"/>
        <v>Bitte Auswahl treffen! Neu- oder Folgeantrag?</v>
      </c>
      <c r="J1586" s="196" t="str">
        <f t="shared" si="428"/>
        <v/>
      </c>
      <c r="K1586" s="196" t="str">
        <f t="shared" si="417"/>
        <v/>
      </c>
      <c r="L1586" s="196" t="str">
        <f t="shared" si="425"/>
        <v/>
      </c>
      <c r="M1586" s="235" t="str">
        <f t="shared" si="418"/>
        <v/>
      </c>
      <c r="N1586" s="217" t="str">
        <f t="shared" si="426"/>
        <v/>
      </c>
      <c r="O1586" s="219"/>
      <c r="Q1586" s="177" t="e">
        <f t="shared" si="419"/>
        <v>#NUM!</v>
      </c>
      <c r="R1586" s="177" t="e">
        <f t="shared" si="429"/>
        <v>#NUM!</v>
      </c>
      <c r="S1586" s="177" t="e">
        <f t="shared" si="420"/>
        <v>#NUM!</v>
      </c>
      <c r="T1586" s="177" t="e">
        <f t="shared" si="430"/>
        <v>#NUM!</v>
      </c>
      <c r="AB1586" s="177" t="str">
        <f t="shared" si="421"/>
        <v/>
      </c>
      <c r="AC1586" s="177" t="str">
        <f t="shared" si="422"/>
        <v/>
      </c>
      <c r="AD1586" s="218" t="str">
        <f t="shared" si="423"/>
        <v/>
      </c>
      <c r="AE1586" s="218" t="str">
        <f t="shared" si="424"/>
        <v/>
      </c>
    </row>
    <row r="1587" spans="1:31" ht="27.95" customHeight="1" x14ac:dyDescent="0.2">
      <c r="A1587" s="192"/>
      <c r="B1587" s="192"/>
      <c r="C1587" s="193"/>
      <c r="D1587" s="194"/>
      <c r="E1587" s="194"/>
      <c r="F1587" s="208" t="str">
        <f t="shared" si="431"/>
        <v/>
      </c>
      <c r="G1587" s="208" t="str">
        <f t="shared" si="432"/>
        <v/>
      </c>
      <c r="H1587" s="195" t="str">
        <f t="shared" si="416"/>
        <v/>
      </c>
      <c r="I1587" s="217" t="str">
        <f t="shared" si="427"/>
        <v>Bitte Auswahl treffen! Neu- oder Folgeantrag?</v>
      </c>
      <c r="J1587" s="196" t="str">
        <f t="shared" si="428"/>
        <v/>
      </c>
      <c r="K1587" s="196" t="str">
        <f t="shared" si="417"/>
        <v/>
      </c>
      <c r="L1587" s="196" t="str">
        <f t="shared" si="425"/>
        <v/>
      </c>
      <c r="M1587" s="235" t="str">
        <f t="shared" si="418"/>
        <v/>
      </c>
      <c r="N1587" s="217" t="str">
        <f t="shared" si="426"/>
        <v/>
      </c>
      <c r="O1587" s="219"/>
      <c r="Q1587" s="177" t="e">
        <f t="shared" si="419"/>
        <v>#NUM!</v>
      </c>
      <c r="R1587" s="177" t="e">
        <f t="shared" si="429"/>
        <v>#NUM!</v>
      </c>
      <c r="S1587" s="177" t="e">
        <f t="shared" si="420"/>
        <v>#NUM!</v>
      </c>
      <c r="T1587" s="177" t="e">
        <f t="shared" si="430"/>
        <v>#NUM!</v>
      </c>
      <c r="AB1587" s="177" t="str">
        <f t="shared" si="421"/>
        <v/>
      </c>
      <c r="AC1587" s="177" t="str">
        <f t="shared" si="422"/>
        <v/>
      </c>
      <c r="AD1587" s="218" t="str">
        <f t="shared" si="423"/>
        <v/>
      </c>
      <c r="AE1587" s="218" t="str">
        <f t="shared" si="424"/>
        <v/>
      </c>
    </row>
    <row r="1588" spans="1:31" ht="27.95" customHeight="1" x14ac:dyDescent="0.2">
      <c r="A1588" s="192"/>
      <c r="B1588" s="192"/>
      <c r="C1588" s="193"/>
      <c r="D1588" s="194"/>
      <c r="E1588" s="194"/>
      <c r="F1588" s="208" t="str">
        <f t="shared" si="431"/>
        <v/>
      </c>
      <c r="G1588" s="208" t="str">
        <f t="shared" si="432"/>
        <v/>
      </c>
      <c r="H1588" s="195" t="str">
        <f t="shared" si="416"/>
        <v/>
      </c>
      <c r="I1588" s="217" t="str">
        <f t="shared" si="427"/>
        <v>Bitte Auswahl treffen! Neu- oder Folgeantrag?</v>
      </c>
      <c r="J1588" s="196" t="str">
        <f t="shared" si="428"/>
        <v/>
      </c>
      <c r="K1588" s="196" t="str">
        <f t="shared" si="417"/>
        <v/>
      </c>
      <c r="L1588" s="196" t="str">
        <f t="shared" si="425"/>
        <v/>
      </c>
      <c r="M1588" s="235" t="str">
        <f t="shared" si="418"/>
        <v/>
      </c>
      <c r="N1588" s="217" t="str">
        <f t="shared" si="426"/>
        <v/>
      </c>
      <c r="O1588" s="219"/>
      <c r="Q1588" s="177" t="e">
        <f t="shared" si="419"/>
        <v>#NUM!</v>
      </c>
      <c r="R1588" s="177" t="e">
        <f t="shared" si="429"/>
        <v>#NUM!</v>
      </c>
      <c r="S1588" s="177" t="e">
        <f t="shared" si="420"/>
        <v>#NUM!</v>
      </c>
      <c r="T1588" s="177" t="e">
        <f t="shared" si="430"/>
        <v>#NUM!</v>
      </c>
      <c r="AB1588" s="177" t="str">
        <f t="shared" si="421"/>
        <v/>
      </c>
      <c r="AC1588" s="177" t="str">
        <f t="shared" si="422"/>
        <v/>
      </c>
      <c r="AD1588" s="218" t="str">
        <f t="shared" si="423"/>
        <v/>
      </c>
      <c r="AE1588" s="218" t="str">
        <f t="shared" si="424"/>
        <v/>
      </c>
    </row>
    <row r="1589" spans="1:31" ht="27.95" customHeight="1" x14ac:dyDescent="0.2">
      <c r="A1589" s="192"/>
      <c r="B1589" s="192"/>
      <c r="C1589" s="193"/>
      <c r="D1589" s="194"/>
      <c r="E1589" s="194"/>
      <c r="F1589" s="208" t="str">
        <f t="shared" si="431"/>
        <v/>
      </c>
      <c r="G1589" s="208" t="str">
        <f t="shared" si="432"/>
        <v/>
      </c>
      <c r="H1589" s="195" t="str">
        <f t="shared" si="416"/>
        <v/>
      </c>
      <c r="I1589" s="217" t="str">
        <f t="shared" si="427"/>
        <v>Bitte Auswahl treffen! Neu- oder Folgeantrag?</v>
      </c>
      <c r="J1589" s="196" t="str">
        <f t="shared" si="428"/>
        <v/>
      </c>
      <c r="K1589" s="196" t="str">
        <f t="shared" si="417"/>
        <v/>
      </c>
      <c r="L1589" s="196" t="str">
        <f t="shared" si="425"/>
        <v/>
      </c>
      <c r="M1589" s="235" t="str">
        <f t="shared" si="418"/>
        <v/>
      </c>
      <c r="N1589" s="217" t="str">
        <f t="shared" si="426"/>
        <v/>
      </c>
      <c r="O1589" s="219"/>
      <c r="Q1589" s="177" t="e">
        <f t="shared" si="419"/>
        <v>#NUM!</v>
      </c>
      <c r="R1589" s="177" t="e">
        <f t="shared" si="429"/>
        <v>#NUM!</v>
      </c>
      <c r="S1589" s="177" t="e">
        <f t="shared" si="420"/>
        <v>#NUM!</v>
      </c>
      <c r="T1589" s="177" t="e">
        <f t="shared" si="430"/>
        <v>#NUM!</v>
      </c>
      <c r="AB1589" s="177" t="str">
        <f t="shared" si="421"/>
        <v/>
      </c>
      <c r="AC1589" s="177" t="str">
        <f t="shared" si="422"/>
        <v/>
      </c>
      <c r="AD1589" s="218" t="str">
        <f t="shared" si="423"/>
        <v/>
      </c>
      <c r="AE1589" s="218" t="str">
        <f t="shared" si="424"/>
        <v/>
      </c>
    </row>
    <row r="1590" spans="1:31" ht="27.95" customHeight="1" x14ac:dyDescent="0.2">
      <c r="A1590" s="192"/>
      <c r="B1590" s="192"/>
      <c r="C1590" s="193"/>
      <c r="D1590" s="194"/>
      <c r="E1590" s="194"/>
      <c r="F1590" s="208" t="str">
        <f t="shared" si="431"/>
        <v/>
      </c>
      <c r="G1590" s="208" t="str">
        <f t="shared" si="432"/>
        <v/>
      </c>
      <c r="H1590" s="195" t="str">
        <f t="shared" si="416"/>
        <v/>
      </c>
      <c r="I1590" s="217" t="str">
        <f t="shared" si="427"/>
        <v>Bitte Auswahl treffen! Neu- oder Folgeantrag?</v>
      </c>
      <c r="J1590" s="196" t="str">
        <f t="shared" si="428"/>
        <v/>
      </c>
      <c r="K1590" s="196" t="str">
        <f t="shared" si="417"/>
        <v/>
      </c>
      <c r="L1590" s="196" t="str">
        <f t="shared" si="425"/>
        <v/>
      </c>
      <c r="M1590" s="235" t="str">
        <f t="shared" si="418"/>
        <v/>
      </c>
      <c r="N1590" s="217" t="str">
        <f t="shared" si="426"/>
        <v/>
      </c>
      <c r="O1590" s="219"/>
      <c r="Q1590" s="177" t="e">
        <f t="shared" si="419"/>
        <v>#NUM!</v>
      </c>
      <c r="R1590" s="177" t="e">
        <f t="shared" si="429"/>
        <v>#NUM!</v>
      </c>
      <c r="S1590" s="177" t="e">
        <f t="shared" si="420"/>
        <v>#NUM!</v>
      </c>
      <c r="T1590" s="177" t="e">
        <f t="shared" si="430"/>
        <v>#NUM!</v>
      </c>
      <c r="AB1590" s="177" t="str">
        <f t="shared" si="421"/>
        <v/>
      </c>
      <c r="AC1590" s="177" t="str">
        <f t="shared" si="422"/>
        <v/>
      </c>
      <c r="AD1590" s="218" t="str">
        <f t="shared" si="423"/>
        <v/>
      </c>
      <c r="AE1590" s="218" t="str">
        <f t="shared" si="424"/>
        <v/>
      </c>
    </row>
    <row r="1591" spans="1:31" ht="27.95" customHeight="1" x14ac:dyDescent="0.2">
      <c r="A1591" s="192"/>
      <c r="B1591" s="192"/>
      <c r="C1591" s="193"/>
      <c r="D1591" s="194"/>
      <c r="E1591" s="194"/>
      <c r="F1591" s="208" t="str">
        <f t="shared" si="431"/>
        <v/>
      </c>
      <c r="G1591" s="208" t="str">
        <f t="shared" si="432"/>
        <v/>
      </c>
      <c r="H1591" s="195" t="str">
        <f t="shared" si="416"/>
        <v/>
      </c>
      <c r="I1591" s="217" t="str">
        <f t="shared" si="427"/>
        <v>Bitte Auswahl treffen! Neu- oder Folgeantrag?</v>
      </c>
      <c r="J1591" s="196" t="str">
        <f t="shared" si="428"/>
        <v/>
      </c>
      <c r="K1591" s="196" t="str">
        <f t="shared" si="417"/>
        <v/>
      </c>
      <c r="L1591" s="196" t="str">
        <f t="shared" si="425"/>
        <v/>
      </c>
      <c r="M1591" s="235" t="str">
        <f t="shared" si="418"/>
        <v/>
      </c>
      <c r="N1591" s="217" t="str">
        <f t="shared" si="426"/>
        <v/>
      </c>
      <c r="O1591" s="219"/>
      <c r="Q1591" s="177" t="e">
        <f t="shared" si="419"/>
        <v>#NUM!</v>
      </c>
      <c r="R1591" s="177" t="e">
        <f t="shared" si="429"/>
        <v>#NUM!</v>
      </c>
      <c r="S1591" s="177" t="e">
        <f t="shared" si="420"/>
        <v>#NUM!</v>
      </c>
      <c r="T1591" s="177" t="e">
        <f t="shared" si="430"/>
        <v>#NUM!</v>
      </c>
      <c r="AB1591" s="177" t="str">
        <f t="shared" si="421"/>
        <v/>
      </c>
      <c r="AC1591" s="177" t="str">
        <f t="shared" si="422"/>
        <v/>
      </c>
      <c r="AD1591" s="218" t="str">
        <f t="shared" si="423"/>
        <v/>
      </c>
      <c r="AE1591" s="218" t="str">
        <f t="shared" si="424"/>
        <v/>
      </c>
    </row>
    <row r="1592" spans="1:31" ht="27.95" customHeight="1" x14ac:dyDescent="0.2">
      <c r="A1592" s="192"/>
      <c r="B1592" s="192"/>
      <c r="C1592" s="193"/>
      <c r="D1592" s="194"/>
      <c r="E1592" s="194"/>
      <c r="F1592" s="208" t="str">
        <f t="shared" si="431"/>
        <v/>
      </c>
      <c r="G1592" s="208" t="str">
        <f t="shared" si="432"/>
        <v/>
      </c>
      <c r="H1592" s="195" t="str">
        <f t="shared" si="416"/>
        <v/>
      </c>
      <c r="I1592" s="217" t="str">
        <f t="shared" si="427"/>
        <v>Bitte Auswahl treffen! Neu- oder Folgeantrag?</v>
      </c>
      <c r="J1592" s="196" t="str">
        <f t="shared" si="428"/>
        <v/>
      </c>
      <c r="K1592" s="196" t="str">
        <f t="shared" si="417"/>
        <v/>
      </c>
      <c r="L1592" s="196" t="str">
        <f t="shared" si="425"/>
        <v/>
      </c>
      <c r="M1592" s="235" t="str">
        <f t="shared" si="418"/>
        <v/>
      </c>
      <c r="N1592" s="217" t="str">
        <f t="shared" si="426"/>
        <v/>
      </c>
      <c r="O1592" s="219"/>
      <c r="Q1592" s="177" t="e">
        <f t="shared" si="419"/>
        <v>#NUM!</v>
      </c>
      <c r="R1592" s="177" t="e">
        <f t="shared" si="429"/>
        <v>#NUM!</v>
      </c>
      <c r="S1592" s="177" t="e">
        <f t="shared" si="420"/>
        <v>#NUM!</v>
      </c>
      <c r="T1592" s="177" t="e">
        <f t="shared" si="430"/>
        <v>#NUM!</v>
      </c>
      <c r="AB1592" s="177" t="str">
        <f t="shared" si="421"/>
        <v/>
      </c>
      <c r="AC1592" s="177" t="str">
        <f t="shared" si="422"/>
        <v/>
      </c>
      <c r="AD1592" s="218" t="str">
        <f t="shared" si="423"/>
        <v/>
      </c>
      <c r="AE1592" s="218" t="str">
        <f t="shared" si="424"/>
        <v/>
      </c>
    </row>
    <row r="1593" spans="1:31" ht="27.95" customHeight="1" x14ac:dyDescent="0.2">
      <c r="A1593" s="192"/>
      <c r="B1593" s="192"/>
      <c r="C1593" s="193"/>
      <c r="D1593" s="194"/>
      <c r="E1593" s="194"/>
      <c r="F1593" s="208" t="str">
        <f t="shared" si="431"/>
        <v/>
      </c>
      <c r="G1593" s="208" t="str">
        <f t="shared" si="432"/>
        <v/>
      </c>
      <c r="H1593" s="195" t="str">
        <f t="shared" si="416"/>
        <v/>
      </c>
      <c r="I1593" s="217" t="str">
        <f t="shared" si="427"/>
        <v>Bitte Auswahl treffen! Neu- oder Folgeantrag?</v>
      </c>
      <c r="J1593" s="196" t="str">
        <f t="shared" si="428"/>
        <v/>
      </c>
      <c r="K1593" s="196" t="str">
        <f t="shared" si="417"/>
        <v/>
      </c>
      <c r="L1593" s="196" t="str">
        <f t="shared" si="425"/>
        <v/>
      </c>
      <c r="M1593" s="235" t="str">
        <f t="shared" si="418"/>
        <v/>
      </c>
      <c r="N1593" s="217" t="str">
        <f t="shared" si="426"/>
        <v/>
      </c>
      <c r="O1593" s="219"/>
      <c r="Q1593" s="177" t="e">
        <f t="shared" si="419"/>
        <v>#NUM!</v>
      </c>
      <c r="R1593" s="177" t="e">
        <f t="shared" si="429"/>
        <v>#NUM!</v>
      </c>
      <c r="S1593" s="177" t="e">
        <f t="shared" si="420"/>
        <v>#NUM!</v>
      </c>
      <c r="T1593" s="177" t="e">
        <f t="shared" si="430"/>
        <v>#NUM!</v>
      </c>
      <c r="AB1593" s="177" t="str">
        <f t="shared" si="421"/>
        <v/>
      </c>
      <c r="AC1593" s="177" t="str">
        <f t="shared" si="422"/>
        <v/>
      </c>
      <c r="AD1593" s="218" t="str">
        <f t="shared" si="423"/>
        <v/>
      </c>
      <c r="AE1593" s="218" t="str">
        <f t="shared" si="424"/>
        <v/>
      </c>
    </row>
    <row r="1594" spans="1:31" ht="27.95" customHeight="1" x14ac:dyDescent="0.2">
      <c r="A1594" s="192"/>
      <c r="B1594" s="192"/>
      <c r="C1594" s="193"/>
      <c r="D1594" s="194"/>
      <c r="E1594" s="194"/>
      <c r="F1594" s="208" t="str">
        <f t="shared" si="431"/>
        <v/>
      </c>
      <c r="G1594" s="208" t="str">
        <f t="shared" si="432"/>
        <v/>
      </c>
      <c r="H1594" s="195" t="str">
        <f t="shared" si="416"/>
        <v/>
      </c>
      <c r="I1594" s="217" t="str">
        <f t="shared" si="427"/>
        <v>Bitte Auswahl treffen! Neu- oder Folgeantrag?</v>
      </c>
      <c r="J1594" s="196" t="str">
        <f t="shared" si="428"/>
        <v/>
      </c>
      <c r="K1594" s="196" t="str">
        <f t="shared" si="417"/>
        <v/>
      </c>
      <c r="L1594" s="196" t="str">
        <f t="shared" si="425"/>
        <v/>
      </c>
      <c r="M1594" s="235" t="str">
        <f t="shared" si="418"/>
        <v/>
      </c>
      <c r="N1594" s="217" t="str">
        <f t="shared" si="426"/>
        <v/>
      </c>
      <c r="O1594" s="219"/>
      <c r="Q1594" s="177" t="e">
        <f t="shared" si="419"/>
        <v>#NUM!</v>
      </c>
      <c r="R1594" s="177" t="e">
        <f t="shared" si="429"/>
        <v>#NUM!</v>
      </c>
      <c r="S1594" s="177" t="e">
        <f t="shared" si="420"/>
        <v>#NUM!</v>
      </c>
      <c r="T1594" s="177" t="e">
        <f t="shared" si="430"/>
        <v>#NUM!</v>
      </c>
      <c r="AB1594" s="177" t="str">
        <f t="shared" si="421"/>
        <v/>
      </c>
      <c r="AC1594" s="177" t="str">
        <f t="shared" si="422"/>
        <v/>
      </c>
      <c r="AD1594" s="218" t="str">
        <f t="shared" si="423"/>
        <v/>
      </c>
      <c r="AE1594" s="218" t="str">
        <f t="shared" si="424"/>
        <v/>
      </c>
    </row>
    <row r="1595" spans="1:31" ht="27.95" customHeight="1" x14ac:dyDescent="0.2">
      <c r="A1595" s="192"/>
      <c r="B1595" s="192"/>
      <c r="C1595" s="193"/>
      <c r="D1595" s="194"/>
      <c r="E1595" s="194"/>
      <c r="F1595" s="208" t="str">
        <f t="shared" si="431"/>
        <v/>
      </c>
      <c r="G1595" s="208" t="str">
        <f t="shared" si="432"/>
        <v/>
      </c>
      <c r="H1595" s="195" t="str">
        <f t="shared" si="416"/>
        <v/>
      </c>
      <c r="I1595" s="217" t="str">
        <f t="shared" si="427"/>
        <v>Bitte Auswahl treffen! Neu- oder Folgeantrag?</v>
      </c>
      <c r="J1595" s="196" t="str">
        <f t="shared" si="428"/>
        <v/>
      </c>
      <c r="K1595" s="196" t="str">
        <f t="shared" si="417"/>
        <v/>
      </c>
      <c r="L1595" s="196" t="str">
        <f t="shared" si="425"/>
        <v/>
      </c>
      <c r="M1595" s="235" t="str">
        <f t="shared" si="418"/>
        <v/>
      </c>
      <c r="N1595" s="217" t="str">
        <f t="shared" si="426"/>
        <v/>
      </c>
      <c r="O1595" s="219"/>
      <c r="Q1595" s="177" t="e">
        <f t="shared" si="419"/>
        <v>#NUM!</v>
      </c>
      <c r="R1595" s="177" t="e">
        <f t="shared" si="429"/>
        <v>#NUM!</v>
      </c>
      <c r="S1595" s="177" t="e">
        <f t="shared" si="420"/>
        <v>#NUM!</v>
      </c>
      <c r="T1595" s="177" t="e">
        <f t="shared" si="430"/>
        <v>#NUM!</v>
      </c>
      <c r="AB1595" s="177" t="str">
        <f t="shared" si="421"/>
        <v/>
      </c>
      <c r="AC1595" s="177" t="str">
        <f t="shared" si="422"/>
        <v/>
      </c>
      <c r="AD1595" s="218" t="str">
        <f t="shared" si="423"/>
        <v/>
      </c>
      <c r="AE1595" s="218" t="str">
        <f t="shared" si="424"/>
        <v/>
      </c>
    </row>
    <row r="1596" spans="1:31" ht="27.95" customHeight="1" x14ac:dyDescent="0.2">
      <c r="A1596" s="192"/>
      <c r="B1596" s="192"/>
      <c r="C1596" s="193"/>
      <c r="D1596" s="194"/>
      <c r="E1596" s="194"/>
      <c r="F1596" s="208" t="str">
        <f t="shared" si="431"/>
        <v/>
      </c>
      <c r="G1596" s="208" t="str">
        <f t="shared" si="432"/>
        <v/>
      </c>
      <c r="H1596" s="195" t="str">
        <f t="shared" si="416"/>
        <v/>
      </c>
      <c r="I1596" s="217" t="str">
        <f t="shared" si="427"/>
        <v>Bitte Auswahl treffen! Neu- oder Folgeantrag?</v>
      </c>
      <c r="J1596" s="196" t="str">
        <f t="shared" si="428"/>
        <v/>
      </c>
      <c r="K1596" s="196" t="str">
        <f t="shared" si="417"/>
        <v/>
      </c>
      <c r="L1596" s="196" t="str">
        <f t="shared" si="425"/>
        <v/>
      </c>
      <c r="M1596" s="235" t="str">
        <f t="shared" si="418"/>
        <v/>
      </c>
      <c r="N1596" s="217" t="str">
        <f t="shared" si="426"/>
        <v/>
      </c>
      <c r="O1596" s="219"/>
      <c r="Q1596" s="177" t="e">
        <f t="shared" si="419"/>
        <v>#NUM!</v>
      </c>
      <c r="R1596" s="177" t="e">
        <f t="shared" si="429"/>
        <v>#NUM!</v>
      </c>
      <c r="S1596" s="177" t="e">
        <f t="shared" si="420"/>
        <v>#NUM!</v>
      </c>
      <c r="T1596" s="177" t="e">
        <f t="shared" si="430"/>
        <v>#NUM!</v>
      </c>
      <c r="AB1596" s="177" t="str">
        <f t="shared" si="421"/>
        <v/>
      </c>
      <c r="AC1596" s="177" t="str">
        <f t="shared" si="422"/>
        <v/>
      </c>
      <c r="AD1596" s="218" t="str">
        <f t="shared" si="423"/>
        <v/>
      </c>
      <c r="AE1596" s="218" t="str">
        <f t="shared" si="424"/>
        <v/>
      </c>
    </row>
    <row r="1597" spans="1:31" ht="27.95" customHeight="1" x14ac:dyDescent="0.2">
      <c r="A1597" s="192"/>
      <c r="B1597" s="192"/>
      <c r="C1597" s="193"/>
      <c r="D1597" s="194"/>
      <c r="E1597" s="194"/>
      <c r="F1597" s="208" t="str">
        <f t="shared" si="431"/>
        <v/>
      </c>
      <c r="G1597" s="208" t="str">
        <f t="shared" si="432"/>
        <v/>
      </c>
      <c r="H1597" s="195" t="str">
        <f t="shared" si="416"/>
        <v/>
      </c>
      <c r="I1597" s="217" t="str">
        <f t="shared" si="427"/>
        <v>Bitte Auswahl treffen! Neu- oder Folgeantrag?</v>
      </c>
      <c r="J1597" s="196" t="str">
        <f t="shared" si="428"/>
        <v/>
      </c>
      <c r="K1597" s="196" t="str">
        <f t="shared" si="417"/>
        <v/>
      </c>
      <c r="L1597" s="196" t="str">
        <f t="shared" si="425"/>
        <v/>
      </c>
      <c r="M1597" s="235" t="str">
        <f t="shared" si="418"/>
        <v/>
      </c>
      <c r="N1597" s="217" t="str">
        <f t="shared" si="426"/>
        <v/>
      </c>
      <c r="O1597" s="219"/>
      <c r="Q1597" s="177" t="e">
        <f t="shared" si="419"/>
        <v>#NUM!</v>
      </c>
      <c r="R1597" s="177" t="e">
        <f t="shared" si="429"/>
        <v>#NUM!</v>
      </c>
      <c r="S1597" s="177" t="e">
        <f t="shared" si="420"/>
        <v>#NUM!</v>
      </c>
      <c r="T1597" s="177" t="e">
        <f t="shared" si="430"/>
        <v>#NUM!</v>
      </c>
      <c r="AB1597" s="177" t="str">
        <f t="shared" si="421"/>
        <v/>
      </c>
      <c r="AC1597" s="177" t="str">
        <f t="shared" si="422"/>
        <v/>
      </c>
      <c r="AD1597" s="218" t="str">
        <f t="shared" si="423"/>
        <v/>
      </c>
      <c r="AE1597" s="218" t="str">
        <f t="shared" si="424"/>
        <v/>
      </c>
    </row>
    <row r="1598" spans="1:31" ht="27.95" customHeight="1" x14ac:dyDescent="0.2">
      <c r="A1598" s="192"/>
      <c r="B1598" s="192"/>
      <c r="C1598" s="193"/>
      <c r="D1598" s="194"/>
      <c r="E1598" s="194"/>
      <c r="F1598" s="208" t="str">
        <f t="shared" si="431"/>
        <v/>
      </c>
      <c r="G1598" s="208" t="str">
        <f t="shared" si="432"/>
        <v/>
      </c>
      <c r="H1598" s="195" t="str">
        <f t="shared" si="416"/>
        <v/>
      </c>
      <c r="I1598" s="217" t="str">
        <f t="shared" si="427"/>
        <v>Bitte Auswahl treffen! Neu- oder Folgeantrag?</v>
      </c>
      <c r="J1598" s="196" t="str">
        <f t="shared" si="428"/>
        <v/>
      </c>
      <c r="K1598" s="196" t="str">
        <f t="shared" si="417"/>
        <v/>
      </c>
      <c r="L1598" s="196" t="str">
        <f t="shared" si="425"/>
        <v/>
      </c>
      <c r="M1598" s="235" t="str">
        <f t="shared" si="418"/>
        <v/>
      </c>
      <c r="N1598" s="217" t="str">
        <f t="shared" si="426"/>
        <v/>
      </c>
      <c r="O1598" s="219"/>
      <c r="Q1598" s="177" t="e">
        <f t="shared" si="419"/>
        <v>#NUM!</v>
      </c>
      <c r="R1598" s="177" t="e">
        <f t="shared" si="429"/>
        <v>#NUM!</v>
      </c>
      <c r="S1598" s="177" t="e">
        <f t="shared" si="420"/>
        <v>#NUM!</v>
      </c>
      <c r="T1598" s="177" t="e">
        <f t="shared" si="430"/>
        <v>#NUM!</v>
      </c>
      <c r="AB1598" s="177" t="str">
        <f t="shared" si="421"/>
        <v/>
      </c>
      <c r="AC1598" s="177" t="str">
        <f t="shared" si="422"/>
        <v/>
      </c>
      <c r="AD1598" s="218" t="str">
        <f t="shared" si="423"/>
        <v/>
      </c>
      <c r="AE1598" s="218" t="str">
        <f t="shared" si="424"/>
        <v/>
      </c>
    </row>
    <row r="1599" spans="1:31" ht="27.95" customHeight="1" x14ac:dyDescent="0.2">
      <c r="A1599" s="192"/>
      <c r="B1599" s="192"/>
      <c r="C1599" s="193"/>
      <c r="D1599" s="194"/>
      <c r="E1599" s="194"/>
      <c r="F1599" s="208" t="str">
        <f t="shared" si="431"/>
        <v/>
      </c>
      <c r="G1599" s="208" t="str">
        <f t="shared" si="432"/>
        <v/>
      </c>
      <c r="H1599" s="195" t="str">
        <f t="shared" si="416"/>
        <v/>
      </c>
      <c r="I1599" s="217" t="str">
        <f t="shared" si="427"/>
        <v>Bitte Auswahl treffen! Neu- oder Folgeantrag?</v>
      </c>
      <c r="J1599" s="196" t="str">
        <f t="shared" si="428"/>
        <v/>
      </c>
      <c r="K1599" s="196" t="str">
        <f t="shared" si="417"/>
        <v/>
      </c>
      <c r="L1599" s="196" t="str">
        <f t="shared" si="425"/>
        <v/>
      </c>
      <c r="M1599" s="235" t="str">
        <f t="shared" si="418"/>
        <v/>
      </c>
      <c r="N1599" s="217" t="str">
        <f t="shared" si="426"/>
        <v/>
      </c>
      <c r="O1599" s="219"/>
      <c r="Q1599" s="177" t="e">
        <f t="shared" si="419"/>
        <v>#NUM!</v>
      </c>
      <c r="R1599" s="177" t="e">
        <f t="shared" si="429"/>
        <v>#NUM!</v>
      </c>
      <c r="S1599" s="177" t="e">
        <f t="shared" si="420"/>
        <v>#NUM!</v>
      </c>
      <c r="T1599" s="177" t="e">
        <f t="shared" si="430"/>
        <v>#NUM!</v>
      </c>
      <c r="AB1599" s="177" t="str">
        <f t="shared" si="421"/>
        <v/>
      </c>
      <c r="AC1599" s="177" t="str">
        <f t="shared" si="422"/>
        <v/>
      </c>
      <c r="AD1599" s="218" t="str">
        <f t="shared" si="423"/>
        <v/>
      </c>
      <c r="AE1599" s="218" t="str">
        <f t="shared" si="424"/>
        <v/>
      </c>
    </row>
    <row r="1600" spans="1:31" ht="27.95" customHeight="1" x14ac:dyDescent="0.2">
      <c r="A1600" s="192"/>
      <c r="B1600" s="192"/>
      <c r="C1600" s="193"/>
      <c r="D1600" s="194"/>
      <c r="E1600" s="194"/>
      <c r="F1600" s="208" t="str">
        <f t="shared" si="431"/>
        <v/>
      </c>
      <c r="G1600" s="208" t="str">
        <f t="shared" si="432"/>
        <v/>
      </c>
      <c r="H1600" s="195" t="str">
        <f t="shared" si="416"/>
        <v/>
      </c>
      <c r="I1600" s="217" t="str">
        <f t="shared" si="427"/>
        <v>Bitte Auswahl treffen! Neu- oder Folgeantrag?</v>
      </c>
      <c r="J1600" s="196" t="str">
        <f t="shared" si="428"/>
        <v/>
      </c>
      <c r="K1600" s="196" t="str">
        <f t="shared" si="417"/>
        <v/>
      </c>
      <c r="L1600" s="196" t="str">
        <f t="shared" si="425"/>
        <v/>
      </c>
      <c r="M1600" s="235" t="str">
        <f t="shared" si="418"/>
        <v/>
      </c>
      <c r="N1600" s="217" t="str">
        <f t="shared" si="426"/>
        <v/>
      </c>
      <c r="O1600" s="219"/>
      <c r="Q1600" s="177" t="e">
        <f t="shared" si="419"/>
        <v>#NUM!</v>
      </c>
      <c r="R1600" s="177" t="e">
        <f t="shared" si="429"/>
        <v>#NUM!</v>
      </c>
      <c r="S1600" s="177" t="e">
        <f t="shared" si="420"/>
        <v>#NUM!</v>
      </c>
      <c r="T1600" s="177" t="e">
        <f t="shared" si="430"/>
        <v>#NUM!</v>
      </c>
      <c r="AB1600" s="177" t="str">
        <f t="shared" si="421"/>
        <v/>
      </c>
      <c r="AC1600" s="177" t="str">
        <f t="shared" si="422"/>
        <v/>
      </c>
      <c r="AD1600" s="218" t="str">
        <f t="shared" si="423"/>
        <v/>
      </c>
      <c r="AE1600" s="218" t="str">
        <f t="shared" si="424"/>
        <v/>
      </c>
    </row>
    <row r="1601" spans="1:31" ht="27.95" customHeight="1" x14ac:dyDescent="0.2">
      <c r="A1601" s="192"/>
      <c r="B1601" s="192"/>
      <c r="C1601" s="193"/>
      <c r="D1601" s="194"/>
      <c r="E1601" s="194"/>
      <c r="F1601" s="208" t="str">
        <f t="shared" si="431"/>
        <v/>
      </c>
      <c r="G1601" s="208" t="str">
        <f t="shared" si="432"/>
        <v/>
      </c>
      <c r="H1601" s="195" t="str">
        <f t="shared" si="416"/>
        <v/>
      </c>
      <c r="I1601" s="217" t="str">
        <f t="shared" si="427"/>
        <v>Bitte Auswahl treffen! Neu- oder Folgeantrag?</v>
      </c>
      <c r="J1601" s="196" t="str">
        <f t="shared" si="428"/>
        <v/>
      </c>
      <c r="K1601" s="196" t="str">
        <f t="shared" si="417"/>
        <v/>
      </c>
      <c r="L1601" s="196" t="str">
        <f t="shared" si="425"/>
        <v/>
      </c>
      <c r="M1601" s="235" t="str">
        <f t="shared" si="418"/>
        <v/>
      </c>
      <c r="N1601" s="217" t="str">
        <f t="shared" si="426"/>
        <v/>
      </c>
      <c r="O1601" s="219"/>
      <c r="Q1601" s="177" t="e">
        <f t="shared" si="419"/>
        <v>#NUM!</v>
      </c>
      <c r="R1601" s="177" t="e">
        <f t="shared" si="429"/>
        <v>#NUM!</v>
      </c>
      <c r="S1601" s="177" t="e">
        <f t="shared" si="420"/>
        <v>#NUM!</v>
      </c>
      <c r="T1601" s="177" t="e">
        <f t="shared" si="430"/>
        <v>#NUM!</v>
      </c>
      <c r="AB1601" s="177" t="str">
        <f t="shared" si="421"/>
        <v/>
      </c>
      <c r="AC1601" s="177" t="str">
        <f t="shared" si="422"/>
        <v/>
      </c>
      <c r="AD1601" s="218" t="str">
        <f t="shared" si="423"/>
        <v/>
      </c>
      <c r="AE1601" s="218" t="str">
        <f t="shared" si="424"/>
        <v/>
      </c>
    </row>
    <row r="1602" spans="1:31" ht="27.95" customHeight="1" x14ac:dyDescent="0.2">
      <c r="A1602" s="192"/>
      <c r="B1602" s="192"/>
      <c r="C1602" s="193"/>
      <c r="D1602" s="194"/>
      <c r="E1602" s="194"/>
      <c r="F1602" s="208" t="str">
        <f t="shared" si="431"/>
        <v/>
      </c>
      <c r="G1602" s="208" t="str">
        <f t="shared" si="432"/>
        <v/>
      </c>
      <c r="H1602" s="195" t="str">
        <f t="shared" si="416"/>
        <v/>
      </c>
      <c r="I1602" s="217" t="str">
        <f t="shared" si="427"/>
        <v>Bitte Auswahl treffen! Neu- oder Folgeantrag?</v>
      </c>
      <c r="J1602" s="196" t="str">
        <f t="shared" si="428"/>
        <v/>
      </c>
      <c r="K1602" s="196" t="str">
        <f t="shared" si="417"/>
        <v/>
      </c>
      <c r="L1602" s="196" t="str">
        <f t="shared" si="425"/>
        <v/>
      </c>
      <c r="M1602" s="235" t="str">
        <f t="shared" si="418"/>
        <v/>
      </c>
      <c r="N1602" s="217" t="str">
        <f t="shared" si="426"/>
        <v/>
      </c>
      <c r="O1602" s="219"/>
      <c r="Q1602" s="177" t="e">
        <f t="shared" si="419"/>
        <v>#NUM!</v>
      </c>
      <c r="R1602" s="177" t="e">
        <f t="shared" si="429"/>
        <v>#NUM!</v>
      </c>
      <c r="S1602" s="177" t="e">
        <f t="shared" si="420"/>
        <v>#NUM!</v>
      </c>
      <c r="T1602" s="177" t="e">
        <f t="shared" si="430"/>
        <v>#NUM!</v>
      </c>
      <c r="AB1602" s="177" t="str">
        <f t="shared" si="421"/>
        <v/>
      </c>
      <c r="AC1602" s="177" t="str">
        <f t="shared" si="422"/>
        <v/>
      </c>
      <c r="AD1602" s="218" t="str">
        <f t="shared" si="423"/>
        <v/>
      </c>
      <c r="AE1602" s="218" t="str">
        <f t="shared" si="424"/>
        <v/>
      </c>
    </row>
    <row r="1603" spans="1:31" ht="27.95" customHeight="1" x14ac:dyDescent="0.2">
      <c r="A1603" s="192"/>
      <c r="B1603" s="192"/>
      <c r="C1603" s="193"/>
      <c r="D1603" s="194"/>
      <c r="E1603" s="194"/>
      <c r="F1603" s="208" t="str">
        <f t="shared" si="431"/>
        <v/>
      </c>
      <c r="G1603" s="208" t="str">
        <f t="shared" si="432"/>
        <v/>
      </c>
      <c r="H1603" s="195" t="str">
        <f t="shared" si="416"/>
        <v/>
      </c>
      <c r="I1603" s="217" t="str">
        <f t="shared" si="427"/>
        <v>Bitte Auswahl treffen! Neu- oder Folgeantrag?</v>
      </c>
      <c r="J1603" s="196" t="str">
        <f t="shared" si="428"/>
        <v/>
      </c>
      <c r="K1603" s="196" t="str">
        <f t="shared" si="417"/>
        <v/>
      </c>
      <c r="L1603" s="196" t="str">
        <f t="shared" si="425"/>
        <v/>
      </c>
      <c r="M1603" s="235" t="str">
        <f t="shared" si="418"/>
        <v/>
      </c>
      <c r="N1603" s="217" t="str">
        <f t="shared" si="426"/>
        <v/>
      </c>
      <c r="O1603" s="223"/>
      <c r="Q1603" s="177" t="e">
        <f t="shared" si="419"/>
        <v>#NUM!</v>
      </c>
      <c r="R1603" s="177" t="e">
        <f t="shared" si="429"/>
        <v>#NUM!</v>
      </c>
      <c r="S1603" s="177" t="e">
        <f t="shared" si="420"/>
        <v>#NUM!</v>
      </c>
      <c r="T1603" s="177" t="e">
        <f t="shared" si="430"/>
        <v>#NUM!</v>
      </c>
      <c r="AB1603" s="177" t="str">
        <f t="shared" si="421"/>
        <v/>
      </c>
      <c r="AC1603" s="177" t="str">
        <f t="shared" si="422"/>
        <v/>
      </c>
      <c r="AD1603" s="218" t="str">
        <f t="shared" si="423"/>
        <v/>
      </c>
      <c r="AE1603" s="218" t="str">
        <f t="shared" si="424"/>
        <v/>
      </c>
    </row>
    <row r="1604" spans="1:31" x14ac:dyDescent="0.2">
      <c r="O1604" s="224"/>
    </row>
  </sheetData>
  <sheetProtection algorithmName="SHA-512" hashValue="OZG+fQ7uFtMIpvGEWmjgjXCqW6bFaTx5ik2SYN6dSqZ4Vc0UvV8tjUCRYLzxtw+Uzqr33HXyfJg5HWkGoRZH8w==" saltValue="KBa/WwzcaMO63kfFs8bLSA==" spinCount="100000" sheet="1"/>
  <protectedRanges>
    <protectedRange sqref="H8" name="Folgeantrag"/>
  </protectedRanges>
  <mergeCells count="10">
    <mergeCell ref="Q18:R18"/>
    <mergeCell ref="S18:T18"/>
    <mergeCell ref="B4:D4"/>
    <mergeCell ref="E4:F4"/>
    <mergeCell ref="H4:J4"/>
    <mergeCell ref="B5:J5"/>
    <mergeCell ref="E6:J6"/>
    <mergeCell ref="N14:O17"/>
    <mergeCell ref="A15:G16"/>
    <mergeCell ref="F13:J13"/>
  </mergeCells>
  <conditionalFormatting sqref="F13">
    <cfRule type="containsText" dxfId="12"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03">
    <cfRule type="containsText" dxfId="11" priority="27" operator="containsText" text="nein">
      <formula>NOT(ISERROR(SEARCH("nein",H19)))</formula>
    </cfRule>
  </conditionalFormatting>
  <conditionalFormatting sqref="J19:J1603">
    <cfRule type="containsText" dxfId="10" priority="4" operator="containsText" text="Der Haltungszeitraum befindet sich nicht im Antragsjahr">
      <formula>NOT(ISERROR(SEARCH("Der Haltungszeitraum befindet sich nicht im Antragsjahr",J19)))</formula>
    </cfRule>
    <cfRule type="containsText" dxfId="9" priority="8" operator="containsText" text="Ein- und Ausstalldatum nicht eingehalten">
      <formula>NOT(ISERROR(SEARCH("Ein- und Ausstalldatum nicht eingehalten",J19)))</formula>
    </cfRule>
    <cfRule type="containsText" dxfId="8" priority="9" operator="containsText" text="Ausstallung vor Ende der 12. Lebenswoche">
      <formula>NOT(ISERROR(SEARCH("Ausstallung vor Ende der 12. Lebenswoche",J19)))</formula>
    </cfRule>
    <cfRule type="containsText" dxfId="7" priority="10" operator="containsText" text="Einstallung später als zum Beginn der 7. Lebenswoche">
      <formula>NOT(ISERROR(SEARCH("Einstallung später als zum Beginn der 7. Lebenswoche",J19)))</formula>
    </cfRule>
  </conditionalFormatting>
  <conditionalFormatting sqref="K21:K1603">
    <cfRule type="containsText" dxfId="6" priority="26" operator="containsText" text="Bitte Geschlecht auswählen">
      <formula>NOT(ISERROR(SEARCH("Bitte Geschlecht auswählen",K21)))</formula>
    </cfRule>
    <cfRule type="containsText" dxfId="5" priority="28" operator="containsText" text="weiblich">
      <formula>NOT(ISERROR(SEARCH("weiblich",K21)))</formula>
    </cfRule>
  </conditionalFormatting>
  <conditionalFormatting sqref="K19:N19 L20:N1603">
    <cfRule type="containsText" dxfId="4" priority="5" operator="containsText" text="Das Tier ist vor Maßnahmenbeginn 7 Wochen alt">
      <formula>NOT(ISERROR(SEARCH("Das Tier ist vor Maßnahmenbeginn 7 Wochen alt",K19)))</formula>
    </cfRule>
    <cfRule type="containsText" dxfId="3" priority="6" operator="containsText" text="Das Tier hat das Ende der 12. Lebenswoche erst im Folgejahr erreicht">
      <formula>NOT(ISERROR(SEARCH("Das Tier hat das Ende der 12. Lebenswoche erst im Folgejahr erreicht",K19)))</formula>
    </cfRule>
    <cfRule type="containsText" dxfId="2" priority="7" operator="containsText" text="weiblich">
      <formula>NOT(ISERROR(SEARCH("weiblich",K19)))</formula>
    </cfRule>
  </conditionalFormatting>
  <conditionalFormatting sqref="L19:L1603">
    <cfRule type="containsText" dxfId="1" priority="2" operator="containsText" text="Tier ist nicht aus BW">
      <formula>NOT(ISERROR(SEARCH("Tier ist nicht aus BW",L19)))</formula>
    </cfRule>
  </conditionalFormatting>
  <conditionalFormatting sqref="N19:N1603">
    <cfRule type="containsText" dxfId="0" priority="3" operator="containsText" text="Überschreitung">
      <formula>NOT(ISERROR(SEARCH("Überschreitung",N19)))</formula>
    </cfRule>
  </conditionalFormatting>
  <dataValidations disablePrompts="1" count="1">
    <dataValidation type="list" allowBlank="1" showInputMessage="1" showErrorMessage="1" sqref="B19:B1603" xr:uid="{00000000-0002-0000-0F00-000000000000}">
      <formula1>"männlich,weiblich"</formula1>
    </dataValidation>
  </dataValidations>
  <pageMargins left="0.70866141732283472" right="0.70866141732283472" top="0.78740157480314965" bottom="0.78740157480314965" header="0.31496062992125984" footer="0.31496062992125984"/>
  <pageSetup paperSize="9" scale="45" fitToWidth="0" fitToHeight="0" orientation="landscape" r:id="rId1"/>
  <headerFooter>
    <oddFooter>&amp;LMinisterium für Ernährung, Ländlichen Raum und Verbraucherschutz &amp;C&amp;P&amp;RFAKT II G7 - Version 1.5, 04.03.2026</oddFooter>
  </headerFooter>
  <colBreaks count="1" manualBreakCount="1">
    <brk id="15" max="157" man="1"/>
  </col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7"/>
  <sheetViews>
    <sheetView showGridLines="0" zoomScaleNormal="100" zoomScaleSheetLayoutView="100" workbookViewId="0"/>
  </sheetViews>
  <sheetFormatPr baseColWidth="10" defaultRowHeight="12.75" x14ac:dyDescent="0.2"/>
  <cols>
    <col min="11" max="11" width="18.85546875" customWidth="1"/>
  </cols>
  <sheetData>
    <row r="1" spans="1:12" ht="18" x14ac:dyDescent="0.25">
      <c r="A1" s="6" t="s">
        <v>29</v>
      </c>
      <c r="B1" s="7"/>
    </row>
    <row r="2" spans="1:12" ht="15" x14ac:dyDescent="0.25">
      <c r="A2" s="8"/>
      <c r="B2" s="7"/>
    </row>
    <row r="3" spans="1:12" ht="15" customHeight="1" x14ac:dyDescent="0.25">
      <c r="A3" s="9" t="s">
        <v>7</v>
      </c>
      <c r="B3" s="9" t="s">
        <v>30</v>
      </c>
      <c r="L3" s="85"/>
    </row>
    <row r="4" spans="1:12" ht="15" customHeight="1" x14ac:dyDescent="0.25">
      <c r="A4" s="9"/>
      <c r="B4" s="10" t="s">
        <v>8</v>
      </c>
    </row>
    <row r="5" spans="1:12" ht="15" customHeight="1" x14ac:dyDescent="0.25">
      <c r="A5" s="9"/>
      <c r="B5" s="10" t="s">
        <v>31</v>
      </c>
    </row>
    <row r="6" spans="1:12" ht="15" customHeight="1" x14ac:dyDescent="0.25">
      <c r="A6" s="9"/>
      <c r="B6" s="10"/>
    </row>
    <row r="7" spans="1:12" ht="15" customHeight="1" x14ac:dyDescent="0.25">
      <c r="A7" s="9" t="s">
        <v>52</v>
      </c>
      <c r="B7" s="9" t="s">
        <v>150</v>
      </c>
    </row>
    <row r="8" spans="1:12" ht="15" customHeight="1" x14ac:dyDescent="0.25">
      <c r="A8" s="9"/>
      <c r="B8" s="10" t="s">
        <v>68</v>
      </c>
    </row>
    <row r="9" spans="1:12" ht="15" customHeight="1" x14ac:dyDescent="0.25">
      <c r="A9" s="9"/>
      <c r="B9" s="10" t="s">
        <v>100</v>
      </c>
    </row>
    <row r="10" spans="1:12" ht="15" customHeight="1" x14ac:dyDescent="0.25">
      <c r="A10" s="74"/>
      <c r="B10" s="10" t="s">
        <v>69</v>
      </c>
    </row>
    <row r="11" spans="1:12" ht="15" customHeight="1" x14ac:dyDescent="0.25">
      <c r="A11" s="7"/>
      <c r="B11" s="10"/>
    </row>
    <row r="12" spans="1:12" ht="15" customHeight="1" x14ac:dyDescent="0.25">
      <c r="A12" s="74" t="s">
        <v>62</v>
      </c>
      <c r="B12" s="9" t="s">
        <v>56</v>
      </c>
    </row>
    <row r="13" spans="1:12" ht="15" customHeight="1" x14ac:dyDescent="0.25">
      <c r="A13" s="74"/>
      <c r="B13" s="10" t="s">
        <v>113</v>
      </c>
    </row>
    <row r="14" spans="1:12" ht="15" customHeight="1" x14ac:dyDescent="0.25">
      <c r="A14" s="7"/>
      <c r="B14" s="10" t="s">
        <v>63</v>
      </c>
    </row>
    <row r="15" spans="1:12" ht="15" customHeight="1" x14ac:dyDescent="0.25">
      <c r="A15" s="7"/>
      <c r="B15" s="10" t="s">
        <v>53</v>
      </c>
      <c r="J15" s="115"/>
    </row>
    <row r="16" spans="1:12" ht="15" customHeight="1" x14ac:dyDescent="0.25">
      <c r="A16" s="7"/>
      <c r="B16" s="10" t="s">
        <v>73</v>
      </c>
    </row>
    <row r="17" spans="1:2" ht="15" customHeight="1" x14ac:dyDescent="0.25">
      <c r="A17" s="7"/>
      <c r="B17" s="10" t="s">
        <v>74</v>
      </c>
    </row>
    <row r="18" spans="1:2" ht="15" customHeight="1" x14ac:dyDescent="0.25">
      <c r="A18" s="7"/>
      <c r="B18" s="10" t="s">
        <v>114</v>
      </c>
    </row>
    <row r="19" spans="1:2" ht="15" customHeight="1" x14ac:dyDescent="0.25">
      <c r="A19" s="9"/>
      <c r="B19" s="10" t="s">
        <v>115</v>
      </c>
    </row>
    <row r="20" spans="1:2" ht="15" customHeight="1" x14ac:dyDescent="0.25">
      <c r="A20" s="9"/>
      <c r="B20" s="10"/>
    </row>
    <row r="21" spans="1:2" ht="15" customHeight="1" x14ac:dyDescent="0.25">
      <c r="A21" s="74" t="s">
        <v>67</v>
      </c>
      <c r="B21" s="9" t="s">
        <v>57</v>
      </c>
    </row>
    <row r="22" spans="1:2" ht="15" customHeight="1" x14ac:dyDescent="0.2">
      <c r="B22" s="71" t="s">
        <v>92</v>
      </c>
    </row>
    <row r="23" spans="1:2" ht="15" customHeight="1" x14ac:dyDescent="0.2"/>
    <row r="24" spans="1:2" ht="15" x14ac:dyDescent="0.25">
      <c r="A24" s="74" t="s">
        <v>149</v>
      </c>
      <c r="B24" s="9" t="s">
        <v>151</v>
      </c>
    </row>
    <row r="25" spans="1:2" ht="14.25" x14ac:dyDescent="0.2">
      <c r="B25" s="78" t="s">
        <v>152</v>
      </c>
    </row>
    <row r="26" spans="1:2" ht="14.25" x14ac:dyDescent="0.2">
      <c r="B26" s="78" t="s">
        <v>153</v>
      </c>
    </row>
    <row r="27" spans="1:2" ht="14.25" x14ac:dyDescent="0.2">
      <c r="B27" s="78" t="s">
        <v>154</v>
      </c>
    </row>
  </sheetData>
  <sheetProtection algorithmName="SHA-512" hashValue="JdPSIO2mVU/FHKZmLwSIULnKAH3FJIhfaVW1LFaV+g8WcUPt+bYCLNAkVut6wMW4nNsG+d3YA9cAMFrNa9+OeQ==" saltValue="k6bklanAkLZV++6zMo0rKQ==" spinCount="100000" sheet="1"/>
  <pageMargins left="0.7" right="0.7" top="0.78740157499999996" bottom="0.78740157499999996" header="0.3" footer="0.3"/>
  <pageSetup paperSize="9" scale="65" orientation="portrait" r:id="rId1"/>
  <headerFooter>
    <oddFooter>&amp;LMinisterium für Ernährung, Ländlichen Raum und Verbraucherschutz&amp;RFAKT II G7 - Version 1.5, 04.03.2026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Y38"/>
  <sheetViews>
    <sheetView showGridLines="0" zoomScaleNormal="100" zoomScaleSheetLayoutView="40" workbookViewId="0"/>
  </sheetViews>
  <sheetFormatPr baseColWidth="10" defaultColWidth="11.42578125" defaultRowHeight="14.25" x14ac:dyDescent="0.2"/>
  <cols>
    <col min="1" max="1" width="2.140625" style="78" bestFit="1" customWidth="1"/>
    <col min="2" max="2" width="17.7109375" style="78" customWidth="1"/>
    <col min="3" max="4" width="10.7109375" style="78" customWidth="1"/>
    <col min="5" max="7" width="14.7109375" style="78" customWidth="1"/>
    <col min="8" max="8" width="10.7109375" style="78" customWidth="1"/>
    <col min="9" max="9" width="4.5703125" style="78" customWidth="1"/>
    <col min="10" max="10" width="9.7109375" style="78" customWidth="1"/>
    <col min="11" max="11" width="17.7109375" style="78" customWidth="1"/>
    <col min="12" max="13" width="10.7109375" style="78" customWidth="1"/>
    <col min="14" max="16" width="14.7109375" style="78" customWidth="1"/>
    <col min="17" max="17" width="10.7109375" style="78" customWidth="1"/>
    <col min="18" max="18" width="4.7109375" style="78" customWidth="1"/>
    <col min="19" max="19" width="9.7109375" style="78" customWidth="1"/>
    <col min="20" max="22" width="17.7109375" style="78" customWidth="1"/>
    <col min="23" max="16384" width="11.42578125" style="78"/>
  </cols>
  <sheetData>
    <row r="1" spans="1:25" ht="20.25" x14ac:dyDescent="0.3">
      <c r="A1" s="92"/>
      <c r="B1" s="93" t="s">
        <v>54</v>
      </c>
      <c r="C1" s="70"/>
      <c r="D1" s="70"/>
      <c r="E1" s="70"/>
      <c r="F1" s="70"/>
      <c r="G1" s="70"/>
    </row>
    <row r="3" spans="1:25" x14ac:dyDescent="0.2">
      <c r="S3" s="118"/>
      <c r="T3" s="118"/>
      <c r="U3" s="118"/>
      <c r="V3" s="118"/>
      <c r="W3" s="118"/>
      <c r="X3" s="118"/>
      <c r="Y3" s="118"/>
    </row>
    <row r="4" spans="1:25" ht="15.75" x14ac:dyDescent="0.25">
      <c r="B4" s="94" t="s">
        <v>49</v>
      </c>
      <c r="C4" s="95"/>
      <c r="D4" s="96"/>
      <c r="E4" s="96"/>
      <c r="F4" s="96"/>
      <c r="G4" s="97" t="s">
        <v>37</v>
      </c>
      <c r="H4" s="98">
        <v>1.5</v>
      </c>
      <c r="I4" s="99" t="s">
        <v>38</v>
      </c>
      <c r="K4" s="94" t="s">
        <v>39</v>
      </c>
      <c r="L4" s="95"/>
      <c r="M4" s="96"/>
      <c r="N4" s="96"/>
      <c r="O4" s="96"/>
      <c r="P4" s="97" t="s">
        <v>37</v>
      </c>
      <c r="Q4" s="98">
        <v>1</v>
      </c>
      <c r="R4" s="99" t="s">
        <v>38</v>
      </c>
      <c r="S4" s="119"/>
      <c r="T4" s="119"/>
      <c r="U4" s="119"/>
      <c r="V4" s="119"/>
      <c r="W4" s="119"/>
      <c r="X4" s="119"/>
      <c r="Y4" s="119"/>
    </row>
    <row r="5" spans="1:25" ht="16.5" thickBot="1" x14ac:dyDescent="0.3">
      <c r="B5" s="100"/>
      <c r="C5" s="95"/>
      <c r="D5" s="96"/>
      <c r="E5" s="96"/>
      <c r="F5" s="96"/>
      <c r="G5" s="96"/>
      <c r="H5" s="96"/>
      <c r="I5" s="96"/>
      <c r="K5" s="100"/>
      <c r="L5" s="95"/>
      <c r="M5" s="96"/>
      <c r="N5" s="96"/>
      <c r="O5" s="96"/>
      <c r="P5" s="96"/>
      <c r="Q5" s="96"/>
      <c r="R5" s="96"/>
      <c r="S5" s="119"/>
      <c r="T5" s="119"/>
      <c r="U5" s="119"/>
      <c r="V5" s="119"/>
      <c r="W5" s="119"/>
      <c r="X5" s="119"/>
      <c r="Y5" s="119"/>
    </row>
    <row r="6" spans="1:25" ht="49.5" customHeight="1" x14ac:dyDescent="0.2">
      <c r="B6" s="244" t="s">
        <v>75</v>
      </c>
      <c r="C6" s="101" t="s">
        <v>40</v>
      </c>
      <c r="D6" s="101" t="s">
        <v>41</v>
      </c>
      <c r="E6" s="102" t="s">
        <v>42</v>
      </c>
      <c r="F6" s="103" t="s">
        <v>43</v>
      </c>
      <c r="G6" s="103" t="s">
        <v>55</v>
      </c>
      <c r="H6" s="252" t="s">
        <v>64</v>
      </c>
      <c r="I6" s="253"/>
      <c r="K6" s="244" t="s">
        <v>75</v>
      </c>
      <c r="L6" s="101" t="s">
        <v>40</v>
      </c>
      <c r="M6" s="101" t="s">
        <v>41</v>
      </c>
      <c r="N6" s="102" t="s">
        <v>42</v>
      </c>
      <c r="O6" s="103" t="s">
        <v>43</v>
      </c>
      <c r="P6" s="103" t="s">
        <v>55</v>
      </c>
      <c r="Q6" s="254" t="s">
        <v>64</v>
      </c>
      <c r="R6" s="255"/>
      <c r="S6" s="120"/>
      <c r="T6" s="144" t="s">
        <v>157</v>
      </c>
      <c r="U6" s="145" t="s">
        <v>87</v>
      </c>
      <c r="V6" s="145" t="s">
        <v>88</v>
      </c>
      <c r="W6" s="120"/>
      <c r="X6" s="120"/>
      <c r="Y6" s="121"/>
    </row>
    <row r="7" spans="1:25" ht="18" x14ac:dyDescent="0.2">
      <c r="B7" s="245"/>
      <c r="C7" s="104" t="s">
        <v>45</v>
      </c>
      <c r="D7" s="104" t="s">
        <v>45</v>
      </c>
      <c r="E7" s="104" t="s">
        <v>46</v>
      </c>
      <c r="F7" s="104" t="s">
        <v>46</v>
      </c>
      <c r="G7" s="105" t="s">
        <v>46</v>
      </c>
      <c r="H7" s="256" t="s">
        <v>44</v>
      </c>
      <c r="I7" s="257"/>
      <c r="K7" s="245"/>
      <c r="L7" s="104" t="s">
        <v>45</v>
      </c>
      <c r="M7" s="104" t="s">
        <v>45</v>
      </c>
      <c r="N7" s="104" t="s">
        <v>46</v>
      </c>
      <c r="O7" s="104" t="s">
        <v>46</v>
      </c>
      <c r="P7" s="105" t="s">
        <v>46</v>
      </c>
      <c r="Q7" s="256" t="s">
        <v>44</v>
      </c>
      <c r="R7" s="257"/>
      <c r="S7" s="120"/>
      <c r="T7" s="146" t="s">
        <v>44</v>
      </c>
      <c r="U7" s="147" t="s">
        <v>44</v>
      </c>
      <c r="V7" s="147" t="s">
        <v>44</v>
      </c>
      <c r="W7" s="120"/>
      <c r="X7" s="120"/>
      <c r="Y7" s="121"/>
    </row>
    <row r="8" spans="1:25" ht="26.1" customHeight="1" x14ac:dyDescent="0.2">
      <c r="A8" s="92"/>
      <c r="B8" s="154"/>
      <c r="C8" s="139"/>
      <c r="D8" s="139"/>
      <c r="E8" s="140">
        <f>C8*D8</f>
        <v>0</v>
      </c>
      <c r="F8" s="139"/>
      <c r="G8" s="140">
        <f>E8-F8</f>
        <v>0</v>
      </c>
      <c r="H8" s="250">
        <f>ROUNDDOWN(G8/$H$4,0)</f>
        <v>0</v>
      </c>
      <c r="I8" s="251"/>
      <c r="K8" s="141">
        <f>B8</f>
        <v>0</v>
      </c>
      <c r="L8" s="139"/>
      <c r="M8" s="139"/>
      <c r="N8" s="140">
        <f>L8*M8</f>
        <v>0</v>
      </c>
      <c r="O8" s="139"/>
      <c r="P8" s="140">
        <f>N8-O8</f>
        <v>0</v>
      </c>
      <c r="Q8" s="250">
        <f>ROUNDDOWN(P8/$Q$4,0)</f>
        <v>0</v>
      </c>
      <c r="R8" s="251"/>
      <c r="S8" s="119"/>
      <c r="T8" s="142" t="str">
        <f t="shared" ref="T8:T13" si="0">IF((ISBLANK(B8)),"",MIN(H8,Q8))</f>
        <v/>
      </c>
      <c r="U8" s="148"/>
      <c r="V8" s="151" t="str">
        <f>IF(ISBLANK(U8),T8,U8)</f>
        <v/>
      </c>
      <c r="W8" s="119"/>
      <c r="X8" s="119"/>
      <c r="Y8" s="119"/>
    </row>
    <row r="9" spans="1:25" ht="26.1" customHeight="1" x14ac:dyDescent="0.2">
      <c r="A9" s="92"/>
      <c r="B9" s="154"/>
      <c r="C9" s="139"/>
      <c r="D9" s="139"/>
      <c r="E9" s="140">
        <f>C9*D9</f>
        <v>0</v>
      </c>
      <c r="F9" s="139"/>
      <c r="G9" s="140">
        <f>E9-F9</f>
        <v>0</v>
      </c>
      <c r="H9" s="250">
        <f t="shared" ref="H9:H37" si="1">ROUNDDOWN(G9/$H$4,0)</f>
        <v>0</v>
      </c>
      <c r="I9" s="251"/>
      <c r="K9" s="141">
        <f t="shared" ref="K9:K37" si="2">B9</f>
        <v>0</v>
      </c>
      <c r="L9" s="139"/>
      <c r="M9" s="139"/>
      <c r="N9" s="140">
        <f>L9*M9</f>
        <v>0</v>
      </c>
      <c r="O9" s="139"/>
      <c r="P9" s="140">
        <f>N9-O9</f>
        <v>0</v>
      </c>
      <c r="Q9" s="250">
        <f>ROUNDDOWN(P9/$Q$4,0)</f>
        <v>0</v>
      </c>
      <c r="R9" s="251"/>
      <c r="S9" s="119"/>
      <c r="T9" s="142" t="str">
        <f t="shared" si="0"/>
        <v/>
      </c>
      <c r="U9" s="148"/>
      <c r="V9" s="151" t="str">
        <f t="shared" ref="V9:V37" si="3">IF(ISBLANK(U9),T9,U9)</f>
        <v/>
      </c>
      <c r="W9" s="119"/>
      <c r="X9" s="119"/>
      <c r="Y9" s="119"/>
    </row>
    <row r="10" spans="1:25" ht="26.1" customHeight="1" x14ac:dyDescent="0.2">
      <c r="A10" s="92"/>
      <c r="B10" s="154"/>
      <c r="C10" s="139"/>
      <c r="D10" s="139"/>
      <c r="E10" s="140">
        <f>C10*D10</f>
        <v>0</v>
      </c>
      <c r="F10" s="139"/>
      <c r="G10" s="140">
        <f>E10-F10</f>
        <v>0</v>
      </c>
      <c r="H10" s="250">
        <f>ROUNDDOWN(G10/$H$4,0)</f>
        <v>0</v>
      </c>
      <c r="I10" s="251"/>
      <c r="K10" s="141">
        <f t="shared" si="2"/>
        <v>0</v>
      </c>
      <c r="L10" s="139"/>
      <c r="M10" s="139"/>
      <c r="N10" s="140">
        <f>L10*M10</f>
        <v>0</v>
      </c>
      <c r="O10" s="139"/>
      <c r="P10" s="140">
        <f>N10-O10</f>
        <v>0</v>
      </c>
      <c r="Q10" s="250">
        <f>ROUNDDOWN(P10/$Q$4,0)</f>
        <v>0</v>
      </c>
      <c r="R10" s="251"/>
      <c r="S10" s="119"/>
      <c r="T10" s="142" t="str">
        <f t="shared" si="0"/>
        <v/>
      </c>
      <c r="U10" s="148"/>
      <c r="V10" s="151" t="str">
        <f t="shared" si="3"/>
        <v/>
      </c>
      <c r="W10" s="119"/>
      <c r="X10" s="119"/>
      <c r="Y10" s="119"/>
    </row>
    <row r="11" spans="1:25" ht="26.1" customHeight="1" x14ac:dyDescent="0.2">
      <c r="A11" s="92"/>
      <c r="B11" s="154"/>
      <c r="C11" s="139"/>
      <c r="D11" s="139"/>
      <c r="E11" s="140">
        <f>C11*D11</f>
        <v>0</v>
      </c>
      <c r="F11" s="139"/>
      <c r="G11" s="140">
        <f>E11-F11</f>
        <v>0</v>
      </c>
      <c r="H11" s="250">
        <f t="shared" si="1"/>
        <v>0</v>
      </c>
      <c r="I11" s="251"/>
      <c r="K11" s="141">
        <f t="shared" si="2"/>
        <v>0</v>
      </c>
      <c r="L11" s="139"/>
      <c r="M11" s="139"/>
      <c r="N11" s="140">
        <f>L11*M11</f>
        <v>0</v>
      </c>
      <c r="O11" s="139"/>
      <c r="P11" s="140">
        <f>N11-O11</f>
        <v>0</v>
      </c>
      <c r="Q11" s="250">
        <f t="shared" ref="Q11:Q37" si="4">ROUNDDOWN(P11/$Q$4,0)</f>
        <v>0</v>
      </c>
      <c r="R11" s="251"/>
      <c r="S11" s="119"/>
      <c r="T11" s="142" t="str">
        <f t="shared" si="0"/>
        <v/>
      </c>
      <c r="U11" s="148"/>
      <c r="V11" s="151" t="str">
        <f t="shared" si="3"/>
        <v/>
      </c>
      <c r="W11" s="119"/>
      <c r="X11" s="119"/>
      <c r="Y11" s="119"/>
    </row>
    <row r="12" spans="1:25" ht="26.1" customHeight="1" x14ac:dyDescent="0.2">
      <c r="A12" s="92"/>
      <c r="B12" s="154"/>
      <c r="C12" s="139"/>
      <c r="D12" s="139"/>
      <c r="E12" s="140">
        <f>C12*D12</f>
        <v>0</v>
      </c>
      <c r="F12" s="139"/>
      <c r="G12" s="140">
        <f>E12-F12</f>
        <v>0</v>
      </c>
      <c r="H12" s="250">
        <f t="shared" si="1"/>
        <v>0</v>
      </c>
      <c r="I12" s="251"/>
      <c r="K12" s="141">
        <f t="shared" si="2"/>
        <v>0</v>
      </c>
      <c r="L12" s="139"/>
      <c r="M12" s="139"/>
      <c r="N12" s="140">
        <f>L12*M12</f>
        <v>0</v>
      </c>
      <c r="O12" s="139"/>
      <c r="P12" s="140">
        <f>N12-O12</f>
        <v>0</v>
      </c>
      <c r="Q12" s="250">
        <f t="shared" si="4"/>
        <v>0</v>
      </c>
      <c r="R12" s="251"/>
      <c r="S12" s="119"/>
      <c r="T12" s="142" t="str">
        <f t="shared" si="0"/>
        <v/>
      </c>
      <c r="U12" s="148"/>
      <c r="V12" s="151" t="str">
        <f t="shared" si="3"/>
        <v/>
      </c>
      <c r="W12" s="119"/>
      <c r="X12" s="119"/>
      <c r="Y12" s="119"/>
    </row>
    <row r="13" spans="1:25" ht="26.1" customHeight="1" x14ac:dyDescent="0.2">
      <c r="A13" s="92"/>
      <c r="B13" s="154"/>
      <c r="C13" s="139"/>
      <c r="D13" s="139"/>
      <c r="E13" s="140">
        <f t="shared" ref="E13:E37" si="5">C13*D13</f>
        <v>0</v>
      </c>
      <c r="F13" s="139"/>
      <c r="G13" s="140">
        <f t="shared" ref="G13:G37" si="6">E13-F13</f>
        <v>0</v>
      </c>
      <c r="H13" s="250">
        <f t="shared" si="1"/>
        <v>0</v>
      </c>
      <c r="I13" s="251"/>
      <c r="K13" s="141">
        <f t="shared" si="2"/>
        <v>0</v>
      </c>
      <c r="L13" s="139"/>
      <c r="M13" s="139"/>
      <c r="N13" s="140">
        <f t="shared" ref="N13:N37" si="7">L13*M13</f>
        <v>0</v>
      </c>
      <c r="O13" s="139"/>
      <c r="P13" s="140">
        <f t="shared" ref="P13:P37" si="8">N13-O13</f>
        <v>0</v>
      </c>
      <c r="Q13" s="250">
        <f t="shared" si="4"/>
        <v>0</v>
      </c>
      <c r="R13" s="251"/>
      <c r="S13" s="119"/>
      <c r="T13" s="142" t="str">
        <f t="shared" si="0"/>
        <v/>
      </c>
      <c r="U13" s="148"/>
      <c r="V13" s="151" t="str">
        <f t="shared" si="3"/>
        <v/>
      </c>
      <c r="W13" s="119"/>
      <c r="X13" s="119"/>
      <c r="Y13" s="119"/>
    </row>
    <row r="14" spans="1:25" ht="26.1" customHeight="1" x14ac:dyDescent="0.2">
      <c r="A14" s="92"/>
      <c r="B14" s="154"/>
      <c r="C14" s="139"/>
      <c r="D14" s="139"/>
      <c r="E14" s="140">
        <f t="shared" si="5"/>
        <v>0</v>
      </c>
      <c r="F14" s="139"/>
      <c r="G14" s="140">
        <f t="shared" si="6"/>
        <v>0</v>
      </c>
      <c r="H14" s="250">
        <f t="shared" si="1"/>
        <v>0</v>
      </c>
      <c r="I14" s="251"/>
      <c r="K14" s="141">
        <f t="shared" si="2"/>
        <v>0</v>
      </c>
      <c r="L14" s="139"/>
      <c r="M14" s="139"/>
      <c r="N14" s="140">
        <f t="shared" si="7"/>
        <v>0</v>
      </c>
      <c r="O14" s="139"/>
      <c r="P14" s="140">
        <f t="shared" si="8"/>
        <v>0</v>
      </c>
      <c r="Q14" s="250">
        <f t="shared" si="4"/>
        <v>0</v>
      </c>
      <c r="R14" s="251"/>
      <c r="S14" s="119"/>
      <c r="T14" s="142" t="str">
        <f t="shared" ref="T14:T37" si="9">IF((ISBLANK(B14)),"",MIN(H14,Q14))</f>
        <v/>
      </c>
      <c r="U14" s="148"/>
      <c r="V14" s="151" t="str">
        <f t="shared" si="3"/>
        <v/>
      </c>
      <c r="W14" s="119"/>
      <c r="X14" s="119"/>
      <c r="Y14" s="119"/>
    </row>
    <row r="15" spans="1:25" ht="26.1" customHeight="1" x14ac:dyDescent="0.2">
      <c r="A15" s="92"/>
      <c r="B15" s="154"/>
      <c r="C15" s="139"/>
      <c r="D15" s="139"/>
      <c r="E15" s="140">
        <f t="shared" si="5"/>
        <v>0</v>
      </c>
      <c r="F15" s="139"/>
      <c r="G15" s="140">
        <f t="shared" si="6"/>
        <v>0</v>
      </c>
      <c r="H15" s="250">
        <f t="shared" si="1"/>
        <v>0</v>
      </c>
      <c r="I15" s="251"/>
      <c r="K15" s="141">
        <f t="shared" si="2"/>
        <v>0</v>
      </c>
      <c r="L15" s="139"/>
      <c r="M15" s="139"/>
      <c r="N15" s="140">
        <f t="shared" si="7"/>
        <v>0</v>
      </c>
      <c r="O15" s="139"/>
      <c r="P15" s="140">
        <f t="shared" si="8"/>
        <v>0</v>
      </c>
      <c r="Q15" s="250">
        <f t="shared" si="4"/>
        <v>0</v>
      </c>
      <c r="R15" s="251"/>
      <c r="S15" s="119"/>
      <c r="T15" s="142" t="str">
        <f t="shared" si="9"/>
        <v/>
      </c>
      <c r="U15" s="148"/>
      <c r="V15" s="151" t="str">
        <f t="shared" si="3"/>
        <v/>
      </c>
      <c r="W15" s="119"/>
      <c r="X15" s="119"/>
      <c r="Y15" s="119"/>
    </row>
    <row r="16" spans="1:25" ht="26.1" customHeight="1" x14ac:dyDescent="0.2">
      <c r="A16" s="92"/>
      <c r="B16" s="154"/>
      <c r="C16" s="139"/>
      <c r="D16" s="139"/>
      <c r="E16" s="140">
        <f t="shared" si="5"/>
        <v>0</v>
      </c>
      <c r="F16" s="139"/>
      <c r="G16" s="140">
        <f t="shared" si="6"/>
        <v>0</v>
      </c>
      <c r="H16" s="250">
        <f t="shared" si="1"/>
        <v>0</v>
      </c>
      <c r="I16" s="251"/>
      <c r="K16" s="141">
        <f t="shared" si="2"/>
        <v>0</v>
      </c>
      <c r="L16" s="139"/>
      <c r="M16" s="139"/>
      <c r="N16" s="140">
        <f t="shared" si="7"/>
        <v>0</v>
      </c>
      <c r="O16" s="139"/>
      <c r="P16" s="140">
        <f t="shared" si="8"/>
        <v>0</v>
      </c>
      <c r="Q16" s="250">
        <f t="shared" si="4"/>
        <v>0</v>
      </c>
      <c r="R16" s="251"/>
      <c r="S16" s="119"/>
      <c r="T16" s="142" t="str">
        <f t="shared" si="9"/>
        <v/>
      </c>
      <c r="U16" s="148"/>
      <c r="V16" s="151" t="str">
        <f t="shared" si="3"/>
        <v/>
      </c>
      <c r="W16" s="119"/>
      <c r="X16" s="119"/>
      <c r="Y16" s="119"/>
    </row>
    <row r="17" spans="1:25" ht="26.1" customHeight="1" x14ac:dyDescent="0.2">
      <c r="A17" s="92"/>
      <c r="B17" s="154"/>
      <c r="C17" s="139"/>
      <c r="D17" s="139"/>
      <c r="E17" s="140">
        <f t="shared" si="5"/>
        <v>0</v>
      </c>
      <c r="F17" s="139"/>
      <c r="G17" s="140">
        <f t="shared" si="6"/>
        <v>0</v>
      </c>
      <c r="H17" s="250">
        <f t="shared" si="1"/>
        <v>0</v>
      </c>
      <c r="I17" s="251"/>
      <c r="K17" s="141">
        <f t="shared" si="2"/>
        <v>0</v>
      </c>
      <c r="L17" s="139"/>
      <c r="M17" s="139"/>
      <c r="N17" s="140">
        <f t="shared" si="7"/>
        <v>0</v>
      </c>
      <c r="O17" s="139"/>
      <c r="P17" s="140">
        <f t="shared" si="8"/>
        <v>0</v>
      </c>
      <c r="Q17" s="250">
        <f t="shared" si="4"/>
        <v>0</v>
      </c>
      <c r="R17" s="251"/>
      <c r="S17" s="119"/>
      <c r="T17" s="142" t="str">
        <f t="shared" si="9"/>
        <v/>
      </c>
      <c r="U17" s="148"/>
      <c r="V17" s="151" t="str">
        <f t="shared" si="3"/>
        <v/>
      </c>
      <c r="W17" s="119"/>
      <c r="X17" s="119"/>
      <c r="Y17" s="119"/>
    </row>
    <row r="18" spans="1:25" ht="26.1" customHeight="1" x14ac:dyDescent="0.2">
      <c r="A18" s="92"/>
      <c r="B18" s="154"/>
      <c r="C18" s="139"/>
      <c r="D18" s="139"/>
      <c r="E18" s="140">
        <f t="shared" si="5"/>
        <v>0</v>
      </c>
      <c r="F18" s="139"/>
      <c r="G18" s="140">
        <f t="shared" si="6"/>
        <v>0</v>
      </c>
      <c r="H18" s="250">
        <f t="shared" si="1"/>
        <v>0</v>
      </c>
      <c r="I18" s="251"/>
      <c r="K18" s="141">
        <f t="shared" si="2"/>
        <v>0</v>
      </c>
      <c r="L18" s="139"/>
      <c r="M18" s="139"/>
      <c r="N18" s="140">
        <f t="shared" si="7"/>
        <v>0</v>
      </c>
      <c r="O18" s="139"/>
      <c r="P18" s="140">
        <f t="shared" si="8"/>
        <v>0</v>
      </c>
      <c r="Q18" s="250">
        <f t="shared" si="4"/>
        <v>0</v>
      </c>
      <c r="R18" s="251"/>
      <c r="S18" s="119"/>
      <c r="T18" s="142" t="str">
        <f t="shared" si="9"/>
        <v/>
      </c>
      <c r="U18" s="148"/>
      <c r="V18" s="151" t="str">
        <f t="shared" si="3"/>
        <v/>
      </c>
      <c r="W18" s="119"/>
      <c r="X18" s="119"/>
      <c r="Y18" s="119"/>
    </row>
    <row r="19" spans="1:25" ht="26.1" customHeight="1" x14ac:dyDescent="0.2">
      <c r="A19" s="92"/>
      <c r="B19" s="154"/>
      <c r="C19" s="139"/>
      <c r="D19" s="139"/>
      <c r="E19" s="140">
        <f t="shared" si="5"/>
        <v>0</v>
      </c>
      <c r="F19" s="139"/>
      <c r="G19" s="140">
        <f t="shared" si="6"/>
        <v>0</v>
      </c>
      <c r="H19" s="250">
        <f t="shared" si="1"/>
        <v>0</v>
      </c>
      <c r="I19" s="251"/>
      <c r="K19" s="141">
        <f t="shared" si="2"/>
        <v>0</v>
      </c>
      <c r="L19" s="139"/>
      <c r="M19" s="139"/>
      <c r="N19" s="140">
        <f t="shared" si="7"/>
        <v>0</v>
      </c>
      <c r="O19" s="139"/>
      <c r="P19" s="140">
        <f t="shared" si="8"/>
        <v>0</v>
      </c>
      <c r="Q19" s="250">
        <f t="shared" si="4"/>
        <v>0</v>
      </c>
      <c r="R19" s="251"/>
      <c r="S19" s="119"/>
      <c r="T19" s="142" t="str">
        <f t="shared" si="9"/>
        <v/>
      </c>
      <c r="U19" s="148"/>
      <c r="V19" s="151" t="str">
        <f t="shared" si="3"/>
        <v/>
      </c>
      <c r="W19" s="119"/>
      <c r="X19" s="119"/>
      <c r="Y19" s="119"/>
    </row>
    <row r="20" spans="1:25" ht="26.1" customHeight="1" x14ac:dyDescent="0.2">
      <c r="A20" s="92"/>
      <c r="B20" s="154"/>
      <c r="C20" s="139"/>
      <c r="D20" s="139"/>
      <c r="E20" s="140">
        <f t="shared" si="5"/>
        <v>0</v>
      </c>
      <c r="F20" s="139"/>
      <c r="G20" s="140">
        <f t="shared" si="6"/>
        <v>0</v>
      </c>
      <c r="H20" s="250">
        <f t="shared" si="1"/>
        <v>0</v>
      </c>
      <c r="I20" s="251"/>
      <c r="K20" s="141">
        <f t="shared" si="2"/>
        <v>0</v>
      </c>
      <c r="L20" s="139"/>
      <c r="M20" s="139"/>
      <c r="N20" s="140">
        <f t="shared" si="7"/>
        <v>0</v>
      </c>
      <c r="O20" s="139"/>
      <c r="P20" s="140">
        <f t="shared" si="8"/>
        <v>0</v>
      </c>
      <c r="Q20" s="250">
        <f t="shared" si="4"/>
        <v>0</v>
      </c>
      <c r="R20" s="251"/>
      <c r="S20" s="119"/>
      <c r="T20" s="142" t="str">
        <f t="shared" si="9"/>
        <v/>
      </c>
      <c r="U20" s="148"/>
      <c r="V20" s="151" t="str">
        <f t="shared" si="3"/>
        <v/>
      </c>
      <c r="W20" s="119"/>
      <c r="X20" s="119"/>
      <c r="Y20" s="119"/>
    </row>
    <row r="21" spans="1:25" ht="26.1" customHeight="1" x14ac:dyDescent="0.2">
      <c r="A21" s="92"/>
      <c r="B21" s="154"/>
      <c r="C21" s="139"/>
      <c r="D21" s="139"/>
      <c r="E21" s="140">
        <f t="shared" si="5"/>
        <v>0</v>
      </c>
      <c r="F21" s="139"/>
      <c r="G21" s="140">
        <f t="shared" si="6"/>
        <v>0</v>
      </c>
      <c r="H21" s="250">
        <f t="shared" si="1"/>
        <v>0</v>
      </c>
      <c r="I21" s="251"/>
      <c r="K21" s="141">
        <f t="shared" si="2"/>
        <v>0</v>
      </c>
      <c r="L21" s="139"/>
      <c r="M21" s="139"/>
      <c r="N21" s="140">
        <f t="shared" si="7"/>
        <v>0</v>
      </c>
      <c r="O21" s="139"/>
      <c r="P21" s="140">
        <f t="shared" si="8"/>
        <v>0</v>
      </c>
      <c r="Q21" s="250">
        <f t="shared" si="4"/>
        <v>0</v>
      </c>
      <c r="R21" s="251"/>
      <c r="S21" s="119"/>
      <c r="T21" s="142" t="str">
        <f t="shared" si="9"/>
        <v/>
      </c>
      <c r="U21" s="148"/>
      <c r="V21" s="151" t="str">
        <f t="shared" si="3"/>
        <v/>
      </c>
      <c r="W21" s="119"/>
      <c r="X21" s="119"/>
      <c r="Y21" s="119"/>
    </row>
    <row r="22" spans="1:25" ht="26.1" customHeight="1" x14ac:dyDescent="0.2">
      <c r="A22" s="92"/>
      <c r="B22" s="154"/>
      <c r="C22" s="139"/>
      <c r="D22" s="139"/>
      <c r="E22" s="140">
        <f t="shared" si="5"/>
        <v>0</v>
      </c>
      <c r="F22" s="139"/>
      <c r="G22" s="140">
        <f t="shared" si="6"/>
        <v>0</v>
      </c>
      <c r="H22" s="250">
        <f t="shared" si="1"/>
        <v>0</v>
      </c>
      <c r="I22" s="251"/>
      <c r="K22" s="141">
        <f t="shared" si="2"/>
        <v>0</v>
      </c>
      <c r="L22" s="139"/>
      <c r="M22" s="139"/>
      <c r="N22" s="140">
        <f t="shared" si="7"/>
        <v>0</v>
      </c>
      <c r="O22" s="139"/>
      <c r="P22" s="140">
        <f t="shared" si="8"/>
        <v>0</v>
      </c>
      <c r="Q22" s="250">
        <f t="shared" si="4"/>
        <v>0</v>
      </c>
      <c r="R22" s="251"/>
      <c r="S22" s="119"/>
      <c r="T22" s="142" t="str">
        <f t="shared" si="9"/>
        <v/>
      </c>
      <c r="U22" s="148"/>
      <c r="V22" s="151" t="str">
        <f t="shared" si="3"/>
        <v/>
      </c>
      <c r="W22" s="119"/>
      <c r="X22" s="119"/>
      <c r="Y22" s="119"/>
    </row>
    <row r="23" spans="1:25" ht="26.1" customHeight="1" x14ac:dyDescent="0.2">
      <c r="A23" s="92"/>
      <c r="B23" s="154"/>
      <c r="C23" s="139"/>
      <c r="D23" s="139"/>
      <c r="E23" s="140">
        <f t="shared" si="5"/>
        <v>0</v>
      </c>
      <c r="F23" s="139"/>
      <c r="G23" s="140">
        <f t="shared" si="6"/>
        <v>0</v>
      </c>
      <c r="H23" s="250">
        <f t="shared" si="1"/>
        <v>0</v>
      </c>
      <c r="I23" s="251"/>
      <c r="K23" s="141">
        <f t="shared" si="2"/>
        <v>0</v>
      </c>
      <c r="L23" s="139"/>
      <c r="M23" s="139"/>
      <c r="N23" s="140">
        <f t="shared" si="7"/>
        <v>0</v>
      </c>
      <c r="O23" s="139"/>
      <c r="P23" s="140">
        <f t="shared" si="8"/>
        <v>0</v>
      </c>
      <c r="Q23" s="250">
        <f t="shared" si="4"/>
        <v>0</v>
      </c>
      <c r="R23" s="251"/>
      <c r="S23" s="119"/>
      <c r="T23" s="142" t="str">
        <f t="shared" si="9"/>
        <v/>
      </c>
      <c r="U23" s="148"/>
      <c r="V23" s="151" t="str">
        <f t="shared" si="3"/>
        <v/>
      </c>
      <c r="W23" s="119"/>
      <c r="X23" s="119"/>
      <c r="Y23" s="119"/>
    </row>
    <row r="24" spans="1:25" ht="26.1" customHeight="1" x14ac:dyDescent="0.2">
      <c r="A24" s="92"/>
      <c r="B24" s="154"/>
      <c r="C24" s="139"/>
      <c r="D24" s="139"/>
      <c r="E24" s="140">
        <f t="shared" si="5"/>
        <v>0</v>
      </c>
      <c r="F24" s="139"/>
      <c r="G24" s="140">
        <f t="shared" si="6"/>
        <v>0</v>
      </c>
      <c r="H24" s="250">
        <f t="shared" si="1"/>
        <v>0</v>
      </c>
      <c r="I24" s="251"/>
      <c r="K24" s="141">
        <f t="shared" si="2"/>
        <v>0</v>
      </c>
      <c r="L24" s="139"/>
      <c r="M24" s="139"/>
      <c r="N24" s="140">
        <f t="shared" si="7"/>
        <v>0</v>
      </c>
      <c r="O24" s="139"/>
      <c r="P24" s="140">
        <f t="shared" si="8"/>
        <v>0</v>
      </c>
      <c r="Q24" s="250">
        <f t="shared" si="4"/>
        <v>0</v>
      </c>
      <c r="R24" s="251"/>
      <c r="S24" s="119"/>
      <c r="T24" s="142" t="str">
        <f t="shared" si="9"/>
        <v/>
      </c>
      <c r="U24" s="148"/>
      <c r="V24" s="151" t="str">
        <f t="shared" si="3"/>
        <v/>
      </c>
      <c r="W24" s="119"/>
      <c r="X24" s="119"/>
      <c r="Y24" s="119"/>
    </row>
    <row r="25" spans="1:25" ht="26.1" customHeight="1" x14ac:dyDescent="0.2">
      <c r="A25" s="92"/>
      <c r="B25" s="154"/>
      <c r="C25" s="139"/>
      <c r="D25" s="139"/>
      <c r="E25" s="140">
        <f t="shared" si="5"/>
        <v>0</v>
      </c>
      <c r="F25" s="139"/>
      <c r="G25" s="140">
        <f t="shared" si="6"/>
        <v>0</v>
      </c>
      <c r="H25" s="250">
        <f t="shared" si="1"/>
        <v>0</v>
      </c>
      <c r="I25" s="251"/>
      <c r="K25" s="141">
        <f t="shared" si="2"/>
        <v>0</v>
      </c>
      <c r="L25" s="139"/>
      <c r="M25" s="139"/>
      <c r="N25" s="140">
        <f t="shared" si="7"/>
        <v>0</v>
      </c>
      <c r="O25" s="139"/>
      <c r="P25" s="140">
        <f t="shared" si="8"/>
        <v>0</v>
      </c>
      <c r="Q25" s="250">
        <f t="shared" si="4"/>
        <v>0</v>
      </c>
      <c r="R25" s="251"/>
      <c r="S25" s="119"/>
      <c r="T25" s="142" t="str">
        <f t="shared" si="9"/>
        <v/>
      </c>
      <c r="U25" s="148"/>
      <c r="V25" s="151" t="str">
        <f t="shared" si="3"/>
        <v/>
      </c>
      <c r="W25" s="119"/>
      <c r="X25" s="119"/>
      <c r="Y25" s="119"/>
    </row>
    <row r="26" spans="1:25" ht="26.1" customHeight="1" x14ac:dyDescent="0.2">
      <c r="A26" s="92"/>
      <c r="B26" s="154"/>
      <c r="C26" s="139"/>
      <c r="D26" s="139"/>
      <c r="E26" s="140">
        <f t="shared" si="5"/>
        <v>0</v>
      </c>
      <c r="F26" s="139"/>
      <c r="G26" s="140">
        <f t="shared" si="6"/>
        <v>0</v>
      </c>
      <c r="H26" s="250">
        <f t="shared" si="1"/>
        <v>0</v>
      </c>
      <c r="I26" s="251"/>
      <c r="K26" s="141">
        <f t="shared" si="2"/>
        <v>0</v>
      </c>
      <c r="L26" s="139"/>
      <c r="M26" s="139"/>
      <c r="N26" s="140">
        <f t="shared" si="7"/>
        <v>0</v>
      </c>
      <c r="O26" s="139"/>
      <c r="P26" s="140">
        <f t="shared" si="8"/>
        <v>0</v>
      </c>
      <c r="Q26" s="250">
        <f t="shared" si="4"/>
        <v>0</v>
      </c>
      <c r="R26" s="251"/>
      <c r="S26" s="119"/>
      <c r="T26" s="142" t="str">
        <f t="shared" si="9"/>
        <v/>
      </c>
      <c r="U26" s="148"/>
      <c r="V26" s="151" t="str">
        <f t="shared" si="3"/>
        <v/>
      </c>
      <c r="W26" s="119"/>
      <c r="X26" s="119"/>
      <c r="Y26" s="119"/>
    </row>
    <row r="27" spans="1:25" ht="26.1" customHeight="1" x14ac:dyDescent="0.2">
      <c r="A27" s="92"/>
      <c r="B27" s="154"/>
      <c r="C27" s="139"/>
      <c r="D27" s="139"/>
      <c r="E27" s="140">
        <f t="shared" si="5"/>
        <v>0</v>
      </c>
      <c r="F27" s="139"/>
      <c r="G27" s="140">
        <f t="shared" si="6"/>
        <v>0</v>
      </c>
      <c r="H27" s="250">
        <f t="shared" si="1"/>
        <v>0</v>
      </c>
      <c r="I27" s="251"/>
      <c r="K27" s="141">
        <f t="shared" si="2"/>
        <v>0</v>
      </c>
      <c r="L27" s="139"/>
      <c r="M27" s="139"/>
      <c r="N27" s="140">
        <f t="shared" si="7"/>
        <v>0</v>
      </c>
      <c r="O27" s="139"/>
      <c r="P27" s="140">
        <f t="shared" si="8"/>
        <v>0</v>
      </c>
      <c r="Q27" s="250">
        <f t="shared" si="4"/>
        <v>0</v>
      </c>
      <c r="R27" s="251"/>
      <c r="S27" s="119"/>
      <c r="T27" s="142" t="str">
        <f t="shared" si="9"/>
        <v/>
      </c>
      <c r="U27" s="148"/>
      <c r="V27" s="151" t="str">
        <f t="shared" si="3"/>
        <v/>
      </c>
      <c r="W27" s="119"/>
      <c r="X27" s="119"/>
      <c r="Y27" s="119"/>
    </row>
    <row r="28" spans="1:25" ht="26.1" customHeight="1" x14ac:dyDescent="0.2">
      <c r="A28" s="92"/>
      <c r="B28" s="154"/>
      <c r="C28" s="139"/>
      <c r="D28" s="139"/>
      <c r="E28" s="140">
        <f t="shared" si="5"/>
        <v>0</v>
      </c>
      <c r="F28" s="139"/>
      <c r="G28" s="140">
        <f t="shared" si="6"/>
        <v>0</v>
      </c>
      <c r="H28" s="250">
        <f t="shared" si="1"/>
        <v>0</v>
      </c>
      <c r="I28" s="251"/>
      <c r="K28" s="141">
        <f t="shared" si="2"/>
        <v>0</v>
      </c>
      <c r="L28" s="139"/>
      <c r="M28" s="139"/>
      <c r="N28" s="140">
        <f t="shared" si="7"/>
        <v>0</v>
      </c>
      <c r="O28" s="139"/>
      <c r="P28" s="140">
        <f t="shared" si="8"/>
        <v>0</v>
      </c>
      <c r="Q28" s="250">
        <f t="shared" si="4"/>
        <v>0</v>
      </c>
      <c r="R28" s="251"/>
      <c r="S28" s="119"/>
      <c r="T28" s="142" t="str">
        <f t="shared" si="9"/>
        <v/>
      </c>
      <c r="U28" s="148"/>
      <c r="V28" s="151" t="str">
        <f t="shared" si="3"/>
        <v/>
      </c>
      <c r="W28" s="119"/>
      <c r="X28" s="119"/>
      <c r="Y28" s="119"/>
    </row>
    <row r="29" spans="1:25" ht="26.1" customHeight="1" x14ac:dyDescent="0.2">
      <c r="A29" s="92"/>
      <c r="B29" s="154"/>
      <c r="C29" s="139"/>
      <c r="D29" s="139"/>
      <c r="E29" s="140">
        <f t="shared" si="5"/>
        <v>0</v>
      </c>
      <c r="F29" s="139"/>
      <c r="G29" s="140">
        <f t="shared" si="6"/>
        <v>0</v>
      </c>
      <c r="H29" s="250">
        <f t="shared" si="1"/>
        <v>0</v>
      </c>
      <c r="I29" s="251"/>
      <c r="K29" s="141">
        <f t="shared" si="2"/>
        <v>0</v>
      </c>
      <c r="L29" s="139"/>
      <c r="M29" s="139"/>
      <c r="N29" s="140">
        <f t="shared" si="7"/>
        <v>0</v>
      </c>
      <c r="O29" s="139"/>
      <c r="P29" s="140">
        <f t="shared" si="8"/>
        <v>0</v>
      </c>
      <c r="Q29" s="250">
        <f t="shared" si="4"/>
        <v>0</v>
      </c>
      <c r="R29" s="251"/>
      <c r="S29" s="119"/>
      <c r="T29" s="142" t="str">
        <f t="shared" si="9"/>
        <v/>
      </c>
      <c r="U29" s="148"/>
      <c r="V29" s="151" t="str">
        <f t="shared" si="3"/>
        <v/>
      </c>
      <c r="W29" s="119"/>
      <c r="X29" s="119"/>
      <c r="Y29" s="119"/>
    </row>
    <row r="30" spans="1:25" ht="26.1" customHeight="1" x14ac:dyDescent="0.2">
      <c r="A30" s="92"/>
      <c r="B30" s="154"/>
      <c r="C30" s="139"/>
      <c r="D30" s="139"/>
      <c r="E30" s="140">
        <f t="shared" si="5"/>
        <v>0</v>
      </c>
      <c r="F30" s="139"/>
      <c r="G30" s="140">
        <f t="shared" si="6"/>
        <v>0</v>
      </c>
      <c r="H30" s="250">
        <f t="shared" si="1"/>
        <v>0</v>
      </c>
      <c r="I30" s="251"/>
      <c r="K30" s="141">
        <f t="shared" si="2"/>
        <v>0</v>
      </c>
      <c r="L30" s="139"/>
      <c r="M30" s="139"/>
      <c r="N30" s="140">
        <f t="shared" si="7"/>
        <v>0</v>
      </c>
      <c r="O30" s="139"/>
      <c r="P30" s="140">
        <f t="shared" si="8"/>
        <v>0</v>
      </c>
      <c r="Q30" s="250">
        <f t="shared" si="4"/>
        <v>0</v>
      </c>
      <c r="R30" s="251"/>
      <c r="S30" s="119"/>
      <c r="T30" s="142" t="str">
        <f t="shared" si="9"/>
        <v/>
      </c>
      <c r="U30" s="148"/>
      <c r="V30" s="151" t="str">
        <f t="shared" si="3"/>
        <v/>
      </c>
      <c r="W30" s="119"/>
      <c r="X30" s="119"/>
      <c r="Y30" s="119"/>
    </row>
    <row r="31" spans="1:25" ht="26.1" customHeight="1" x14ac:dyDescent="0.2">
      <c r="A31" s="92"/>
      <c r="B31" s="154"/>
      <c r="C31" s="139"/>
      <c r="D31" s="139"/>
      <c r="E31" s="140">
        <f t="shared" si="5"/>
        <v>0</v>
      </c>
      <c r="F31" s="139"/>
      <c r="G31" s="140">
        <f t="shared" si="6"/>
        <v>0</v>
      </c>
      <c r="H31" s="250">
        <f t="shared" si="1"/>
        <v>0</v>
      </c>
      <c r="I31" s="251"/>
      <c r="K31" s="141">
        <f t="shared" si="2"/>
        <v>0</v>
      </c>
      <c r="L31" s="139"/>
      <c r="M31" s="139"/>
      <c r="N31" s="140">
        <f t="shared" si="7"/>
        <v>0</v>
      </c>
      <c r="O31" s="139"/>
      <c r="P31" s="140">
        <f t="shared" si="8"/>
        <v>0</v>
      </c>
      <c r="Q31" s="250">
        <f t="shared" si="4"/>
        <v>0</v>
      </c>
      <c r="R31" s="251"/>
      <c r="S31" s="119"/>
      <c r="T31" s="142" t="str">
        <f t="shared" si="9"/>
        <v/>
      </c>
      <c r="U31" s="148"/>
      <c r="V31" s="151" t="str">
        <f t="shared" si="3"/>
        <v/>
      </c>
      <c r="W31" s="119"/>
      <c r="X31" s="119"/>
      <c r="Y31" s="119"/>
    </row>
    <row r="32" spans="1:25" ht="26.1" customHeight="1" x14ac:dyDescent="0.2">
      <c r="A32" s="92"/>
      <c r="B32" s="154"/>
      <c r="C32" s="139"/>
      <c r="D32" s="139"/>
      <c r="E32" s="140">
        <f t="shared" si="5"/>
        <v>0</v>
      </c>
      <c r="F32" s="139"/>
      <c r="G32" s="140">
        <f t="shared" si="6"/>
        <v>0</v>
      </c>
      <c r="H32" s="250">
        <f t="shared" si="1"/>
        <v>0</v>
      </c>
      <c r="I32" s="251"/>
      <c r="K32" s="141">
        <f t="shared" si="2"/>
        <v>0</v>
      </c>
      <c r="L32" s="139"/>
      <c r="M32" s="139"/>
      <c r="N32" s="140">
        <f t="shared" si="7"/>
        <v>0</v>
      </c>
      <c r="O32" s="139"/>
      <c r="P32" s="140">
        <f t="shared" si="8"/>
        <v>0</v>
      </c>
      <c r="Q32" s="250">
        <f t="shared" si="4"/>
        <v>0</v>
      </c>
      <c r="R32" s="251"/>
      <c r="S32" s="119"/>
      <c r="T32" s="142" t="str">
        <f t="shared" si="9"/>
        <v/>
      </c>
      <c r="U32" s="148"/>
      <c r="V32" s="151" t="str">
        <f t="shared" si="3"/>
        <v/>
      </c>
      <c r="W32" s="119"/>
      <c r="X32" s="119"/>
      <c r="Y32" s="119"/>
    </row>
    <row r="33" spans="1:25" ht="26.1" customHeight="1" x14ac:dyDescent="0.2">
      <c r="A33" s="92"/>
      <c r="B33" s="154"/>
      <c r="C33" s="139"/>
      <c r="D33" s="139"/>
      <c r="E33" s="140">
        <f t="shared" si="5"/>
        <v>0</v>
      </c>
      <c r="F33" s="139"/>
      <c r="G33" s="140">
        <f t="shared" si="6"/>
        <v>0</v>
      </c>
      <c r="H33" s="250">
        <f t="shared" si="1"/>
        <v>0</v>
      </c>
      <c r="I33" s="251"/>
      <c r="K33" s="141">
        <f t="shared" si="2"/>
        <v>0</v>
      </c>
      <c r="L33" s="139"/>
      <c r="M33" s="139"/>
      <c r="N33" s="140">
        <f t="shared" si="7"/>
        <v>0</v>
      </c>
      <c r="O33" s="139"/>
      <c r="P33" s="140">
        <f t="shared" si="8"/>
        <v>0</v>
      </c>
      <c r="Q33" s="250">
        <f t="shared" si="4"/>
        <v>0</v>
      </c>
      <c r="R33" s="251"/>
      <c r="S33" s="119"/>
      <c r="T33" s="142" t="str">
        <f t="shared" si="9"/>
        <v/>
      </c>
      <c r="U33" s="148"/>
      <c r="V33" s="151" t="str">
        <f t="shared" si="3"/>
        <v/>
      </c>
      <c r="W33" s="119"/>
      <c r="X33" s="119"/>
      <c r="Y33" s="119"/>
    </row>
    <row r="34" spans="1:25" ht="26.1" customHeight="1" x14ac:dyDescent="0.2">
      <c r="A34" s="92"/>
      <c r="B34" s="154"/>
      <c r="C34" s="139"/>
      <c r="D34" s="139"/>
      <c r="E34" s="140">
        <f t="shared" si="5"/>
        <v>0</v>
      </c>
      <c r="F34" s="139"/>
      <c r="G34" s="140">
        <f t="shared" si="6"/>
        <v>0</v>
      </c>
      <c r="H34" s="250">
        <f t="shared" si="1"/>
        <v>0</v>
      </c>
      <c r="I34" s="251"/>
      <c r="K34" s="141">
        <f t="shared" si="2"/>
        <v>0</v>
      </c>
      <c r="L34" s="139"/>
      <c r="M34" s="139"/>
      <c r="N34" s="140">
        <f t="shared" si="7"/>
        <v>0</v>
      </c>
      <c r="O34" s="139"/>
      <c r="P34" s="140">
        <f t="shared" si="8"/>
        <v>0</v>
      </c>
      <c r="Q34" s="250">
        <f t="shared" si="4"/>
        <v>0</v>
      </c>
      <c r="R34" s="251"/>
      <c r="S34" s="119"/>
      <c r="T34" s="142" t="str">
        <f t="shared" si="9"/>
        <v/>
      </c>
      <c r="U34" s="148"/>
      <c r="V34" s="151" t="str">
        <f t="shared" si="3"/>
        <v/>
      </c>
      <c r="W34" s="119"/>
      <c r="X34" s="119"/>
      <c r="Y34" s="119"/>
    </row>
    <row r="35" spans="1:25" ht="26.1" customHeight="1" x14ac:dyDescent="0.2">
      <c r="A35" s="92"/>
      <c r="B35" s="154"/>
      <c r="C35" s="139"/>
      <c r="D35" s="139"/>
      <c r="E35" s="140">
        <f t="shared" si="5"/>
        <v>0</v>
      </c>
      <c r="F35" s="139"/>
      <c r="G35" s="140">
        <f t="shared" si="6"/>
        <v>0</v>
      </c>
      <c r="H35" s="250">
        <f t="shared" si="1"/>
        <v>0</v>
      </c>
      <c r="I35" s="251"/>
      <c r="K35" s="141">
        <f t="shared" si="2"/>
        <v>0</v>
      </c>
      <c r="L35" s="139"/>
      <c r="M35" s="139"/>
      <c r="N35" s="140">
        <f t="shared" si="7"/>
        <v>0</v>
      </c>
      <c r="O35" s="139"/>
      <c r="P35" s="140">
        <f t="shared" si="8"/>
        <v>0</v>
      </c>
      <c r="Q35" s="250">
        <f t="shared" si="4"/>
        <v>0</v>
      </c>
      <c r="R35" s="251"/>
      <c r="S35" s="119"/>
      <c r="T35" s="142" t="str">
        <f t="shared" si="9"/>
        <v/>
      </c>
      <c r="U35" s="148"/>
      <c r="V35" s="151" t="str">
        <f t="shared" si="3"/>
        <v/>
      </c>
      <c r="W35" s="119"/>
      <c r="X35" s="119"/>
      <c r="Y35" s="119"/>
    </row>
    <row r="36" spans="1:25" ht="26.1" customHeight="1" x14ac:dyDescent="0.2">
      <c r="A36" s="92"/>
      <c r="B36" s="154"/>
      <c r="C36" s="139"/>
      <c r="D36" s="139"/>
      <c r="E36" s="140">
        <f t="shared" si="5"/>
        <v>0</v>
      </c>
      <c r="F36" s="139"/>
      <c r="G36" s="140">
        <f t="shared" si="6"/>
        <v>0</v>
      </c>
      <c r="H36" s="250">
        <f t="shared" si="1"/>
        <v>0</v>
      </c>
      <c r="I36" s="251"/>
      <c r="K36" s="141">
        <f t="shared" si="2"/>
        <v>0</v>
      </c>
      <c r="L36" s="139"/>
      <c r="M36" s="139"/>
      <c r="N36" s="140">
        <f t="shared" si="7"/>
        <v>0</v>
      </c>
      <c r="O36" s="139"/>
      <c r="P36" s="140">
        <f t="shared" si="8"/>
        <v>0</v>
      </c>
      <c r="Q36" s="250">
        <f t="shared" si="4"/>
        <v>0</v>
      </c>
      <c r="R36" s="251"/>
      <c r="S36" s="119"/>
      <c r="T36" s="142" t="str">
        <f t="shared" si="9"/>
        <v/>
      </c>
      <c r="U36" s="148"/>
      <c r="V36" s="151" t="str">
        <f t="shared" si="3"/>
        <v/>
      </c>
      <c r="W36" s="119"/>
      <c r="X36" s="119"/>
      <c r="Y36" s="119"/>
    </row>
    <row r="37" spans="1:25" ht="26.1" customHeight="1" x14ac:dyDescent="0.2">
      <c r="A37" s="92"/>
      <c r="B37" s="154"/>
      <c r="C37" s="139"/>
      <c r="D37" s="139"/>
      <c r="E37" s="140">
        <f t="shared" si="5"/>
        <v>0</v>
      </c>
      <c r="F37" s="139"/>
      <c r="G37" s="140">
        <f t="shared" si="6"/>
        <v>0</v>
      </c>
      <c r="H37" s="250">
        <f t="shared" si="1"/>
        <v>0</v>
      </c>
      <c r="I37" s="251"/>
      <c r="K37" s="141">
        <f t="shared" si="2"/>
        <v>0</v>
      </c>
      <c r="L37" s="139"/>
      <c r="M37" s="139"/>
      <c r="N37" s="140">
        <f t="shared" si="7"/>
        <v>0</v>
      </c>
      <c r="O37" s="139"/>
      <c r="P37" s="140">
        <f t="shared" si="8"/>
        <v>0</v>
      </c>
      <c r="Q37" s="250">
        <f t="shared" si="4"/>
        <v>0</v>
      </c>
      <c r="R37" s="251"/>
      <c r="S37" s="119"/>
      <c r="T37" s="142" t="str">
        <f t="shared" si="9"/>
        <v/>
      </c>
      <c r="U37" s="148"/>
      <c r="V37" s="151" t="str">
        <f t="shared" si="3"/>
        <v/>
      </c>
      <c r="W37" s="119"/>
      <c r="X37" s="119"/>
      <c r="Y37" s="119"/>
    </row>
    <row r="38" spans="1:25" ht="18" customHeight="1" thickBot="1" x14ac:dyDescent="0.3">
      <c r="A38" s="92"/>
      <c r="B38" s="106" t="s">
        <v>47</v>
      </c>
      <c r="C38" s="107"/>
      <c r="D38" s="108"/>
      <c r="E38" s="107"/>
      <c r="F38" s="109"/>
      <c r="G38" s="114">
        <f>SUM(G8:G37)</f>
        <v>0</v>
      </c>
      <c r="H38" s="246">
        <f>SUM(H8:H37)</f>
        <v>0</v>
      </c>
      <c r="I38" s="247"/>
      <c r="K38" s="106" t="s">
        <v>48</v>
      </c>
      <c r="L38" s="107"/>
      <c r="M38" s="108"/>
      <c r="N38" s="107"/>
      <c r="O38" s="109"/>
      <c r="P38" s="114">
        <f>SUM(P8:P37)</f>
        <v>0</v>
      </c>
      <c r="Q38" s="248">
        <f>SUM(Q8:R37)</f>
        <v>0</v>
      </c>
      <c r="R38" s="249"/>
      <c r="S38" s="119"/>
      <c r="T38" s="143">
        <f>SUM(T8:T37)</f>
        <v>0</v>
      </c>
      <c r="U38" s="149">
        <f>SUM(U8:U37)</f>
        <v>0</v>
      </c>
      <c r="V38" s="150">
        <f>SUM(V8:V37)</f>
        <v>0</v>
      </c>
      <c r="W38" s="119"/>
      <c r="X38" s="119"/>
      <c r="Y38" s="119"/>
    </row>
  </sheetData>
  <sheetProtection algorithmName="SHA-512" hashValue="66QjmO31KmfgMsDqWurJAr8UADLyG2ypYqHqdyojCW4eomItJ8SuvL986bsD7Hfl/U1/EfgBYxKVUB8QDOETzQ==" saltValue="M+VUZEKERv8R5Wh2wx9/9A==" spinCount="100000" sheet="1"/>
  <mergeCells count="68">
    <mergeCell ref="H6:I6"/>
    <mergeCell ref="Q6:R6"/>
    <mergeCell ref="H7:I7"/>
    <mergeCell ref="Q7:R7"/>
    <mergeCell ref="H10:I10"/>
    <mergeCell ref="Q10:R10"/>
    <mergeCell ref="H11:I11"/>
    <mergeCell ref="Q11:R11"/>
    <mergeCell ref="H8:I8"/>
    <mergeCell ref="Q8:R8"/>
    <mergeCell ref="H9:I9"/>
    <mergeCell ref="Q9:R9"/>
    <mergeCell ref="H14:I14"/>
    <mergeCell ref="Q14:R14"/>
    <mergeCell ref="H15:I15"/>
    <mergeCell ref="Q15:R15"/>
    <mergeCell ref="H12:I12"/>
    <mergeCell ref="Q12:R12"/>
    <mergeCell ref="H13:I13"/>
    <mergeCell ref="Q13:R13"/>
    <mergeCell ref="H18:I18"/>
    <mergeCell ref="Q18:R18"/>
    <mergeCell ref="H19:I19"/>
    <mergeCell ref="Q19:R19"/>
    <mergeCell ref="H16:I16"/>
    <mergeCell ref="Q16:R16"/>
    <mergeCell ref="H17:I17"/>
    <mergeCell ref="Q17:R17"/>
    <mergeCell ref="H22:I22"/>
    <mergeCell ref="Q22:R22"/>
    <mergeCell ref="H23:I23"/>
    <mergeCell ref="Q23:R23"/>
    <mergeCell ref="H20:I20"/>
    <mergeCell ref="Q20:R20"/>
    <mergeCell ref="H21:I21"/>
    <mergeCell ref="Q21:R21"/>
    <mergeCell ref="H26:I26"/>
    <mergeCell ref="Q26:R26"/>
    <mergeCell ref="H27:I27"/>
    <mergeCell ref="Q27:R27"/>
    <mergeCell ref="H24:I24"/>
    <mergeCell ref="Q24:R24"/>
    <mergeCell ref="H25:I25"/>
    <mergeCell ref="Q25:R25"/>
    <mergeCell ref="H30:I30"/>
    <mergeCell ref="Q30:R30"/>
    <mergeCell ref="H31:I31"/>
    <mergeCell ref="Q31:R31"/>
    <mergeCell ref="H28:I28"/>
    <mergeCell ref="Q28:R28"/>
    <mergeCell ref="H29:I29"/>
    <mergeCell ref="Q29:R29"/>
    <mergeCell ref="B6:B7"/>
    <mergeCell ref="K6:K7"/>
    <mergeCell ref="H38:I38"/>
    <mergeCell ref="Q38:R38"/>
    <mergeCell ref="H36:I36"/>
    <mergeCell ref="Q36:R36"/>
    <mergeCell ref="H37:I37"/>
    <mergeCell ref="Q37:R37"/>
    <mergeCell ref="H34:I34"/>
    <mergeCell ref="Q34:R34"/>
    <mergeCell ref="H35:I35"/>
    <mergeCell ref="Q35:R35"/>
    <mergeCell ref="H32:I32"/>
    <mergeCell ref="Q32:R32"/>
    <mergeCell ref="H33:I33"/>
    <mergeCell ref="Q33:R33"/>
  </mergeCells>
  <dataValidations count="1">
    <dataValidation type="custom" allowBlank="1" showInputMessage="1" showErrorMessage="1" error="Die eingetragenen Tierzahlen können nicht über den rechnerisch möglichen Tierzahlen liegen_x000a_" sqref="U8:U37" xr:uid="{C2D2108E-943A-4845-B58F-C24DA7364AA4}">
      <formula1>IF((U8&gt;T8), "Die tatsächlichen Tierzahlen können nicht über den rechnerisch möglichen Tierzahlen liegen", U8)</formula1>
    </dataValidation>
  </dataValidations>
  <pageMargins left="0.70866141732283472" right="0.70866141732283472" top="0.78740157480314965" bottom="0.78740157480314965" header="0.31496062992125984" footer="0.31496062992125984"/>
  <pageSetup paperSize="9" scale="48" fitToWidth="0" orientation="landscape" r:id="rId1"/>
  <headerFooter>
    <oddFooter>&amp;LMinisterium für Ernährung, Ländlichen Raum und Verbraucherschutz&amp;RFAKT II G7 - Version 1.5, 04.03.2026</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T50"/>
  <sheetViews>
    <sheetView showGridLines="0" zoomScaleNormal="100" zoomScaleSheetLayoutView="55" workbookViewId="0"/>
  </sheetViews>
  <sheetFormatPr baseColWidth="10" defaultColWidth="11.42578125" defaultRowHeight="12.75" x14ac:dyDescent="0.2"/>
  <cols>
    <col min="1" max="1" width="1.5703125" style="76" customWidth="1"/>
    <col min="2" max="2" width="4" style="76" customWidth="1"/>
    <col min="3" max="3" width="10.140625" style="76" customWidth="1"/>
    <col min="4" max="5" width="6.5703125" style="76" customWidth="1"/>
    <col min="6" max="6" width="10.5703125" style="76" customWidth="1"/>
    <col min="7" max="7" width="7.85546875" style="76" customWidth="1"/>
    <col min="8" max="8" width="12.140625" style="76" customWidth="1"/>
    <col min="9" max="9" width="10.5703125" style="76" customWidth="1"/>
    <col min="10" max="10" width="11.7109375" style="76" customWidth="1"/>
    <col min="11" max="11" width="10.5703125" style="76" customWidth="1"/>
    <col min="12" max="12" width="6.5703125" style="76" customWidth="1"/>
    <col min="13" max="13" width="1.7109375" style="76" customWidth="1"/>
    <col min="14" max="14" width="14.28515625" style="76" customWidth="1"/>
    <col min="15" max="15" width="11.42578125" style="76"/>
    <col min="16" max="16" width="11.42578125" style="76" hidden="1" customWidth="1"/>
    <col min="17" max="16384" width="11.42578125" style="76"/>
  </cols>
  <sheetData>
    <row r="1" spans="1:254" ht="15.75" thickBot="1" x14ac:dyDescent="0.3">
      <c r="A1" s="79"/>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c r="HQ1" s="80"/>
      <c r="HR1" s="80"/>
      <c r="HS1" s="80"/>
      <c r="HT1" s="80"/>
      <c r="HU1" s="80"/>
      <c r="HV1" s="80"/>
      <c r="HW1" s="80"/>
      <c r="HX1" s="80"/>
      <c r="HY1" s="80"/>
      <c r="HZ1" s="80"/>
      <c r="IA1" s="80"/>
      <c r="IB1" s="80"/>
      <c r="IC1" s="80"/>
      <c r="ID1" s="80"/>
      <c r="IE1" s="80"/>
      <c r="IF1" s="80"/>
      <c r="IG1" s="80"/>
      <c r="IH1" s="80"/>
      <c r="II1" s="80"/>
      <c r="IJ1" s="80"/>
      <c r="IK1" s="80"/>
      <c r="IL1" s="80"/>
      <c r="IM1" s="80"/>
      <c r="IN1" s="80"/>
      <c r="IO1" s="80"/>
      <c r="IP1" s="80"/>
      <c r="IQ1" s="80"/>
      <c r="IR1" s="80"/>
      <c r="IS1" s="80"/>
      <c r="IT1" s="80"/>
    </row>
    <row r="2" spans="1:254" ht="15" x14ac:dyDescent="0.25">
      <c r="A2" s="80"/>
      <c r="B2" s="11"/>
      <c r="C2" s="12"/>
      <c r="D2" s="12"/>
      <c r="E2" s="12"/>
      <c r="F2" s="13"/>
      <c r="G2" s="14"/>
      <c r="H2" s="12"/>
      <c r="I2" s="12"/>
      <c r="J2" s="12"/>
      <c r="K2" s="12"/>
      <c r="L2" s="12"/>
      <c r="M2" s="12"/>
      <c r="N2" s="258" t="s">
        <v>24</v>
      </c>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row>
    <row r="3" spans="1:254" ht="15.75" x14ac:dyDescent="0.25">
      <c r="A3" s="80"/>
      <c r="B3" s="16" t="s">
        <v>28</v>
      </c>
      <c r="C3" s="17"/>
      <c r="D3" s="17"/>
      <c r="E3" s="17"/>
      <c r="F3" s="18"/>
      <c r="G3" s="19"/>
      <c r="H3" s="17"/>
      <c r="I3" s="17"/>
      <c r="J3" s="17"/>
      <c r="K3" s="17"/>
      <c r="L3" s="17"/>
      <c r="M3" s="17"/>
      <c r="N3" s="259"/>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row>
    <row r="4" spans="1:254" ht="15" x14ac:dyDescent="0.25">
      <c r="A4" s="80"/>
      <c r="B4" s="20"/>
      <c r="C4" s="17"/>
      <c r="D4" s="17"/>
      <c r="E4" s="17"/>
      <c r="F4" s="18"/>
      <c r="G4" s="19"/>
      <c r="H4" s="17"/>
      <c r="I4" s="17"/>
      <c r="J4" s="17"/>
      <c r="K4" s="17"/>
      <c r="L4" s="17"/>
      <c r="M4" s="17"/>
      <c r="N4" s="259"/>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row>
    <row r="5" spans="1:254" ht="15" x14ac:dyDescent="0.25">
      <c r="A5" s="80"/>
      <c r="B5" s="21"/>
      <c r="C5" s="22"/>
      <c r="D5" s="22"/>
      <c r="E5" s="22"/>
      <c r="F5" s="23"/>
      <c r="G5" s="24"/>
      <c r="H5" s="25"/>
      <c r="I5" s="25"/>
      <c r="J5" s="25"/>
      <c r="K5" s="25"/>
      <c r="L5" s="25"/>
      <c r="M5" s="22"/>
      <c r="N5" s="259"/>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row>
    <row r="6" spans="1:254" ht="15" x14ac:dyDescent="0.25">
      <c r="A6" s="80"/>
      <c r="B6" s="21" t="s">
        <v>9</v>
      </c>
      <c r="C6" s="22"/>
      <c r="D6" s="22"/>
      <c r="E6" s="22"/>
      <c r="F6" s="26" t="s">
        <v>10</v>
      </c>
      <c r="G6" s="261"/>
      <c r="H6" s="261"/>
      <c r="I6" s="261"/>
      <c r="J6" s="261"/>
      <c r="K6" s="261"/>
      <c r="L6" s="261"/>
      <c r="M6" s="22"/>
      <c r="N6" s="259"/>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row>
    <row r="7" spans="1:254" ht="15" x14ac:dyDescent="0.25">
      <c r="A7" s="80"/>
      <c r="B7" s="27"/>
      <c r="C7" s="22"/>
      <c r="D7" s="22"/>
      <c r="E7" s="22"/>
      <c r="F7" s="28"/>
      <c r="G7" s="28"/>
      <c r="H7" s="28"/>
      <c r="I7" s="28"/>
      <c r="J7" s="28"/>
      <c r="K7" s="28"/>
      <c r="L7" s="28"/>
      <c r="M7" s="29"/>
      <c r="N7" s="26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c r="HW7" s="80"/>
      <c r="HX7" s="80"/>
      <c r="HY7" s="80"/>
      <c r="HZ7" s="80"/>
      <c r="IA7" s="80"/>
      <c r="IB7" s="80"/>
      <c r="IC7" s="80"/>
      <c r="ID7" s="80"/>
      <c r="IE7" s="80"/>
      <c r="IF7" s="80"/>
      <c r="IG7" s="80"/>
      <c r="IH7" s="80"/>
      <c r="II7" s="80"/>
      <c r="IJ7" s="80"/>
      <c r="IK7" s="80"/>
      <c r="IL7" s="80"/>
      <c r="IM7" s="80"/>
      <c r="IN7" s="80"/>
      <c r="IO7" s="80"/>
      <c r="IP7" s="80"/>
      <c r="IQ7" s="80"/>
      <c r="IR7" s="80"/>
      <c r="IS7" s="80"/>
      <c r="IT7" s="80"/>
    </row>
    <row r="8" spans="1:254" ht="15" x14ac:dyDescent="0.25">
      <c r="A8" s="80"/>
      <c r="B8" s="27"/>
      <c r="C8" s="22"/>
      <c r="D8" s="159"/>
      <c r="E8" s="22"/>
      <c r="F8" s="26" t="s">
        <v>11</v>
      </c>
      <c r="G8" s="262"/>
      <c r="H8" s="262"/>
      <c r="I8" s="262"/>
      <c r="J8" s="262"/>
      <c r="K8" s="262"/>
      <c r="L8" s="262"/>
      <c r="M8" s="29"/>
      <c r="N8" s="3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row>
    <row r="9" spans="1:254" ht="15" x14ac:dyDescent="0.25">
      <c r="A9" s="80"/>
      <c r="B9" s="27"/>
      <c r="C9" s="22"/>
      <c r="D9" s="22"/>
      <c r="E9" s="22"/>
      <c r="F9" s="28"/>
      <c r="G9" s="28"/>
      <c r="H9" s="28"/>
      <c r="I9" s="28"/>
      <c r="J9" s="28"/>
      <c r="K9" s="28"/>
      <c r="L9" s="28"/>
      <c r="M9" s="29"/>
      <c r="N9" s="3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row>
    <row r="10" spans="1:254" ht="15" x14ac:dyDescent="0.25">
      <c r="A10" s="80"/>
      <c r="B10" s="31" t="s">
        <v>12</v>
      </c>
      <c r="C10" s="22"/>
      <c r="D10" s="22"/>
      <c r="E10" s="22"/>
      <c r="F10" s="28"/>
      <c r="G10" s="28"/>
      <c r="H10" s="28"/>
      <c r="I10" s="28"/>
      <c r="J10" s="28"/>
      <c r="K10" s="28"/>
      <c r="L10" s="28"/>
      <c r="M10" s="29"/>
      <c r="N10" s="3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row>
    <row r="11" spans="1:254" ht="15" x14ac:dyDescent="0.25">
      <c r="A11" s="80"/>
      <c r="B11" s="27"/>
      <c r="C11" s="22"/>
      <c r="D11" s="22"/>
      <c r="E11" s="22"/>
      <c r="F11" s="28"/>
      <c r="G11" s="28"/>
      <c r="H11" s="28"/>
      <c r="I11" s="28"/>
      <c r="J11" s="28"/>
      <c r="K11" s="28"/>
      <c r="L11" s="28"/>
      <c r="M11" s="29"/>
      <c r="N11" s="30"/>
      <c r="O11" s="80"/>
      <c r="P11" s="80"/>
      <c r="Q11" s="32"/>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row>
    <row r="12" spans="1:254" ht="15" x14ac:dyDescent="0.25">
      <c r="A12" s="80"/>
      <c r="B12" s="33" t="s">
        <v>13</v>
      </c>
      <c r="C12" s="34" t="s">
        <v>93</v>
      </c>
      <c r="D12" s="24"/>
      <c r="E12" s="24"/>
      <c r="F12" s="24"/>
      <c r="G12" s="35"/>
      <c r="H12" s="36"/>
      <c r="I12" s="36"/>
      <c r="J12" s="36"/>
      <c r="K12" s="24"/>
      <c r="L12" s="24"/>
      <c r="M12" s="24"/>
      <c r="N12" s="30"/>
      <c r="O12" s="80"/>
      <c r="P12" s="24"/>
      <c r="Q12" s="24"/>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c r="GV12" s="80"/>
      <c r="GW12" s="80"/>
      <c r="GX12" s="80"/>
      <c r="GY12" s="80"/>
      <c r="GZ12" s="80"/>
      <c r="HA12" s="80"/>
      <c r="HB12" s="80"/>
      <c r="HC12" s="80"/>
      <c r="HD12" s="80"/>
      <c r="HE12" s="80"/>
      <c r="HF12" s="80"/>
      <c r="HG12" s="80"/>
      <c r="HH12" s="80"/>
      <c r="HI12" s="80"/>
      <c r="HJ12" s="80"/>
      <c r="HK12" s="80"/>
      <c r="HL12" s="80"/>
      <c r="HM12" s="80"/>
      <c r="HN12" s="80"/>
      <c r="HO12" s="80"/>
      <c r="HP12" s="80"/>
      <c r="HQ12" s="80"/>
      <c r="HR12" s="80"/>
      <c r="HS12" s="80"/>
      <c r="HT12" s="80"/>
      <c r="HU12" s="80"/>
      <c r="HV12" s="80"/>
      <c r="HW12" s="80"/>
      <c r="HX12" s="80"/>
      <c r="HY12" s="80"/>
      <c r="HZ12" s="80"/>
      <c r="IA12" s="80"/>
      <c r="IB12" s="80"/>
      <c r="IC12" s="80"/>
      <c r="ID12" s="80"/>
      <c r="IE12" s="80"/>
      <c r="IF12" s="80"/>
      <c r="IG12" s="80"/>
      <c r="IH12" s="80"/>
      <c r="II12" s="80"/>
      <c r="IJ12" s="80"/>
      <c r="IK12" s="80"/>
      <c r="IL12" s="80"/>
      <c r="IM12" s="80"/>
      <c r="IN12" s="80"/>
      <c r="IO12" s="80"/>
      <c r="IP12" s="80"/>
      <c r="IQ12" s="80"/>
      <c r="IR12" s="80"/>
      <c r="IS12" s="80"/>
      <c r="IT12" s="80"/>
    </row>
    <row r="13" spans="1:254" ht="15" x14ac:dyDescent="0.25">
      <c r="A13" s="80"/>
      <c r="B13" s="33"/>
      <c r="C13" s="34"/>
      <c r="D13" s="24"/>
      <c r="E13" s="24"/>
      <c r="F13" s="24"/>
      <c r="G13" s="35"/>
      <c r="H13" s="36"/>
      <c r="I13" s="36"/>
      <c r="J13" s="36"/>
      <c r="K13" s="24"/>
      <c r="L13" s="24"/>
      <c r="M13" s="24"/>
      <c r="N13" s="30"/>
      <c r="O13" s="80"/>
      <c r="P13" s="24"/>
      <c r="Q13" s="24"/>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O13" s="80"/>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c r="GV13" s="80"/>
      <c r="GW13" s="80"/>
      <c r="GX13" s="80"/>
      <c r="GY13" s="80"/>
      <c r="GZ13" s="80"/>
      <c r="HA13" s="80"/>
      <c r="HB13" s="80"/>
      <c r="HC13" s="80"/>
      <c r="HD13" s="80"/>
      <c r="HE13" s="80"/>
      <c r="HF13" s="80"/>
      <c r="HG13" s="80"/>
      <c r="HH13" s="80"/>
      <c r="HI13" s="80"/>
      <c r="HJ13" s="80"/>
      <c r="HK13" s="80"/>
      <c r="HL13" s="80"/>
      <c r="HM13" s="80"/>
      <c r="HN13" s="80"/>
      <c r="HO13" s="80"/>
      <c r="HP13" s="80"/>
      <c r="HQ13" s="80"/>
      <c r="HR13" s="80"/>
      <c r="HS13" s="80"/>
      <c r="HT13" s="80"/>
      <c r="HU13" s="80"/>
      <c r="HV13" s="80"/>
      <c r="HW13" s="80"/>
      <c r="HX13" s="80"/>
      <c r="HY13" s="80"/>
      <c r="HZ13" s="80"/>
      <c r="IA13" s="80"/>
      <c r="IB13" s="80"/>
      <c r="IC13" s="80"/>
      <c r="ID13" s="80"/>
      <c r="IE13" s="80"/>
      <c r="IF13" s="80"/>
      <c r="IG13" s="80"/>
      <c r="IH13" s="80"/>
      <c r="II13" s="80"/>
      <c r="IJ13" s="80"/>
      <c r="IK13" s="80"/>
      <c r="IL13" s="80"/>
      <c r="IM13" s="80"/>
      <c r="IN13" s="80"/>
      <c r="IO13" s="80"/>
      <c r="IP13" s="80"/>
      <c r="IQ13" s="80"/>
      <c r="IR13" s="80"/>
      <c r="IS13" s="80"/>
      <c r="IT13" s="80"/>
    </row>
    <row r="14" spans="1:254" ht="15" customHeight="1" x14ac:dyDescent="0.25">
      <c r="A14" s="80"/>
      <c r="B14" s="33"/>
      <c r="C14" s="38" t="s">
        <v>32</v>
      </c>
      <c r="D14" s="39"/>
      <c r="E14" s="24"/>
      <c r="F14" s="24"/>
      <c r="G14" s="35"/>
      <c r="H14" s="41"/>
      <c r="I14" s="264" t="s">
        <v>35</v>
      </c>
      <c r="J14" s="265"/>
      <c r="K14" s="270" t="s">
        <v>36</v>
      </c>
      <c r="L14" s="271"/>
      <c r="M14" s="24"/>
      <c r="N14" s="30"/>
      <c r="O14" s="80"/>
      <c r="P14" s="24"/>
      <c r="Q14" s="24"/>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row>
    <row r="15" spans="1:254" ht="15" customHeight="1" x14ac:dyDescent="0.25">
      <c r="A15" s="80"/>
      <c r="B15" s="33"/>
      <c r="C15" s="38"/>
      <c r="D15" s="39"/>
      <c r="E15" s="24"/>
      <c r="F15" s="24"/>
      <c r="G15" s="35"/>
      <c r="H15" s="41"/>
      <c r="I15" s="86">
        <v>1.5</v>
      </c>
      <c r="J15" s="87" t="s">
        <v>34</v>
      </c>
      <c r="K15" s="117">
        <f>'Angaben Tierplätze G7'!G38</f>
        <v>0</v>
      </c>
      <c r="L15" s="88" t="s">
        <v>34</v>
      </c>
      <c r="M15" s="24"/>
      <c r="N15" s="161"/>
      <c r="O15" s="80"/>
      <c r="P15" s="24"/>
      <c r="Q15" s="24"/>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c r="HW15" s="80"/>
      <c r="HX15" s="80"/>
      <c r="HY15" s="80"/>
      <c r="HZ15" s="80"/>
      <c r="IA15" s="80"/>
      <c r="IB15" s="80"/>
      <c r="IC15" s="80"/>
      <c r="ID15" s="80"/>
      <c r="IE15" s="80"/>
      <c r="IF15" s="80"/>
      <c r="IG15" s="80"/>
      <c r="IH15" s="80"/>
      <c r="II15" s="80"/>
      <c r="IJ15" s="80"/>
      <c r="IK15" s="80"/>
      <c r="IL15" s="80"/>
      <c r="IM15" s="80"/>
      <c r="IN15" s="80"/>
      <c r="IO15" s="80"/>
      <c r="IP15" s="80"/>
      <c r="IQ15" s="80"/>
      <c r="IR15" s="80"/>
      <c r="IS15" s="80"/>
      <c r="IT15" s="80"/>
    </row>
    <row r="16" spans="1:254" ht="15" customHeight="1" x14ac:dyDescent="0.25">
      <c r="A16" s="80"/>
      <c r="B16" s="33"/>
      <c r="C16" s="38"/>
      <c r="D16" s="39"/>
      <c r="E16" s="24"/>
      <c r="F16" s="24"/>
      <c r="G16" s="35"/>
      <c r="H16" s="41"/>
      <c r="I16" s="266" t="s">
        <v>35</v>
      </c>
      <c r="J16" s="267"/>
      <c r="K16" s="268" t="s">
        <v>36</v>
      </c>
      <c r="L16" s="269"/>
      <c r="M16" s="24"/>
      <c r="N16" s="30"/>
      <c r="O16" s="80"/>
      <c r="P16" s="24"/>
      <c r="Q16" s="24"/>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O16" s="80"/>
      <c r="BP16" s="80"/>
      <c r="BQ16" s="80"/>
      <c r="BR16" s="80"/>
      <c r="BS16" s="80"/>
      <c r="BT16" s="80"/>
      <c r="BU16" s="80"/>
      <c r="BV16" s="80"/>
      <c r="BW16" s="80"/>
      <c r="BX16" s="80"/>
      <c r="BY16" s="80"/>
      <c r="BZ16" s="80"/>
      <c r="CA16" s="80"/>
      <c r="CB16" s="80"/>
      <c r="CC16" s="80"/>
      <c r="CD16" s="80"/>
      <c r="CE16" s="80"/>
      <c r="CF16" s="80"/>
      <c r="CG16" s="80"/>
      <c r="CH16" s="80"/>
      <c r="CI16" s="80"/>
      <c r="CJ16" s="80"/>
      <c r="CK16" s="80"/>
      <c r="CL16" s="80"/>
      <c r="CM16" s="80"/>
      <c r="CN16" s="80"/>
      <c r="CO16" s="80"/>
      <c r="CP16" s="80"/>
      <c r="CQ16" s="80"/>
      <c r="CR16" s="80"/>
      <c r="CS16" s="80"/>
      <c r="CT16" s="80"/>
      <c r="CU16" s="80"/>
      <c r="CV16" s="80"/>
      <c r="CW16" s="80"/>
      <c r="CX16" s="80"/>
      <c r="CY16" s="80"/>
      <c r="CZ16" s="80"/>
      <c r="DA16" s="80"/>
      <c r="DB16" s="80"/>
      <c r="DC16" s="80"/>
      <c r="DD16" s="80"/>
      <c r="DE16" s="80"/>
      <c r="DF16" s="80"/>
      <c r="DG16" s="80"/>
      <c r="DH16" s="80"/>
      <c r="DI16" s="80"/>
      <c r="DJ16" s="80"/>
      <c r="DK16" s="80"/>
      <c r="DL16" s="80"/>
      <c r="DM16" s="80"/>
      <c r="DN16" s="80"/>
      <c r="DO16" s="80"/>
      <c r="DP16" s="80"/>
      <c r="DQ16" s="80"/>
      <c r="DR16" s="80"/>
      <c r="DS16" s="80"/>
      <c r="DT16" s="80"/>
      <c r="DU16" s="80"/>
      <c r="DV16" s="80"/>
      <c r="DW16" s="80"/>
      <c r="DX16" s="80"/>
      <c r="DY16" s="80"/>
      <c r="DZ16" s="80"/>
      <c r="EA16" s="80"/>
      <c r="EB16" s="80"/>
      <c r="EC16" s="80"/>
      <c r="ED16" s="80"/>
      <c r="EE16" s="80"/>
      <c r="EF16" s="80"/>
      <c r="EG16" s="80"/>
      <c r="EH16" s="80"/>
      <c r="EI16" s="80"/>
      <c r="EJ16" s="80"/>
      <c r="EK16" s="80"/>
      <c r="EL16" s="80"/>
      <c r="EM16" s="80"/>
      <c r="EN16" s="80"/>
      <c r="EO16" s="80"/>
      <c r="EP16" s="80"/>
      <c r="EQ16" s="80"/>
      <c r="ER16" s="80"/>
      <c r="ES16" s="80"/>
      <c r="ET16" s="80"/>
      <c r="EU16" s="80"/>
      <c r="EV16" s="80"/>
      <c r="EW16" s="80"/>
      <c r="EX16" s="80"/>
      <c r="EY16" s="80"/>
      <c r="EZ16" s="80"/>
      <c r="FA16" s="80"/>
      <c r="FB16" s="80"/>
      <c r="FC16" s="80"/>
      <c r="FD16" s="80"/>
      <c r="FE16" s="80"/>
      <c r="FF16" s="80"/>
      <c r="FG16" s="80"/>
      <c r="FH16" s="80"/>
      <c r="FI16" s="80"/>
      <c r="FJ16" s="80"/>
      <c r="FK16" s="80"/>
      <c r="FL16" s="80"/>
      <c r="FM16" s="80"/>
      <c r="FN16" s="80"/>
      <c r="FO16" s="80"/>
      <c r="FP16" s="80"/>
      <c r="FQ16" s="80"/>
      <c r="FR16" s="80"/>
      <c r="FS16" s="80"/>
      <c r="FT16" s="80"/>
      <c r="FU16" s="80"/>
      <c r="FV16" s="80"/>
      <c r="FW16" s="80"/>
      <c r="FX16" s="80"/>
      <c r="FY16" s="80"/>
      <c r="FZ16" s="80"/>
      <c r="GA16" s="80"/>
      <c r="GB16" s="80"/>
      <c r="GC16" s="80"/>
      <c r="GD16" s="80"/>
      <c r="GE16" s="80"/>
      <c r="GF16" s="80"/>
      <c r="GG16" s="80"/>
      <c r="GH16" s="80"/>
      <c r="GI16" s="80"/>
      <c r="GJ16" s="80"/>
      <c r="GK16" s="80"/>
      <c r="GL16" s="80"/>
      <c r="GM16" s="80"/>
      <c r="GN16" s="80"/>
      <c r="GO16" s="80"/>
      <c r="GP16" s="80"/>
      <c r="GQ16" s="80"/>
      <c r="GR16" s="80"/>
      <c r="GS16" s="80"/>
      <c r="GT16" s="80"/>
      <c r="GU16" s="80"/>
      <c r="GV16" s="80"/>
      <c r="GW16" s="80"/>
      <c r="GX16" s="80"/>
      <c r="GY16" s="80"/>
      <c r="GZ16" s="80"/>
      <c r="HA16" s="80"/>
      <c r="HB16" s="80"/>
      <c r="HC16" s="80"/>
      <c r="HD16" s="80"/>
      <c r="HE16" s="80"/>
      <c r="HF16" s="80"/>
      <c r="HG16" s="80"/>
      <c r="HH16" s="80"/>
      <c r="HI16" s="80"/>
      <c r="HJ16" s="80"/>
      <c r="HK16" s="80"/>
      <c r="HL16" s="80"/>
      <c r="HM16" s="80"/>
      <c r="HN16" s="80"/>
      <c r="HO16" s="80"/>
      <c r="HP16" s="80"/>
      <c r="HQ16" s="80"/>
      <c r="HR16" s="80"/>
      <c r="HS16" s="80"/>
      <c r="HT16" s="80"/>
      <c r="HU16" s="80"/>
      <c r="HV16" s="80"/>
      <c r="HW16" s="80"/>
      <c r="HX16" s="80"/>
      <c r="HY16" s="80"/>
      <c r="HZ16" s="80"/>
      <c r="IA16" s="80"/>
      <c r="IB16" s="80"/>
      <c r="IC16" s="80"/>
      <c r="ID16" s="80"/>
      <c r="IE16" s="80"/>
      <c r="IF16" s="80"/>
      <c r="IG16" s="80"/>
      <c r="IH16" s="80"/>
      <c r="II16" s="80"/>
      <c r="IJ16" s="80"/>
      <c r="IK16" s="80"/>
      <c r="IL16" s="80"/>
      <c r="IM16" s="80"/>
      <c r="IN16" s="80"/>
      <c r="IO16" s="80"/>
      <c r="IP16" s="80"/>
      <c r="IQ16" s="80"/>
      <c r="IR16" s="80"/>
      <c r="IS16" s="80"/>
      <c r="IT16" s="80"/>
    </row>
    <row r="17" spans="1:254" ht="15" customHeight="1" x14ac:dyDescent="0.25">
      <c r="A17" s="80"/>
      <c r="B17" s="33"/>
      <c r="C17" s="38" t="s">
        <v>33</v>
      </c>
      <c r="D17" s="39"/>
      <c r="E17" s="24"/>
      <c r="F17" s="24"/>
      <c r="G17" s="35"/>
      <c r="H17" s="41"/>
      <c r="I17" s="86">
        <v>1</v>
      </c>
      <c r="J17" s="88" t="s">
        <v>34</v>
      </c>
      <c r="K17" s="116">
        <f>'Angaben Tierplätze G7'!P38</f>
        <v>0</v>
      </c>
      <c r="L17" s="89" t="s">
        <v>34</v>
      </c>
      <c r="M17" s="24"/>
      <c r="N17" s="30"/>
      <c r="O17" s="80"/>
      <c r="P17" s="24"/>
      <c r="Q17" s="24"/>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row>
    <row r="18" spans="1:254" ht="15" customHeight="1" x14ac:dyDescent="0.25">
      <c r="A18" s="80"/>
      <c r="B18" s="33"/>
      <c r="C18" s="38"/>
      <c r="D18" s="39"/>
      <c r="E18" s="24"/>
      <c r="F18" s="24"/>
      <c r="G18" s="35"/>
      <c r="H18" s="41"/>
      <c r="I18" s="35"/>
      <c r="J18" s="35"/>
      <c r="K18" s="90"/>
      <c r="L18" s="91"/>
      <c r="M18" s="24"/>
      <c r="N18" s="30"/>
      <c r="O18" s="80"/>
      <c r="P18" s="24"/>
      <c r="Q18" s="24"/>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BX18" s="80"/>
      <c r="BY18" s="80"/>
      <c r="BZ18" s="80"/>
      <c r="CA18" s="80"/>
      <c r="CB18" s="80"/>
      <c r="CC18" s="80"/>
      <c r="CD18" s="80"/>
      <c r="CE18" s="80"/>
      <c r="CF18" s="80"/>
      <c r="CG18" s="80"/>
      <c r="CH18" s="80"/>
      <c r="CI18" s="80"/>
      <c r="CJ18" s="80"/>
      <c r="CK18" s="80"/>
      <c r="CL18" s="80"/>
      <c r="CM18" s="80"/>
      <c r="CN18" s="80"/>
      <c r="CO18" s="80"/>
      <c r="CP18" s="80"/>
      <c r="CQ18" s="80"/>
      <c r="CR18" s="80"/>
      <c r="CS18" s="80"/>
      <c r="CT18" s="80"/>
      <c r="CU18" s="80"/>
      <c r="CV18" s="80"/>
      <c r="CW18" s="80"/>
      <c r="CX18" s="80"/>
      <c r="CY18" s="80"/>
      <c r="CZ18" s="80"/>
      <c r="DA18" s="80"/>
      <c r="DB18" s="80"/>
      <c r="DC18" s="80"/>
      <c r="DD18" s="80"/>
      <c r="DE18" s="80"/>
      <c r="DF18" s="80"/>
      <c r="DG18" s="80"/>
      <c r="DH18" s="80"/>
      <c r="DI18" s="80"/>
      <c r="DJ18" s="80"/>
      <c r="DK18" s="80"/>
      <c r="DL18" s="80"/>
      <c r="DM18" s="80"/>
      <c r="DN18" s="80"/>
      <c r="DO18" s="80"/>
      <c r="DP18" s="80"/>
      <c r="DQ18" s="80"/>
      <c r="DR18" s="80"/>
      <c r="DS18" s="80"/>
      <c r="DT18" s="80"/>
      <c r="DU18" s="80"/>
      <c r="DV18" s="80"/>
      <c r="DW18" s="80"/>
      <c r="DX18" s="80"/>
      <c r="DY18" s="80"/>
      <c r="DZ18" s="80"/>
      <c r="EA18" s="80"/>
      <c r="EB18" s="80"/>
      <c r="EC18" s="80"/>
      <c r="ED18" s="80"/>
      <c r="EE18" s="80"/>
      <c r="EF18" s="80"/>
      <c r="EG18" s="80"/>
      <c r="EH18" s="80"/>
      <c r="EI18" s="80"/>
      <c r="EJ18" s="80"/>
      <c r="EK18" s="80"/>
      <c r="EL18" s="80"/>
      <c r="EM18" s="80"/>
      <c r="EN18" s="80"/>
      <c r="EO18" s="80"/>
      <c r="EP18" s="80"/>
      <c r="EQ18" s="80"/>
      <c r="ER18" s="80"/>
      <c r="ES18" s="80"/>
      <c r="ET18" s="80"/>
      <c r="EU18" s="80"/>
      <c r="EV18" s="80"/>
      <c r="EW18" s="80"/>
      <c r="EX18" s="80"/>
      <c r="EY18" s="80"/>
      <c r="EZ18" s="80"/>
      <c r="FA18" s="80"/>
      <c r="FB18" s="80"/>
      <c r="FC18" s="80"/>
      <c r="FD18" s="80"/>
      <c r="FE18" s="80"/>
      <c r="FF18" s="80"/>
      <c r="FG18" s="80"/>
      <c r="FH18" s="80"/>
      <c r="FI18" s="80"/>
      <c r="FJ18" s="80"/>
      <c r="FK18" s="80"/>
      <c r="FL18" s="80"/>
      <c r="FM18" s="80"/>
      <c r="FN18" s="80"/>
      <c r="FO18" s="80"/>
      <c r="FP18" s="80"/>
      <c r="FQ18" s="80"/>
      <c r="FR18" s="80"/>
      <c r="FS18" s="80"/>
      <c r="FT18" s="80"/>
      <c r="FU18" s="80"/>
      <c r="FV18" s="80"/>
      <c r="FW18" s="80"/>
      <c r="FX18" s="80"/>
      <c r="FY18" s="80"/>
      <c r="FZ18" s="80"/>
      <c r="GA18" s="80"/>
      <c r="GB18" s="80"/>
      <c r="GC18" s="80"/>
      <c r="GD18" s="80"/>
      <c r="GE18" s="80"/>
      <c r="GF18" s="80"/>
      <c r="GG18" s="80"/>
      <c r="GH18" s="80"/>
      <c r="GI18" s="80"/>
      <c r="GJ18" s="80"/>
      <c r="GK18" s="80"/>
      <c r="GL18" s="80"/>
      <c r="GM18" s="80"/>
      <c r="GN18" s="80"/>
      <c r="GO18" s="80"/>
      <c r="GP18" s="80"/>
      <c r="GQ18" s="80"/>
      <c r="GR18" s="80"/>
      <c r="GS18" s="80"/>
      <c r="GT18" s="80"/>
      <c r="GU18" s="80"/>
      <c r="GV18" s="80"/>
      <c r="GW18" s="80"/>
      <c r="GX18" s="80"/>
      <c r="GY18" s="80"/>
      <c r="GZ18" s="80"/>
      <c r="HA18" s="80"/>
      <c r="HB18" s="80"/>
      <c r="HC18" s="80"/>
      <c r="HD18" s="80"/>
      <c r="HE18" s="80"/>
      <c r="HF18" s="80"/>
      <c r="HG18" s="80"/>
      <c r="HH18" s="80"/>
      <c r="HI18" s="80"/>
      <c r="HJ18" s="80"/>
      <c r="HK18" s="80"/>
      <c r="HL18" s="80"/>
      <c r="HM18" s="80"/>
      <c r="HN18" s="80"/>
      <c r="HO18" s="80"/>
      <c r="HP18" s="80"/>
      <c r="HQ18" s="80"/>
      <c r="HR18" s="80"/>
      <c r="HS18" s="80"/>
      <c r="HT18" s="80"/>
      <c r="HU18" s="80"/>
      <c r="HV18" s="80"/>
      <c r="HW18" s="80"/>
      <c r="HX18" s="80"/>
      <c r="HY18" s="80"/>
      <c r="HZ18" s="80"/>
      <c r="IA18" s="80"/>
      <c r="IB18" s="80"/>
      <c r="IC18" s="80"/>
      <c r="ID18" s="80"/>
      <c r="IE18" s="80"/>
      <c r="IF18" s="80"/>
      <c r="IG18" s="80"/>
      <c r="IH18" s="80"/>
      <c r="II18" s="80"/>
      <c r="IJ18" s="80"/>
      <c r="IK18" s="80"/>
      <c r="IL18" s="80"/>
      <c r="IM18" s="80"/>
      <c r="IN18" s="80"/>
      <c r="IO18" s="80"/>
      <c r="IP18" s="80"/>
      <c r="IQ18" s="80"/>
      <c r="IR18" s="80"/>
      <c r="IS18" s="80"/>
      <c r="IT18" s="80"/>
    </row>
    <row r="19" spans="1:254" ht="15" customHeight="1" x14ac:dyDescent="0.25">
      <c r="A19" s="80"/>
      <c r="B19" s="33"/>
      <c r="C19" s="38" t="s">
        <v>65</v>
      </c>
      <c r="D19" s="42"/>
      <c r="E19" s="24"/>
      <c r="F19" s="24"/>
      <c r="G19" s="35"/>
      <c r="H19" s="41"/>
      <c r="I19" s="35"/>
      <c r="J19" s="35"/>
      <c r="K19" s="43">
        <f>'Angaben Tierplätze G7'!H38</f>
        <v>0</v>
      </c>
      <c r="L19" s="73" t="s">
        <v>14</v>
      </c>
      <c r="M19" s="24"/>
      <c r="N19" s="30"/>
      <c r="O19" s="80"/>
      <c r="P19" s="24"/>
      <c r="Q19" s="24"/>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row>
    <row r="20" spans="1:254" ht="15" customHeight="1" x14ac:dyDescent="0.25">
      <c r="A20" s="80"/>
      <c r="B20" s="33"/>
      <c r="C20" s="38" t="s">
        <v>66</v>
      </c>
      <c r="D20" s="42"/>
      <c r="E20" s="24"/>
      <c r="F20" s="24"/>
      <c r="G20" s="35"/>
      <c r="H20" s="36"/>
      <c r="I20" s="36"/>
      <c r="J20" s="36"/>
      <c r="K20" s="43">
        <f>'Angaben Tierplätze G7'!Q38</f>
        <v>0</v>
      </c>
      <c r="L20" s="73" t="s">
        <v>14</v>
      </c>
      <c r="M20" s="24"/>
      <c r="N20" s="30"/>
      <c r="O20" s="80"/>
      <c r="P20" s="24"/>
      <c r="Q20" s="24"/>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c r="BS20" s="80"/>
      <c r="BT20" s="80"/>
      <c r="BU20" s="80"/>
      <c r="BV20" s="80"/>
      <c r="BW20" s="80"/>
      <c r="BX20" s="80"/>
      <c r="BY20" s="80"/>
      <c r="BZ20" s="80"/>
      <c r="CA20" s="80"/>
      <c r="CB20" s="80"/>
      <c r="CC20" s="80"/>
      <c r="CD20" s="80"/>
      <c r="CE20" s="80"/>
      <c r="CF20" s="80"/>
      <c r="CG20" s="80"/>
      <c r="CH20" s="80"/>
      <c r="CI20" s="80"/>
      <c r="CJ20" s="80"/>
      <c r="CK20" s="80"/>
      <c r="CL20" s="80"/>
      <c r="CM20" s="80"/>
      <c r="CN20" s="80"/>
      <c r="CO20" s="80"/>
      <c r="CP20" s="80"/>
      <c r="CQ20" s="80"/>
      <c r="CR20" s="80"/>
      <c r="CS20" s="80"/>
      <c r="CT20" s="80"/>
      <c r="CU20" s="80"/>
      <c r="CV20" s="80"/>
      <c r="CW20" s="80"/>
      <c r="CX20" s="80"/>
      <c r="CY20" s="80"/>
      <c r="CZ20" s="80"/>
      <c r="DA20" s="80"/>
      <c r="DB20" s="80"/>
      <c r="DC20" s="80"/>
      <c r="DD20" s="80"/>
      <c r="DE20" s="80"/>
      <c r="DF20" s="80"/>
      <c r="DG20" s="80"/>
      <c r="DH20" s="80"/>
      <c r="DI20" s="80"/>
      <c r="DJ20" s="80"/>
      <c r="DK20" s="80"/>
      <c r="DL20" s="80"/>
      <c r="DM20" s="80"/>
      <c r="DN20" s="80"/>
      <c r="DO20" s="80"/>
      <c r="DP20" s="80"/>
      <c r="DQ20" s="80"/>
      <c r="DR20" s="80"/>
      <c r="DS20" s="80"/>
      <c r="DT20" s="80"/>
      <c r="DU20" s="80"/>
      <c r="DV20" s="80"/>
      <c r="DW20" s="80"/>
      <c r="DX20" s="80"/>
      <c r="DY20" s="80"/>
      <c r="DZ20" s="80"/>
      <c r="EA20" s="80"/>
      <c r="EB20" s="80"/>
      <c r="EC20" s="80"/>
      <c r="ED20" s="80"/>
      <c r="EE20" s="80"/>
      <c r="EF20" s="80"/>
      <c r="EG20" s="80"/>
      <c r="EH20" s="80"/>
      <c r="EI20" s="80"/>
      <c r="EJ20" s="80"/>
      <c r="EK20" s="80"/>
      <c r="EL20" s="80"/>
      <c r="EM20" s="80"/>
      <c r="EN20" s="80"/>
      <c r="EO20" s="80"/>
      <c r="EP20" s="80"/>
      <c r="EQ20" s="80"/>
      <c r="ER20" s="80"/>
      <c r="ES20" s="80"/>
      <c r="ET20" s="80"/>
      <c r="EU20" s="80"/>
      <c r="EV20" s="80"/>
      <c r="EW20" s="80"/>
      <c r="EX20" s="80"/>
      <c r="EY20" s="80"/>
      <c r="EZ20" s="80"/>
      <c r="FA20" s="80"/>
      <c r="FB20" s="80"/>
      <c r="FC20" s="80"/>
      <c r="FD20" s="80"/>
      <c r="FE20" s="80"/>
      <c r="FF20" s="80"/>
      <c r="FG20" s="80"/>
      <c r="FH20" s="80"/>
      <c r="FI20" s="80"/>
      <c r="FJ20" s="80"/>
      <c r="FK20" s="80"/>
      <c r="FL20" s="80"/>
      <c r="FM20" s="80"/>
      <c r="FN20" s="80"/>
      <c r="FO20" s="80"/>
      <c r="FP20" s="80"/>
      <c r="FQ20" s="80"/>
      <c r="FR20" s="80"/>
      <c r="FS20" s="80"/>
      <c r="FT20" s="80"/>
      <c r="FU20" s="80"/>
      <c r="FV20" s="80"/>
      <c r="FW20" s="80"/>
      <c r="FX20" s="80"/>
      <c r="FY20" s="80"/>
      <c r="FZ20" s="80"/>
      <c r="GA20" s="80"/>
      <c r="GB20" s="80"/>
      <c r="GC20" s="80"/>
      <c r="GD20" s="80"/>
      <c r="GE20" s="80"/>
      <c r="GF20" s="80"/>
      <c r="GG20" s="80"/>
      <c r="GH20" s="80"/>
      <c r="GI20" s="80"/>
      <c r="GJ20" s="80"/>
      <c r="GK20" s="80"/>
      <c r="GL20" s="80"/>
      <c r="GM20" s="80"/>
      <c r="GN20" s="80"/>
      <c r="GO20" s="80"/>
      <c r="GP20" s="80"/>
      <c r="GQ20" s="80"/>
      <c r="GR20" s="80"/>
      <c r="GS20" s="80"/>
      <c r="GT20" s="80"/>
      <c r="GU20" s="80"/>
      <c r="GV20" s="80"/>
      <c r="GW20" s="80"/>
      <c r="GX20" s="80"/>
      <c r="GY20" s="80"/>
      <c r="GZ20" s="80"/>
      <c r="HA20" s="80"/>
      <c r="HB20" s="80"/>
      <c r="HC20" s="80"/>
      <c r="HD20" s="80"/>
      <c r="HE20" s="80"/>
      <c r="HF20" s="80"/>
      <c r="HG20" s="80"/>
      <c r="HH20" s="80"/>
      <c r="HI20" s="80"/>
      <c r="HJ20" s="80"/>
      <c r="HK20" s="80"/>
      <c r="HL20" s="80"/>
      <c r="HM20" s="80"/>
      <c r="HN20" s="80"/>
      <c r="HO20" s="80"/>
      <c r="HP20" s="80"/>
      <c r="HQ20" s="80"/>
      <c r="HR20" s="80"/>
      <c r="HS20" s="80"/>
      <c r="HT20" s="80"/>
      <c r="HU20" s="80"/>
      <c r="HV20" s="80"/>
      <c r="HW20" s="80"/>
      <c r="HX20" s="80"/>
      <c r="HY20" s="80"/>
      <c r="HZ20" s="80"/>
      <c r="IA20" s="80"/>
      <c r="IB20" s="80"/>
      <c r="IC20" s="80"/>
      <c r="ID20" s="80"/>
      <c r="IE20" s="80"/>
      <c r="IF20" s="80"/>
      <c r="IG20" s="80"/>
      <c r="IH20" s="80"/>
      <c r="II20" s="80"/>
      <c r="IJ20" s="80"/>
      <c r="IK20" s="80"/>
      <c r="IL20" s="80"/>
      <c r="IM20" s="80"/>
      <c r="IN20" s="80"/>
      <c r="IO20" s="80"/>
      <c r="IP20" s="80"/>
      <c r="IQ20" s="80"/>
      <c r="IR20" s="80"/>
      <c r="IS20" s="80"/>
      <c r="IT20" s="80"/>
    </row>
    <row r="21" spans="1:254" ht="15" x14ac:dyDescent="0.25">
      <c r="B21" s="33"/>
      <c r="C21" s="38" t="s">
        <v>72</v>
      </c>
      <c r="D21" s="42"/>
      <c r="E21" s="24"/>
      <c r="F21" s="24"/>
      <c r="G21" s="35"/>
      <c r="H21" s="36"/>
      <c r="I21" s="36"/>
      <c r="J21" s="36"/>
      <c r="K21" s="43">
        <f>'Angaben Tierplätze G7'!T38</f>
        <v>0</v>
      </c>
      <c r="L21" s="73" t="s">
        <v>14</v>
      </c>
      <c r="M21" s="24"/>
      <c r="N21" s="30"/>
      <c r="O21" s="80"/>
      <c r="P21" s="29"/>
      <c r="Q21" s="24"/>
      <c r="R21" s="24"/>
    </row>
    <row r="22" spans="1:254" ht="15" customHeight="1" x14ac:dyDescent="0.25">
      <c r="B22" s="33"/>
      <c r="C22" s="110" t="s">
        <v>71</v>
      </c>
      <c r="D22" s="110"/>
      <c r="E22" s="22"/>
      <c r="F22" s="22"/>
      <c r="G22" s="111"/>
      <c r="H22" s="44"/>
      <c r="I22" s="44"/>
      <c r="J22" s="44"/>
      <c r="K22" s="162">
        <f>'Angaben Tierplätze G7'!U38</f>
        <v>0</v>
      </c>
      <c r="L22" s="46" t="s">
        <v>14</v>
      </c>
      <c r="M22" s="24"/>
      <c r="N22" s="161"/>
      <c r="O22" s="80"/>
      <c r="P22" s="75"/>
      <c r="Q22" s="80"/>
      <c r="R22" s="80"/>
    </row>
    <row r="23" spans="1:254" ht="15" customHeight="1" x14ac:dyDescent="0.25">
      <c r="B23" s="33"/>
      <c r="C23" s="110"/>
      <c r="D23" s="110"/>
      <c r="E23" s="22"/>
      <c r="F23" s="22"/>
      <c r="G23" s="111"/>
      <c r="H23" s="44"/>
      <c r="I23" s="44"/>
      <c r="J23" s="44"/>
      <c r="K23" s="113"/>
      <c r="L23" s="111"/>
      <c r="M23" s="24"/>
      <c r="N23" s="30"/>
      <c r="O23" s="80"/>
      <c r="P23" s="75"/>
      <c r="Q23" s="80"/>
      <c r="R23" s="80"/>
    </row>
    <row r="24" spans="1:254" ht="15" customHeight="1" x14ac:dyDescent="0.25">
      <c r="B24" s="33"/>
      <c r="C24" s="42" t="s">
        <v>111</v>
      </c>
      <c r="D24" s="39"/>
      <c r="E24" s="24"/>
      <c r="F24" s="24"/>
      <c r="G24" s="35"/>
      <c r="H24" s="44"/>
      <c r="I24" s="44"/>
      <c r="J24" s="44"/>
      <c r="K24" s="43">
        <f>ROUNDDOWN(K21*8.6,0)</f>
        <v>0</v>
      </c>
      <c r="L24" s="40" t="s">
        <v>14</v>
      </c>
      <c r="M24" s="24"/>
      <c r="N24" s="161"/>
      <c r="O24" s="80"/>
      <c r="P24" s="75"/>
      <c r="Q24" s="80"/>
      <c r="R24" s="80"/>
    </row>
    <row r="25" spans="1:254" ht="15" customHeight="1" x14ac:dyDescent="0.25">
      <c r="B25" s="33"/>
      <c r="C25" s="110" t="s">
        <v>70</v>
      </c>
      <c r="D25" s="110"/>
      <c r="E25" s="22"/>
      <c r="F25" s="22"/>
      <c r="G25" s="111"/>
      <c r="H25" s="112"/>
      <c r="I25" s="112"/>
      <c r="J25" s="112"/>
      <c r="K25" s="45"/>
      <c r="L25" s="40" t="s">
        <v>14</v>
      </c>
      <c r="N25" s="30"/>
      <c r="O25" s="80"/>
      <c r="P25" s="75"/>
      <c r="Q25" s="80"/>
      <c r="R25" s="80"/>
    </row>
    <row r="26" spans="1:254" ht="15" customHeight="1" x14ac:dyDescent="0.25">
      <c r="B26" s="33"/>
      <c r="C26" s="42"/>
      <c r="D26" s="39"/>
      <c r="E26" s="24"/>
      <c r="F26" s="24"/>
      <c r="G26" s="35"/>
      <c r="H26" s="36"/>
      <c r="I26" s="36"/>
      <c r="J26" s="36"/>
      <c r="K26" s="69"/>
      <c r="L26" s="35"/>
      <c r="M26" s="24"/>
      <c r="N26" s="30"/>
      <c r="O26" s="80"/>
      <c r="P26" s="81"/>
      <c r="Q26" s="80"/>
      <c r="R26" s="80"/>
    </row>
    <row r="27" spans="1:254" ht="15" customHeight="1" x14ac:dyDescent="0.25">
      <c r="B27" s="50" t="s">
        <v>15</v>
      </c>
      <c r="C27" s="51" t="s">
        <v>23</v>
      </c>
      <c r="D27" s="39"/>
      <c r="E27" s="24"/>
      <c r="F27" s="24"/>
      <c r="G27" s="35"/>
      <c r="H27" s="36"/>
      <c r="I27" s="36"/>
      <c r="J27" s="36"/>
      <c r="K27" s="69"/>
      <c r="L27" s="35"/>
      <c r="M27" s="24"/>
      <c r="N27" s="30"/>
      <c r="O27" s="80"/>
      <c r="P27" s="82"/>
      <c r="Q27" s="80"/>
      <c r="R27" s="80"/>
    </row>
    <row r="28" spans="1:254" ht="15" customHeight="1" x14ac:dyDescent="0.25">
      <c r="B28" s="50"/>
      <c r="C28" s="52" t="s">
        <v>50</v>
      </c>
      <c r="D28" s="39"/>
      <c r="E28" s="24"/>
      <c r="F28" s="24"/>
      <c r="G28" s="35"/>
      <c r="H28" s="36"/>
      <c r="I28" s="36"/>
      <c r="J28" s="36"/>
      <c r="K28" s="49"/>
      <c r="L28" s="35"/>
      <c r="M28" s="24"/>
      <c r="N28" s="30"/>
      <c r="O28" s="80"/>
      <c r="P28" s="83" t="s">
        <v>25</v>
      </c>
      <c r="Q28" s="80"/>
      <c r="R28" s="80"/>
    </row>
    <row r="29" spans="1:254" ht="15" customHeight="1" x14ac:dyDescent="0.25">
      <c r="B29" s="50"/>
      <c r="C29" s="52" t="s">
        <v>61</v>
      </c>
      <c r="D29" s="39"/>
      <c r="E29" s="24"/>
      <c r="F29" s="24"/>
      <c r="G29" s="35"/>
      <c r="H29" s="36"/>
      <c r="I29" s="36"/>
      <c r="J29" s="36"/>
      <c r="K29" s="49"/>
      <c r="L29" s="35"/>
      <c r="M29" s="24"/>
      <c r="N29" s="30"/>
      <c r="O29" s="80"/>
      <c r="P29" s="84" t="s">
        <v>26</v>
      </c>
      <c r="Q29" s="80"/>
      <c r="R29" s="80"/>
    </row>
    <row r="30" spans="1:254" ht="15" customHeight="1" x14ac:dyDescent="0.25">
      <c r="B30" s="33"/>
      <c r="C30" s="42" t="s">
        <v>51</v>
      </c>
      <c r="D30" s="39"/>
      <c r="E30" s="24"/>
      <c r="F30" s="24"/>
      <c r="G30" s="35"/>
      <c r="H30" s="36"/>
      <c r="I30" s="36"/>
      <c r="J30" s="36"/>
      <c r="K30" s="49"/>
      <c r="L30" s="35"/>
      <c r="M30" s="24"/>
      <c r="N30" s="30"/>
      <c r="O30" s="80"/>
      <c r="Q30" s="80"/>
      <c r="R30" s="80"/>
    </row>
    <row r="31" spans="1:254" ht="15" customHeight="1" x14ac:dyDescent="0.25">
      <c r="B31" s="33"/>
      <c r="C31" s="42"/>
      <c r="D31" s="39"/>
      <c r="E31" s="24"/>
      <c r="F31" s="24"/>
      <c r="G31" s="35"/>
      <c r="H31" s="36"/>
      <c r="I31" s="36"/>
      <c r="J31" s="36"/>
      <c r="K31" s="24"/>
      <c r="L31" s="35"/>
      <c r="M31" s="24"/>
      <c r="N31" s="30"/>
      <c r="O31" s="80"/>
      <c r="P31" s="81"/>
      <c r="Q31" s="80"/>
      <c r="R31" s="80"/>
    </row>
    <row r="32" spans="1:254" ht="15" customHeight="1" x14ac:dyDescent="0.25">
      <c r="B32" s="33" t="s">
        <v>16</v>
      </c>
      <c r="C32" s="72" t="s">
        <v>58</v>
      </c>
      <c r="D32" s="39"/>
      <c r="E32" s="24"/>
      <c r="F32" s="24"/>
      <c r="G32" s="35"/>
      <c r="H32" s="36"/>
      <c r="I32" s="36"/>
      <c r="J32" s="36"/>
      <c r="K32" s="24"/>
      <c r="L32" s="35"/>
      <c r="M32" s="24"/>
      <c r="N32" s="30"/>
      <c r="O32" s="80"/>
      <c r="P32" s="81"/>
      <c r="Q32" s="80"/>
      <c r="R32" s="80"/>
    </row>
    <row r="33" spans="2:18" ht="15" customHeight="1" x14ac:dyDescent="0.25">
      <c r="B33" s="33"/>
      <c r="C33" s="42" t="s">
        <v>59</v>
      </c>
      <c r="D33" s="39"/>
      <c r="E33" s="24"/>
      <c r="F33" s="24"/>
      <c r="G33" s="35"/>
      <c r="H33" s="36"/>
      <c r="I33" s="36"/>
      <c r="J33" s="36"/>
      <c r="K33" s="49"/>
      <c r="L33" s="35"/>
      <c r="M33" s="24"/>
      <c r="N33" s="30"/>
      <c r="O33" s="80"/>
      <c r="P33" s="81"/>
      <c r="Q33" s="80"/>
      <c r="R33" s="80"/>
    </row>
    <row r="34" spans="2:18" ht="15" customHeight="1" x14ac:dyDescent="0.25">
      <c r="B34" s="33"/>
      <c r="C34" s="42" t="s">
        <v>60</v>
      </c>
      <c r="D34" s="39"/>
      <c r="E34" s="24"/>
      <c r="F34" s="24"/>
      <c r="G34" s="35"/>
      <c r="H34" s="36"/>
      <c r="I34" s="36"/>
      <c r="J34" s="36"/>
      <c r="K34" s="49"/>
      <c r="L34" s="35"/>
      <c r="M34" s="24"/>
      <c r="N34" s="30"/>
      <c r="O34" s="80"/>
      <c r="P34" s="81"/>
      <c r="Q34" s="80"/>
      <c r="R34" s="80"/>
    </row>
    <row r="35" spans="2:18" ht="15" customHeight="1" x14ac:dyDescent="0.25">
      <c r="B35" s="47"/>
      <c r="C35" s="24"/>
      <c r="D35" s="24"/>
      <c r="E35" s="24"/>
      <c r="F35" s="24"/>
      <c r="G35" s="35"/>
      <c r="H35" s="29"/>
      <c r="I35" s="29"/>
      <c r="J35" s="29"/>
      <c r="K35" s="24"/>
      <c r="L35" s="24"/>
      <c r="M35" s="24"/>
      <c r="N35" s="30"/>
      <c r="O35" s="80"/>
      <c r="P35" s="81"/>
      <c r="Q35" s="80"/>
      <c r="R35" s="80"/>
    </row>
    <row r="36" spans="2:18" ht="15" customHeight="1" x14ac:dyDescent="0.25">
      <c r="B36" s="48" t="s">
        <v>17</v>
      </c>
      <c r="C36" s="34" t="s">
        <v>18</v>
      </c>
      <c r="D36" s="24"/>
      <c r="E36" s="24"/>
      <c r="F36" s="24"/>
      <c r="G36" s="24"/>
      <c r="H36" s="24"/>
      <c r="I36" s="24"/>
      <c r="J36" s="24"/>
      <c r="K36" s="24"/>
      <c r="L36" s="29"/>
      <c r="M36" s="24"/>
      <c r="N36" s="30"/>
      <c r="O36" s="80"/>
    </row>
    <row r="37" spans="2:18" ht="15" customHeight="1" x14ac:dyDescent="0.25">
      <c r="B37" s="47"/>
      <c r="C37" s="39" t="s">
        <v>19</v>
      </c>
      <c r="D37" s="39"/>
      <c r="E37" s="39"/>
      <c r="F37" s="39"/>
      <c r="G37" s="39"/>
      <c r="H37" s="39"/>
      <c r="I37" s="39"/>
      <c r="J37" s="39"/>
      <c r="K37" s="49"/>
      <c r="L37" s="37"/>
      <c r="M37" s="24"/>
      <c r="N37" s="30"/>
      <c r="O37" s="80"/>
    </row>
    <row r="38" spans="2:18" ht="15" customHeight="1" x14ac:dyDescent="0.25">
      <c r="B38" s="47"/>
      <c r="C38" s="42" t="s">
        <v>101</v>
      </c>
      <c r="D38" s="39"/>
      <c r="E38" s="39"/>
      <c r="F38" s="39"/>
      <c r="G38" s="39"/>
      <c r="H38" s="39"/>
      <c r="I38" s="39"/>
      <c r="J38" s="39"/>
      <c r="K38" s="49"/>
      <c r="L38" s="37"/>
      <c r="M38" s="24"/>
      <c r="N38" s="30"/>
      <c r="O38" s="80"/>
    </row>
    <row r="39" spans="2:18" ht="15" customHeight="1" x14ac:dyDescent="0.25">
      <c r="B39" s="47"/>
      <c r="C39" s="42" t="s">
        <v>102</v>
      </c>
      <c r="D39" s="39"/>
      <c r="E39" s="39"/>
      <c r="F39" s="39"/>
      <c r="G39" s="39"/>
      <c r="H39" s="39"/>
      <c r="I39" s="39"/>
      <c r="J39" s="39"/>
      <c r="K39" s="49"/>
      <c r="L39" s="37"/>
      <c r="M39" s="24"/>
      <c r="N39" s="30"/>
      <c r="O39" s="80"/>
    </row>
    <row r="40" spans="2:18" ht="15" customHeight="1" x14ac:dyDescent="0.25">
      <c r="B40" s="53"/>
      <c r="C40" s="54"/>
      <c r="D40" s="54"/>
      <c r="E40" s="54"/>
      <c r="F40" s="54"/>
      <c r="G40" s="54"/>
      <c r="H40" s="54"/>
      <c r="I40" s="54"/>
      <c r="J40" s="54"/>
      <c r="K40" s="54"/>
      <c r="L40" s="54"/>
      <c r="M40" s="55"/>
      <c r="N40" s="30"/>
      <c r="O40" s="80"/>
    </row>
    <row r="41" spans="2:18" ht="15" x14ac:dyDescent="0.25">
      <c r="B41" s="56"/>
      <c r="C41" s="57"/>
      <c r="D41" s="57"/>
      <c r="E41" s="57"/>
      <c r="F41" s="57"/>
      <c r="G41" s="57"/>
      <c r="H41" s="57"/>
      <c r="I41" s="57"/>
      <c r="J41" s="57"/>
      <c r="K41" s="57"/>
      <c r="L41" s="57"/>
      <c r="M41" s="57"/>
      <c r="N41" s="58"/>
      <c r="O41" s="80"/>
    </row>
    <row r="42" spans="2:18" ht="15" x14ac:dyDescent="0.25">
      <c r="B42" s="59"/>
      <c r="C42" s="60" t="s">
        <v>20</v>
      </c>
      <c r="D42" s="57"/>
      <c r="E42" s="57"/>
      <c r="F42" s="57"/>
      <c r="G42" s="57"/>
      <c r="H42" s="57"/>
      <c r="I42" s="57"/>
      <c r="J42" s="57"/>
      <c r="K42" s="61"/>
      <c r="L42" s="61"/>
      <c r="M42" s="61"/>
      <c r="N42" s="58"/>
      <c r="O42" s="80"/>
    </row>
    <row r="43" spans="2:18" ht="15" x14ac:dyDescent="0.25">
      <c r="B43" s="59"/>
      <c r="C43" s="272" t="s">
        <v>124</v>
      </c>
      <c r="D43" s="272"/>
      <c r="E43" s="272"/>
      <c r="F43" s="272"/>
      <c r="G43" s="272"/>
      <c r="H43" s="272"/>
      <c r="I43" s="272"/>
      <c r="J43" s="272"/>
      <c r="K43" s="61"/>
      <c r="L43" s="61"/>
      <c r="M43" s="61"/>
      <c r="N43" s="58" t="s">
        <v>21</v>
      </c>
      <c r="O43" s="80"/>
    </row>
    <row r="44" spans="2:18" s="177" customFormat="1" ht="15" x14ac:dyDescent="0.25">
      <c r="B44" s="59"/>
      <c r="C44" s="272"/>
      <c r="D44" s="272"/>
      <c r="E44" s="272"/>
      <c r="F44" s="272"/>
      <c r="G44" s="272"/>
      <c r="H44" s="272"/>
      <c r="I44" s="272"/>
      <c r="J44" s="272"/>
      <c r="K44" s="211"/>
      <c r="L44" s="61"/>
      <c r="M44" s="61"/>
      <c r="N44" s="210"/>
      <c r="O44" s="80"/>
    </row>
    <row r="45" spans="2:18" ht="15" x14ac:dyDescent="0.25">
      <c r="B45" s="59"/>
      <c r="C45" s="57"/>
      <c r="D45" s="57"/>
      <c r="E45" s="57"/>
      <c r="F45" s="57"/>
      <c r="G45" s="57"/>
      <c r="H45" s="57"/>
      <c r="I45" s="57"/>
      <c r="J45" s="57"/>
      <c r="K45" s="213"/>
      <c r="L45" s="61"/>
      <c r="M45" s="61"/>
      <c r="N45" s="214"/>
      <c r="O45" s="80"/>
    </row>
    <row r="46" spans="2:18" ht="15" x14ac:dyDescent="0.25">
      <c r="B46" s="59"/>
      <c r="C46" s="272" t="s">
        <v>125</v>
      </c>
      <c r="D46" s="272"/>
      <c r="E46" s="272"/>
      <c r="F46" s="272"/>
      <c r="G46" s="272"/>
      <c r="H46" s="272"/>
      <c r="I46" s="272"/>
      <c r="J46" s="272"/>
      <c r="K46" s="212"/>
      <c r="L46" s="61"/>
      <c r="M46" s="61"/>
      <c r="N46" s="58" t="s">
        <v>22</v>
      </c>
      <c r="O46" s="80"/>
    </row>
    <row r="47" spans="2:18" ht="15" x14ac:dyDescent="0.25">
      <c r="B47" s="59"/>
      <c r="C47" s="272"/>
      <c r="D47" s="272"/>
      <c r="E47" s="272"/>
      <c r="F47" s="272"/>
      <c r="G47" s="272"/>
      <c r="H47" s="272"/>
      <c r="I47" s="272"/>
      <c r="J47" s="272"/>
      <c r="K47" s="49"/>
      <c r="L47" s="63"/>
      <c r="M47" s="61"/>
      <c r="N47" s="62"/>
      <c r="O47" s="80"/>
    </row>
    <row r="48" spans="2:18" ht="15.75" thickBot="1" x14ac:dyDescent="0.3">
      <c r="B48" s="64"/>
      <c r="C48" s="65"/>
      <c r="D48" s="65"/>
      <c r="E48" s="65"/>
      <c r="F48" s="65"/>
      <c r="G48" s="65"/>
      <c r="H48" s="65"/>
      <c r="I48" s="65"/>
      <c r="J48" s="65"/>
      <c r="K48" s="66"/>
      <c r="L48" s="66"/>
      <c r="M48" s="67"/>
      <c r="N48" s="68"/>
      <c r="O48" s="80"/>
    </row>
    <row r="49" spans="2:15" ht="15" x14ac:dyDescent="0.25">
      <c r="B49" s="80"/>
      <c r="C49" s="80"/>
      <c r="D49" s="80"/>
      <c r="E49" s="80"/>
      <c r="F49" s="80"/>
      <c r="G49" s="80"/>
      <c r="H49" s="80"/>
      <c r="I49" s="80"/>
      <c r="J49" s="80"/>
      <c r="K49" s="80"/>
      <c r="L49" s="80"/>
      <c r="M49" s="80"/>
      <c r="N49" s="80"/>
      <c r="O49" s="79"/>
    </row>
    <row r="50" spans="2:15" x14ac:dyDescent="0.2">
      <c r="K50" s="263"/>
      <c r="L50" s="263"/>
      <c r="M50" s="263"/>
      <c r="N50" s="263"/>
    </row>
  </sheetData>
  <sheetProtection algorithmName="SHA-512" hashValue="g24ZQkgFcZVwU0v4rAXYgAzcydo4TCJGdvZYSa31kjl3+UHFy4HR3AzUums7e8rZO+qhXs0LxvMJ2gafl51bew==" saltValue="cxY3Oi1IJ6m3qf0kZfGdUA==" spinCount="100000" sheet="1" objects="1" scenarios="1"/>
  <mergeCells count="10">
    <mergeCell ref="N2:N7"/>
    <mergeCell ref="G6:L6"/>
    <mergeCell ref="G8:L8"/>
    <mergeCell ref="K50:N50"/>
    <mergeCell ref="I14:J14"/>
    <mergeCell ref="I16:J16"/>
    <mergeCell ref="K16:L16"/>
    <mergeCell ref="K14:L14"/>
    <mergeCell ref="C46:J47"/>
    <mergeCell ref="C43:J44"/>
  </mergeCells>
  <dataValidations disablePrompts="1" count="3">
    <dataValidation type="decimal" allowBlank="1" showInputMessage="1" showErrorMessage="1" errorTitle="Liegefläche" error="Liegefläche kann nicht größer als Nettobuchtenfläche sein. Bitte korrigieren!" sqref="K17:K18" xr:uid="{00000000-0002-0000-0300-000000000000}">
      <formula1>0</formula1>
      <formula2>F17</formula2>
    </dataValidation>
    <dataValidation type="custom" allowBlank="1" showInputMessage="1" showErrorMessage="1" error="der rechnerisch ermittelte Wert wurde überschritten" sqref="K25" xr:uid="{00000000-0002-0000-0300-000001000000}">
      <formula1>IF((K25&gt;K24),"der rechnerische Wert wurde überschritten",K25)</formula1>
    </dataValidation>
    <dataValidation type="list" allowBlank="1" showInputMessage="1" showErrorMessage="1" sqref="K37:K39 K28:K30 K33:K34" xr:uid="{00000000-0002-0000-0300-000002000000}">
      <formula1>$P$27:$P$29</formula1>
    </dataValidation>
  </dataValidations>
  <pageMargins left="0.70866141732283472" right="0.70866141732283472" top="0.78740157480314965" bottom="0.78740157480314965" header="0.31496062992125984" footer="0.31496062992125984"/>
  <pageSetup paperSize="9" scale="76" fitToWidth="0" fitToHeight="0" orientation="portrait" r:id="rId1"/>
  <headerFooter>
    <oddFooter>&amp;LMinisterium für Ernährung, Ländlichen Raum und Verbraucherschutz&amp;RFAKT II G7 - Version 1.5, 04.03.2026</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R13"/>
  <sheetViews>
    <sheetView showGridLines="0" zoomScaleNormal="100" zoomScaleSheetLayoutView="40" workbookViewId="0"/>
  </sheetViews>
  <sheetFormatPr baseColWidth="10" defaultRowHeight="12.75" x14ac:dyDescent="0.2"/>
  <sheetData>
    <row r="1" spans="1:18" ht="18" x14ac:dyDescent="0.25">
      <c r="A1" s="122" t="s">
        <v>145</v>
      </c>
    </row>
    <row r="2" spans="1:18" ht="18" customHeight="1" x14ac:dyDescent="0.2"/>
    <row r="3" spans="1:18" ht="18" customHeight="1" x14ac:dyDescent="0.25">
      <c r="A3" s="157" t="s">
        <v>98</v>
      </c>
      <c r="E3" s="231">
        <f>SUM('Bestandsverzeichnis G7 - 1'!E13+'Bestandsverzeichnis G7 - 2'!E13+'Bestandsverzeichnis G7 - 3'!E13+'Bestandsverzeichnis G7 - 4'!E13+'Bestandsverzeichnis G7 - 5'!E13+'Bestandsverzeichnis G7 - 6'!E13+'Bestandsverzeichnis G7 - 7'!E13+'Bestandsverzeichnis G7 - 8'!E13+'Bestandsverzeichnis G7 - 9'!E13+'Bestandsverzeichnis G7 - 10'!E13)</f>
        <v>0</v>
      </c>
      <c r="F3" s="273" t="str" cm="1">
        <f t="array" ref="F3">IF(OR('Bestandsverzeichnis G7 - 1'!F13:K13="Achtung! Es liegt die Möglichkeit eines Fachrechtsverstoßes aufgrund von Überschreitung der Besatzdichte vor! Bitte prüfen!",'Bestandsverzeichnis G7 - 2'!F13:K13="Achtung! Es liegt die Möglichkeit eines Fachrechtsverstoßes aufgrund von Überschreitung der Besatzdichte vor! Bitte prüfen!",'Bestandsverzeichnis G7 - 3'!F13:K13="Achtung! Es liegt die Möglichkeit eines Fachrechtsverstoßes aufgrund von Überschreitung der Besatzdichte vor! Bitte prüfen!",'Bestandsverzeichnis G7 - 4'!F13:K13="Achtung! Es liegt die Möglichkeit eines Fachrechtsverstoßes aufgrund von Überschreitung der Besatzdichte vor! Bitte prüfen!",'Bestandsverzeichnis G7 - 5'!F13:K13="Achtung! Es liegt die Möglichkeit eines Fachrechtsverstoßes aufgrund von Überschreitung der Besatzdichte vor! Bitte prüfen!",'Bestandsverzeichnis G7 - 6'!F13:K13="Achtung! Es liegt die Möglichkeit eines Fachrechtsverstoßes aufgrund von Überschreitung der Besatzdichte vor! Bitte prüfen!",'Bestandsverzeichnis G7 - 7'!F13:K13="Achtung! Es liegt die Möglichkeit eines Fachrechtsverstoßes aufgrund von Überschreitung der Besatzdichte vor! Bitte prüfen!",'Bestandsverzeichnis G7 - 8'!F13:K13="Achtung! Es liegt die Möglichkeit eines Fachrechtsverstoßes aufgrund von Überschreitung der Besatzdichte vor! Bitte prüfen!",'Bestandsverzeichnis G7 - 9'!F13:K13="Achtung! Es liegt die Möglichkeit eines Fachrechtsverstoßes aufgrund von Überschreitung der Besatzdichte vor! Bitte prüfen!",'Bestandsverzeichnis G7 - 10'!F13:K13="Achtung! Es liegt die Möglichkeit eines Fachrechtsverstoßes aufgrund von Überschreitung der Besatzdichte vor! Bitte prüfen!"),"Achtung! Es liegt die Möglichkeit eines Fachrechtsverstoßes aufgrund von Überschreitung der Besatzdichte in einem oder mehreren Bestandsverzeichnissen vor! Bitte prüfen!","")</f>
        <v/>
      </c>
      <c r="G3" s="273"/>
      <c r="H3" s="273"/>
      <c r="I3" s="273"/>
      <c r="J3" s="273"/>
      <c r="K3" s="273"/>
      <c r="L3" s="273"/>
      <c r="M3" s="273"/>
      <c r="N3" s="273"/>
      <c r="O3" s="273"/>
      <c r="P3" s="273"/>
      <c r="Q3" s="273"/>
      <c r="R3" s="273"/>
    </row>
    <row r="4" spans="1:18" ht="18" customHeight="1" x14ac:dyDescent="0.2">
      <c r="A4" t="s">
        <v>97</v>
      </c>
    </row>
    <row r="5" spans="1:18" ht="18" customHeight="1" x14ac:dyDescent="0.2"/>
    <row r="6" spans="1:18" ht="18" customHeight="1" x14ac:dyDescent="0.2">
      <c r="A6" s="115" t="s">
        <v>161</v>
      </c>
    </row>
    <row r="7" spans="1:18" ht="18" customHeight="1" x14ac:dyDescent="0.2">
      <c r="A7" s="115"/>
    </row>
    <row r="8" spans="1:18" ht="18" customHeight="1" x14ac:dyDescent="0.2"/>
    <row r="9" spans="1:18" ht="18" customHeight="1" x14ac:dyDescent="0.2"/>
    <row r="10" spans="1:18" ht="18" customHeight="1" x14ac:dyDescent="0.2"/>
    <row r="11" spans="1:18" ht="18" customHeight="1" x14ac:dyDescent="0.2"/>
    <row r="12" spans="1:18" ht="18" customHeight="1" x14ac:dyDescent="0.2"/>
    <row r="13" spans="1:18" ht="18" customHeight="1" x14ac:dyDescent="0.2"/>
  </sheetData>
  <sheetProtection algorithmName="SHA-512" hashValue="5WC6edSDIuj2fiAWp2GC1M+fvnsNlrCwWpc3RnV0xRMT2pKutoK/eTXFRb241GXh77d5tv6BcpoPnK0vumaEzg==" saltValue="lVdrTDxNV8p3mcV5eD3N4g==" spinCount="100000" sheet="1" objects="1" scenarios="1"/>
  <mergeCells count="1">
    <mergeCell ref="F3:R3"/>
  </mergeCells>
  <conditionalFormatting sqref="F3">
    <cfRule type="containsText" dxfId="123" priority="1" operator="containsText" text="Achtung! Es liegt die Möglichkeit eines Fachrechtsverstoßes aufgrund von Überschreitung der Besatzdichte in einem oder mehreren Bestandsverzeichnissen vor! Bitte prüfen!">
      <formula>NOT(ISERROR(SEARCH("Achtung! Es liegt die Möglichkeit eines Fachrechtsverstoßes aufgrund von Überschreitung der Besatzdichte in einem oder mehreren Bestandsverzeichnissen vor! Bitte prüfen!",F3)))</formula>
    </cfRule>
  </conditionalFormatting>
  <pageMargins left="0.7" right="0.7" top="0.78740157499999996" bottom="0.78740157499999996" header="0.3" footer="0.3"/>
  <pageSetup paperSize="9" scale="70" orientation="portrait" r:id="rId1"/>
  <headerFooter>
    <oddFooter>&amp;LMinisterium für Ernährung, Ländlichen Raum und Verbraucherschutz &amp;RFAKT II G7 - Version 1.5, 04.03.2026</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AF163"/>
  <sheetViews>
    <sheetView showGridLines="0" zoomScaleNormal="100" zoomScaleSheetLayoutView="40" zoomScalePageLayoutView="70" workbookViewId="0"/>
  </sheetViews>
  <sheetFormatPr baseColWidth="10" defaultColWidth="11.42578125" defaultRowHeight="12.75" x14ac:dyDescent="0.2"/>
  <cols>
    <col min="1" max="1" width="29" style="76" customWidth="1"/>
    <col min="2" max="6" width="14.7109375" style="76" customWidth="1"/>
    <col min="7" max="7" width="14.7109375" style="177" customWidth="1"/>
    <col min="8" max="8" width="14.7109375" style="76" customWidth="1"/>
    <col min="9" max="9" width="21.5703125" style="163" customWidth="1"/>
    <col min="10" max="10" width="25.85546875" style="76"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76" customWidth="1"/>
    <col min="17" max="17" width="14.42578125" style="76" hidden="1" customWidth="1"/>
    <col min="18" max="20" width="10.7109375" style="76" hidden="1" customWidth="1"/>
    <col min="21" max="21" width="11.42578125" style="76" hidden="1" customWidth="1"/>
    <col min="22" max="22" width="15.7109375" style="76" hidden="1" customWidth="1"/>
    <col min="23" max="23" width="20.140625" style="76" hidden="1" customWidth="1"/>
    <col min="24" max="24" width="11.42578125" style="76" hidden="1" customWidth="1"/>
    <col min="25" max="25" width="11.42578125" style="177" hidden="1" customWidth="1"/>
    <col min="26" max="26" width="11.42578125" style="76" hidden="1" customWidth="1"/>
    <col min="27" max="27" width="19.42578125" style="76" hidden="1" customWidth="1"/>
    <col min="28" max="28" width="11.42578125" style="76" hidden="1" customWidth="1"/>
    <col min="29" max="29" width="14.85546875" style="76" hidden="1" customWidth="1"/>
    <col min="30" max="30" width="15.5703125" style="76" hidden="1" customWidth="1"/>
    <col min="31" max="32" width="34" style="76" hidden="1" customWidth="1"/>
    <col min="33" max="16384" width="11.42578125" style="76"/>
  </cols>
  <sheetData>
    <row r="1" spans="1:25" ht="18" x14ac:dyDescent="0.25">
      <c r="A1" s="122" t="s">
        <v>145</v>
      </c>
      <c r="B1" s="122"/>
      <c r="C1" s="122"/>
      <c r="D1" s="122"/>
      <c r="E1" s="122"/>
      <c r="F1" s="122"/>
      <c r="G1" s="178"/>
      <c r="H1" s="122"/>
      <c r="I1" s="164"/>
      <c r="J1" s="123"/>
      <c r="K1" s="179"/>
      <c r="L1" s="179"/>
      <c r="M1" s="179"/>
      <c r="N1" s="179"/>
      <c r="O1" s="179"/>
      <c r="Q1" s="163" t="s">
        <v>117</v>
      </c>
      <c r="R1" s="163">
        <v>2026</v>
      </c>
      <c r="T1" s="76" t="s">
        <v>158</v>
      </c>
    </row>
    <row r="2" spans="1:25" ht="18" customHeight="1" x14ac:dyDescent="0.25">
      <c r="A2" s="201" t="s">
        <v>171</v>
      </c>
      <c r="F2" s="123"/>
      <c r="G2" s="179"/>
      <c r="H2" s="123"/>
      <c r="I2" s="165"/>
      <c r="J2" s="123"/>
      <c r="K2" s="179"/>
      <c r="L2" s="179"/>
      <c r="M2" s="179"/>
      <c r="N2" s="179"/>
      <c r="O2" s="179"/>
      <c r="Q2" s="163" t="s">
        <v>118</v>
      </c>
      <c r="R2" s="173">
        <v>46023</v>
      </c>
      <c r="T2" s="177" t="s">
        <v>159</v>
      </c>
    </row>
    <row r="3" spans="1:25" s="177" customFormat="1" ht="18" customHeight="1" x14ac:dyDescent="0.25">
      <c r="A3" s="201"/>
      <c r="F3" s="179"/>
      <c r="G3" s="179"/>
      <c r="H3" s="179"/>
      <c r="I3" s="179"/>
      <c r="J3" s="179"/>
      <c r="K3" s="179"/>
      <c r="L3" s="179"/>
      <c r="M3" s="179"/>
      <c r="N3" s="179"/>
      <c r="O3" s="179"/>
      <c r="R3" s="204"/>
    </row>
    <row r="4" spans="1:25" ht="21" customHeight="1" x14ac:dyDescent="0.2">
      <c r="A4" s="124" t="s">
        <v>76</v>
      </c>
      <c r="B4" s="277"/>
      <c r="C4" s="277"/>
      <c r="D4" s="278"/>
      <c r="E4" s="274" t="s">
        <v>77</v>
      </c>
      <c r="F4" s="275"/>
      <c r="G4" s="207"/>
      <c r="H4" s="277"/>
      <c r="I4" s="277"/>
      <c r="J4" s="278"/>
      <c r="K4" s="182"/>
      <c r="L4" s="182"/>
      <c r="M4" s="182"/>
      <c r="N4" s="182"/>
      <c r="O4" s="182"/>
      <c r="P4" s="125"/>
      <c r="Q4" s="163" t="s">
        <v>119</v>
      </c>
      <c r="R4" s="173">
        <v>46387</v>
      </c>
      <c r="T4" s="177">
        <f>COUNTIFS(B19:B161,"männlich",I19:I161,"ja",N19:N161,"in Ordnung")</f>
        <v>0</v>
      </c>
    </row>
    <row r="5" spans="1:25" s="177" customFormat="1" ht="21" customHeight="1" x14ac:dyDescent="0.25">
      <c r="A5" s="180" t="s">
        <v>135</v>
      </c>
      <c r="B5" s="277"/>
      <c r="C5" s="277"/>
      <c r="D5" s="277"/>
      <c r="E5" s="277"/>
      <c r="F5" s="277"/>
      <c r="G5" s="277"/>
      <c r="H5" s="277"/>
      <c r="I5" s="277"/>
      <c r="J5" s="278"/>
      <c r="K5" s="182"/>
      <c r="L5" s="182"/>
      <c r="M5" s="182"/>
      <c r="N5" s="182"/>
      <c r="O5" s="182"/>
      <c r="P5" s="181"/>
      <c r="R5" s="204"/>
      <c r="T5" s="238" t="s">
        <v>160</v>
      </c>
    </row>
    <row r="6" spans="1:25" ht="21" customHeight="1" x14ac:dyDescent="0.2">
      <c r="A6" s="124" t="s">
        <v>89</v>
      </c>
      <c r="B6" s="174"/>
      <c r="C6" s="174"/>
      <c r="D6" s="175"/>
      <c r="E6" s="279"/>
      <c r="F6" s="277"/>
      <c r="G6" s="277"/>
      <c r="H6" s="277"/>
      <c r="I6" s="277"/>
      <c r="J6" s="278"/>
      <c r="K6" s="181"/>
      <c r="L6" s="181"/>
      <c r="M6" s="181"/>
      <c r="N6" s="181"/>
      <c r="O6" s="181"/>
      <c r="P6" s="129"/>
      <c r="Q6" s="177" t="s">
        <v>126</v>
      </c>
      <c r="R6" s="204">
        <f>R2-42</f>
        <v>45981</v>
      </c>
    </row>
    <row r="7" spans="1:25" ht="21" customHeight="1" x14ac:dyDescent="0.2">
      <c r="A7" s="125"/>
      <c r="B7" s="126"/>
      <c r="C7" s="126"/>
      <c r="D7" s="126"/>
      <c r="E7" s="126"/>
      <c r="F7" s="126"/>
      <c r="G7" s="182"/>
      <c r="H7" s="126"/>
      <c r="I7" s="167"/>
      <c r="J7" s="126"/>
      <c r="K7" s="182"/>
      <c r="L7" s="182"/>
      <c r="M7" s="182"/>
      <c r="N7" s="182"/>
      <c r="O7" s="182"/>
      <c r="P7" s="129"/>
    </row>
    <row r="8" spans="1:25" ht="39.75" x14ac:dyDescent="0.2">
      <c r="A8" s="155" t="s">
        <v>103</v>
      </c>
      <c r="B8" s="160" t="s">
        <v>104</v>
      </c>
      <c r="C8" s="126"/>
      <c r="D8" s="126" t="s">
        <v>128</v>
      </c>
      <c r="E8" s="182"/>
      <c r="F8" s="126"/>
      <c r="G8" s="182" t="s">
        <v>127</v>
      </c>
      <c r="H8" s="182"/>
      <c r="I8" s="167"/>
      <c r="J8" s="126"/>
      <c r="K8" s="182"/>
      <c r="L8" s="182"/>
      <c r="M8" s="182"/>
      <c r="N8" s="182"/>
      <c r="O8" s="182"/>
      <c r="P8" s="129"/>
      <c r="Q8" s="215" t="s">
        <v>128</v>
      </c>
      <c r="R8" s="220" t="b">
        <v>0</v>
      </c>
    </row>
    <row r="9" spans="1:25" ht="39.75" x14ac:dyDescent="0.2">
      <c r="A9" s="176" t="s">
        <v>155</v>
      </c>
      <c r="B9" s="158" t="str">
        <f>IF(ISBLANK(B8),"",VLOOKUP(B8,V19:W48,2,FALSE))</f>
        <v/>
      </c>
      <c r="C9" s="126"/>
      <c r="D9" s="183" t="s">
        <v>169</v>
      </c>
      <c r="E9" s="126"/>
      <c r="F9" s="225" t="str">
        <f>IF(AND(R8=FALSE,R9=FALSE),"",IF(AND(R8=TRUE,R9=FALSE),R2,IF(AND(R8=FALSE,R9=TRUE),R6,"")))</f>
        <v/>
      </c>
      <c r="G9" s="182"/>
      <c r="H9" s="126"/>
      <c r="I9" s="167"/>
      <c r="J9" s="182"/>
      <c r="K9" s="182"/>
      <c r="L9" s="182"/>
      <c r="M9" s="182"/>
      <c r="N9" s="182"/>
      <c r="O9" s="182"/>
      <c r="P9" s="129"/>
      <c r="Q9" s="215" t="s">
        <v>127</v>
      </c>
      <c r="R9" s="220" t="b">
        <v>0</v>
      </c>
    </row>
    <row r="10" spans="1:25" ht="21" customHeight="1" x14ac:dyDescent="0.2">
      <c r="A10" s="125"/>
      <c r="B10" s="125"/>
      <c r="C10" s="126"/>
      <c r="D10" s="126"/>
      <c r="E10" s="127"/>
      <c r="F10" s="128"/>
      <c r="G10" s="184"/>
      <c r="H10" s="128"/>
      <c r="I10" s="169"/>
      <c r="J10" s="125"/>
      <c r="K10" s="181"/>
      <c r="L10" s="181"/>
      <c r="M10" s="181"/>
      <c r="N10" s="181"/>
      <c r="O10" s="181"/>
      <c r="P10" s="129"/>
      <c r="Q10" s="236" t="s">
        <v>157</v>
      </c>
      <c r="R10" s="177" t="str">
        <f>IF(ISBLANK(B8),"",VLOOKUP(B8,V19:X48,3,FALSE))</f>
        <v/>
      </c>
    </row>
    <row r="11" spans="1:25" s="163" customFormat="1" ht="21" customHeight="1" x14ac:dyDescent="0.2">
      <c r="A11" s="166" t="s">
        <v>120</v>
      </c>
      <c r="B11" s="166"/>
      <c r="C11" s="167"/>
      <c r="D11" s="167"/>
      <c r="E11" s="168"/>
      <c r="F11" s="169"/>
      <c r="G11" s="184"/>
      <c r="H11" s="169"/>
      <c r="I11" s="169"/>
      <c r="J11" s="166"/>
      <c r="K11" s="181"/>
      <c r="L11" s="181"/>
      <c r="M11" s="181"/>
      <c r="N11" s="181"/>
      <c r="O11" s="181"/>
      <c r="P11" s="170"/>
      <c r="Y11" s="177"/>
    </row>
    <row r="12" spans="1:25" s="163" customFormat="1" ht="21" customHeight="1" x14ac:dyDescent="0.2">
      <c r="A12" s="166" t="s">
        <v>121</v>
      </c>
      <c r="B12" s="166"/>
      <c r="C12" s="167"/>
      <c r="D12" s="125" t="s">
        <v>90</v>
      </c>
      <c r="E12" s="172">
        <f>COUNTIFS(B19:B161,"männlich")</f>
        <v>0</v>
      </c>
      <c r="F12" s="125" t="s">
        <v>91</v>
      </c>
      <c r="G12" s="198">
        <f>COUNTIFS(B19:B161,"weiblich")</f>
        <v>0</v>
      </c>
      <c r="H12" s="209"/>
      <c r="I12" s="239"/>
      <c r="J12" s="239"/>
      <c r="K12" s="239"/>
      <c r="L12" s="239"/>
      <c r="M12" s="239"/>
      <c r="N12" s="239"/>
      <c r="O12" s="239"/>
      <c r="P12" s="170"/>
      <c r="Y12" s="177"/>
    </row>
    <row r="13" spans="1:25" ht="21" customHeight="1" x14ac:dyDescent="0.2">
      <c r="A13" s="125" t="s">
        <v>170</v>
      </c>
      <c r="D13" s="166" t="s">
        <v>90</v>
      </c>
      <c r="E13" s="153">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29"/>
    </row>
    <row r="14" spans="1:25" ht="21" customHeight="1" x14ac:dyDescent="0.2">
      <c r="A14" s="125"/>
      <c r="B14" s="125"/>
      <c r="C14" s="126"/>
      <c r="D14" s="126"/>
      <c r="E14" s="127"/>
      <c r="F14" s="128"/>
      <c r="G14" s="184"/>
      <c r="H14" s="128"/>
      <c r="I14" s="169"/>
      <c r="J14" s="125"/>
      <c r="K14" s="181"/>
      <c r="L14" s="181"/>
      <c r="M14" s="181"/>
      <c r="N14" s="280"/>
      <c r="O14" s="281"/>
      <c r="P14" s="129"/>
    </row>
    <row r="15" spans="1:25" s="177" customFormat="1" ht="21" customHeight="1" x14ac:dyDescent="0.2">
      <c r="A15" s="283" t="s">
        <v>172</v>
      </c>
      <c r="B15" s="283"/>
      <c r="C15" s="283"/>
      <c r="D15" s="283"/>
      <c r="E15" s="283"/>
      <c r="F15" s="283"/>
      <c r="G15" s="283"/>
      <c r="H15" s="184"/>
      <c r="I15" s="184"/>
      <c r="J15" s="181"/>
      <c r="K15" s="181"/>
      <c r="L15" s="181"/>
      <c r="M15" s="181"/>
      <c r="N15" s="280"/>
      <c r="O15" s="281"/>
      <c r="P15" s="185"/>
    </row>
    <row r="16" spans="1:25" s="177" customFormat="1"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30" t="s">
        <v>78</v>
      </c>
      <c r="R17" s="130"/>
      <c r="S17" s="130"/>
    </row>
    <row r="18" spans="1:32" ht="45" customHeight="1" x14ac:dyDescent="0.2">
      <c r="A18" s="131" t="s">
        <v>79</v>
      </c>
      <c r="B18" s="131" t="s">
        <v>80</v>
      </c>
      <c r="C18" s="132" t="s">
        <v>81</v>
      </c>
      <c r="D18" s="133" t="s">
        <v>82</v>
      </c>
      <c r="E18" s="133" t="s">
        <v>83</v>
      </c>
      <c r="F18" s="132" t="s">
        <v>123</v>
      </c>
      <c r="G18" s="190" t="s">
        <v>122</v>
      </c>
      <c r="H18" s="134" t="s">
        <v>94</v>
      </c>
      <c r="I18" s="171" t="s">
        <v>146</v>
      </c>
      <c r="J18" s="132" t="s">
        <v>143</v>
      </c>
      <c r="K18" s="188" t="s">
        <v>173</v>
      </c>
      <c r="L18" s="234" t="s">
        <v>148</v>
      </c>
      <c r="M18" s="188" t="s">
        <v>147</v>
      </c>
      <c r="N18" s="188" t="s">
        <v>156</v>
      </c>
      <c r="O18" s="188" t="s">
        <v>134</v>
      </c>
      <c r="Q18" s="276" t="s">
        <v>84</v>
      </c>
      <c r="R18" s="276"/>
      <c r="S18" s="276" t="s">
        <v>85</v>
      </c>
      <c r="T18" s="276"/>
      <c r="V18" s="135" t="s">
        <v>86</v>
      </c>
      <c r="W18" s="152" t="s">
        <v>88</v>
      </c>
      <c r="X18" s="236" t="s">
        <v>157</v>
      </c>
      <c r="Z18" s="76" t="s">
        <v>95</v>
      </c>
      <c r="AA18" s="76" t="s">
        <v>96</v>
      </c>
      <c r="AC18" s="216" t="s">
        <v>130</v>
      </c>
      <c r="AD18" s="216" t="s">
        <v>131</v>
      </c>
      <c r="AE18" s="216" t="s">
        <v>132</v>
      </c>
      <c r="AF18" s="216" t="s">
        <v>133</v>
      </c>
    </row>
    <row r="19" spans="1:32" ht="27.95" customHeight="1" x14ac:dyDescent="0.2">
      <c r="A19" s="229"/>
      <c r="B19" s="228"/>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76" t="e">
        <f t="shared" ref="Q19:Q50" si="4">DATEDIF(C19-1,D19,"d")</f>
        <v>#NUM!</v>
      </c>
      <c r="R19" s="76" t="e">
        <f t="shared" ref="R19:R82" si="5">IF(Q19&lt;=43,"ja","nein")</f>
        <v>#NUM!</v>
      </c>
      <c r="S19" s="76" t="e">
        <f t="shared" ref="S19:S50" si="6">DATEDIF(C19-1,E19,"d")</f>
        <v>#NUM!</v>
      </c>
      <c r="T19" s="76" t="e">
        <f t="shared" ref="T19:T82" si="7">IF(S19&gt;=84,"ja","nein")</f>
        <v>#NUM!</v>
      </c>
      <c r="U19" s="76">
        <v>1</v>
      </c>
      <c r="V19" s="76" t="str">
        <f>IF(ISBLANK('Angaben Tierplätze G7'!$B8),"",'Angaben Tierplätze G7'!$B8)</f>
        <v/>
      </c>
      <c r="W19" s="76" t="str">
        <f>'Angaben Tierplätze G7'!V8</f>
        <v/>
      </c>
      <c r="X19" s="237" t="str">
        <f>'Angaben Tierplätze G7'!T8</f>
        <v/>
      </c>
      <c r="Z19" s="76" t="str">
        <f>IF(ISBLANK('Angaben Tierplätze G7'!$B8),"",'Angaben Tierplätze G7'!$B8)</f>
        <v/>
      </c>
      <c r="AA19" s="156" t="str">
        <f>'Angaben Tierplätze G7'!V8</f>
        <v/>
      </c>
      <c r="AC19" s="177" t="str">
        <f t="shared" ref="AC19:AC50" si="8">IF(OR(ISBLANK(C19),(B19="weiblich")),"",(IF(AND(H19="ja",G19&lt;=$R$4,F19&gt;=$R$2),"ja","nein")))</f>
        <v/>
      </c>
      <c r="AD19" s="177" t="str">
        <f>IF(OR(ISBLANK(C19),(B19="weiblich")),"",(IF(AND(H19="ja",G19&lt;=$R$4,F19&gt;=$R$6),"ja","nein")))</f>
        <v/>
      </c>
      <c r="AE19" s="218" t="str">
        <f t="shared" ref="AE19:AE50"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8"/>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76" t="e">
        <f t="shared" si="4"/>
        <v>#NUM!</v>
      </c>
      <c r="R20" s="76" t="e">
        <f t="shared" si="5"/>
        <v>#NUM!</v>
      </c>
      <c r="S20" s="76" t="e">
        <f t="shared" si="6"/>
        <v>#NUM!</v>
      </c>
      <c r="T20" s="76" t="e">
        <f t="shared" si="7"/>
        <v>#NUM!</v>
      </c>
      <c r="U20" s="76">
        <v>2</v>
      </c>
      <c r="V20" s="76" t="str">
        <f>IF(ISBLANK('Angaben Tierplätze G7'!$B9),"",'Angaben Tierplätze G7'!$B9)</f>
        <v/>
      </c>
      <c r="W20" s="76" t="str">
        <f>'Angaben Tierplätze G7'!V9</f>
        <v/>
      </c>
      <c r="X20" s="237" t="str">
        <f>'Angaben Tierplätze G7'!T9</f>
        <v/>
      </c>
      <c r="Z20" s="156" t="str">
        <f>IF(ISBLANK('Angaben Tierplätze G7'!$B9),"",'Angaben Tierplätze G7'!$B9)</f>
        <v/>
      </c>
      <c r="AA20" s="156"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8"/>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76" t="e">
        <f t="shared" si="4"/>
        <v>#NUM!</v>
      </c>
      <c r="R21" s="76" t="e">
        <f t="shared" si="5"/>
        <v>#NUM!</v>
      </c>
      <c r="S21" s="76" t="e">
        <f t="shared" si="6"/>
        <v>#NUM!</v>
      </c>
      <c r="T21" s="76" t="e">
        <f t="shared" si="7"/>
        <v>#NUM!</v>
      </c>
      <c r="U21" s="76">
        <v>3</v>
      </c>
      <c r="V21" s="76" t="str">
        <f>IF(ISBLANK('Angaben Tierplätze G7'!$B10),"",'Angaben Tierplätze G7'!$B10)</f>
        <v/>
      </c>
      <c r="W21" s="76" t="str">
        <f>'Angaben Tierplätze G7'!V10</f>
        <v/>
      </c>
      <c r="X21" s="237" t="str">
        <f>'Angaben Tierplätze G7'!T10</f>
        <v/>
      </c>
      <c r="Z21" s="156" t="str">
        <f>IF(ISBLANK('Angaben Tierplätze G7'!$B10),"",'Angaben Tierplätze G7'!$B10)</f>
        <v/>
      </c>
      <c r="AA21" s="156" t="str">
        <f>'Angaben Tierplätze G7'!V10</f>
        <v/>
      </c>
      <c r="AC21" s="177" t="str">
        <f t="shared" si="8"/>
        <v/>
      </c>
      <c r="AD21" s="177" t="str">
        <f t="shared" si="15"/>
        <v/>
      </c>
      <c r="AE21" s="218" t="str">
        <f t="shared" si="9"/>
        <v/>
      </c>
      <c r="AF21" s="218" t="str">
        <f t="shared" si="16"/>
        <v/>
      </c>
    </row>
    <row r="22" spans="1:32" ht="27.95" customHeight="1" x14ac:dyDescent="0.2">
      <c r="A22" s="229"/>
      <c r="B22" s="228"/>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76" t="e">
        <f t="shared" si="4"/>
        <v>#NUM!</v>
      </c>
      <c r="R22" s="76" t="e">
        <f t="shared" si="5"/>
        <v>#NUM!</v>
      </c>
      <c r="S22" s="76" t="e">
        <f t="shared" si="6"/>
        <v>#NUM!</v>
      </c>
      <c r="T22" s="76" t="e">
        <f t="shared" si="7"/>
        <v>#NUM!</v>
      </c>
      <c r="U22" s="76">
        <v>4</v>
      </c>
      <c r="V22" s="76" t="str">
        <f>IF(ISBLANK('Angaben Tierplätze G7'!$B11),"",'Angaben Tierplätze G7'!$B11)</f>
        <v/>
      </c>
      <c r="W22" s="76" t="str">
        <f>'Angaben Tierplätze G7'!V11</f>
        <v/>
      </c>
      <c r="X22" s="237" t="str">
        <f>'Angaben Tierplätze G7'!T11</f>
        <v/>
      </c>
      <c r="Z22" s="156" t="str">
        <f>IF(ISBLANK('Angaben Tierplätze G7'!$B11),"",'Angaben Tierplätze G7'!$B11)</f>
        <v/>
      </c>
      <c r="AA22" s="156" t="str">
        <f>'Angaben Tierplätze G7'!V11</f>
        <v/>
      </c>
      <c r="AC22" s="177" t="str">
        <f t="shared" si="8"/>
        <v/>
      </c>
      <c r="AD22" s="177" t="str">
        <f t="shared" si="15"/>
        <v/>
      </c>
      <c r="AE22" s="218" t="str">
        <f t="shared" si="9"/>
        <v/>
      </c>
      <c r="AF22" s="218" t="str">
        <f t="shared" si="16"/>
        <v/>
      </c>
    </row>
    <row r="23" spans="1:32" ht="27.95" customHeight="1" x14ac:dyDescent="0.2">
      <c r="A23" s="229"/>
      <c r="B23" s="228"/>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76" t="e">
        <f t="shared" si="4"/>
        <v>#NUM!</v>
      </c>
      <c r="R23" s="76" t="e">
        <f t="shared" si="5"/>
        <v>#NUM!</v>
      </c>
      <c r="S23" s="76" t="e">
        <f t="shared" si="6"/>
        <v>#NUM!</v>
      </c>
      <c r="T23" s="76" t="e">
        <f t="shared" si="7"/>
        <v>#NUM!</v>
      </c>
      <c r="U23" s="76">
        <v>5</v>
      </c>
      <c r="V23" s="76" t="str">
        <f>IF(ISBLANK('Angaben Tierplätze G7'!$B12),"",'Angaben Tierplätze G7'!$B12)</f>
        <v/>
      </c>
      <c r="W23" s="76" t="str">
        <f>'Angaben Tierplätze G7'!V12</f>
        <v/>
      </c>
      <c r="X23" s="237" t="str">
        <f>'Angaben Tierplätze G7'!T12</f>
        <v/>
      </c>
      <c r="Z23" s="156" t="str">
        <f>IF(ISBLANK('Angaben Tierplätze G7'!$B12),"",'Angaben Tierplätze G7'!$B12)</f>
        <v/>
      </c>
      <c r="AA23" s="156" t="str">
        <f>'Angaben Tierplätze G7'!V12</f>
        <v/>
      </c>
      <c r="AC23" s="177" t="str">
        <f t="shared" si="8"/>
        <v/>
      </c>
      <c r="AD23" s="177" t="str">
        <f t="shared" si="15"/>
        <v/>
      </c>
      <c r="AE23" s="218" t="str">
        <f t="shared" si="9"/>
        <v/>
      </c>
      <c r="AF23" s="218" t="str">
        <f t="shared" si="16"/>
        <v/>
      </c>
    </row>
    <row r="24" spans="1:32" ht="27.95" customHeight="1" x14ac:dyDescent="0.2">
      <c r="A24" s="229"/>
      <c r="B24" s="228"/>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76" t="e">
        <f t="shared" si="4"/>
        <v>#NUM!</v>
      </c>
      <c r="R24" s="76" t="e">
        <f t="shared" si="5"/>
        <v>#NUM!</v>
      </c>
      <c r="S24" s="76" t="e">
        <f t="shared" si="6"/>
        <v>#NUM!</v>
      </c>
      <c r="T24" s="76" t="e">
        <f t="shared" si="7"/>
        <v>#NUM!</v>
      </c>
      <c r="U24" s="76">
        <v>6</v>
      </c>
      <c r="V24" s="76" t="str">
        <f>IF(ISBLANK('Angaben Tierplätze G7'!$B13),"",'Angaben Tierplätze G7'!$B13)</f>
        <v/>
      </c>
      <c r="W24" s="76" t="str">
        <f>'Angaben Tierplätze G7'!V13</f>
        <v/>
      </c>
      <c r="X24" s="237" t="str">
        <f>'Angaben Tierplätze G7'!T13</f>
        <v/>
      </c>
      <c r="Z24" s="156" t="str">
        <f>IF(ISBLANK('Angaben Tierplätze G7'!$B13),"",'Angaben Tierplätze G7'!$B13)</f>
        <v/>
      </c>
      <c r="AA24" s="156" t="str">
        <f>'Angaben Tierplätze G7'!V13</f>
        <v/>
      </c>
      <c r="AC24" s="177" t="str">
        <f t="shared" si="8"/>
        <v/>
      </c>
      <c r="AD24" s="177" t="str">
        <f t="shared" si="15"/>
        <v/>
      </c>
      <c r="AE24" s="218" t="str">
        <f t="shared" si="9"/>
        <v/>
      </c>
      <c r="AF24" s="218" t="str">
        <f t="shared" si="16"/>
        <v/>
      </c>
    </row>
    <row r="25" spans="1:32" ht="27.95" customHeight="1" x14ac:dyDescent="0.2">
      <c r="A25" s="229"/>
      <c r="B25" s="228"/>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76" t="e">
        <f t="shared" si="4"/>
        <v>#NUM!</v>
      </c>
      <c r="R25" s="76" t="e">
        <f t="shared" si="5"/>
        <v>#NUM!</v>
      </c>
      <c r="S25" s="76" t="e">
        <f t="shared" si="6"/>
        <v>#NUM!</v>
      </c>
      <c r="T25" s="76" t="e">
        <f t="shared" si="7"/>
        <v>#NUM!</v>
      </c>
      <c r="U25" s="76">
        <v>7</v>
      </c>
      <c r="V25" s="76" t="str">
        <f>IF(ISBLANK('Angaben Tierplätze G7'!$B14),"",'Angaben Tierplätze G7'!$B14)</f>
        <v/>
      </c>
      <c r="W25" s="76" t="str">
        <f>'Angaben Tierplätze G7'!V14</f>
        <v/>
      </c>
      <c r="X25" s="237" t="str">
        <f>'Angaben Tierplätze G7'!T14</f>
        <v/>
      </c>
      <c r="Z25" s="156" t="str">
        <f>IF(ISBLANK('Angaben Tierplätze G7'!$B14),"",'Angaben Tierplätze G7'!$B14)</f>
        <v/>
      </c>
      <c r="AA25" s="156" t="str">
        <f>'Angaben Tierplätze G7'!V14</f>
        <v/>
      </c>
      <c r="AC25" s="177" t="str">
        <f t="shared" si="8"/>
        <v/>
      </c>
      <c r="AD25" s="177" t="str">
        <f t="shared" si="15"/>
        <v/>
      </c>
      <c r="AE25" s="218" t="str">
        <f t="shared" si="9"/>
        <v/>
      </c>
      <c r="AF25" s="218" t="str">
        <f t="shared" si="16"/>
        <v/>
      </c>
    </row>
    <row r="26" spans="1:32" ht="27.95" customHeight="1" x14ac:dyDescent="0.2">
      <c r="A26" s="229"/>
      <c r="B26" s="228"/>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76" t="e">
        <f t="shared" si="4"/>
        <v>#NUM!</v>
      </c>
      <c r="R26" s="76" t="e">
        <f t="shared" si="5"/>
        <v>#NUM!</v>
      </c>
      <c r="S26" s="76" t="e">
        <f t="shared" si="6"/>
        <v>#NUM!</v>
      </c>
      <c r="T26" s="76" t="e">
        <f t="shared" si="7"/>
        <v>#NUM!</v>
      </c>
      <c r="U26" s="76">
        <v>8</v>
      </c>
      <c r="V26" s="76" t="str">
        <f>IF(ISBLANK('Angaben Tierplätze G7'!$B15),"",'Angaben Tierplätze G7'!$B15)</f>
        <v/>
      </c>
      <c r="W26" s="76" t="str">
        <f>'Angaben Tierplätze G7'!V15</f>
        <v/>
      </c>
      <c r="X26" s="237" t="str">
        <f>'Angaben Tierplätze G7'!T15</f>
        <v/>
      </c>
      <c r="Z26" s="156" t="str">
        <f>IF(ISBLANK('Angaben Tierplätze G7'!$B15),"",'Angaben Tierplätze G7'!$B15)</f>
        <v/>
      </c>
      <c r="AA26" s="156" t="str">
        <f>'Angaben Tierplätze G7'!V15</f>
        <v/>
      </c>
      <c r="AC26" s="177" t="str">
        <f t="shared" si="8"/>
        <v/>
      </c>
      <c r="AD26" s="177" t="str">
        <f t="shared" si="15"/>
        <v/>
      </c>
      <c r="AE26" s="218" t="str">
        <f t="shared" si="9"/>
        <v/>
      </c>
      <c r="AF26" s="218" t="str">
        <f t="shared" si="16"/>
        <v/>
      </c>
    </row>
    <row r="27" spans="1:32" ht="27.95" customHeight="1" x14ac:dyDescent="0.2">
      <c r="A27" s="229"/>
      <c r="B27" s="228"/>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76" t="e">
        <f t="shared" si="4"/>
        <v>#NUM!</v>
      </c>
      <c r="R27" s="76" t="e">
        <f t="shared" si="5"/>
        <v>#NUM!</v>
      </c>
      <c r="S27" s="76" t="e">
        <f t="shared" si="6"/>
        <v>#NUM!</v>
      </c>
      <c r="T27" s="76" t="e">
        <f t="shared" si="7"/>
        <v>#NUM!</v>
      </c>
      <c r="U27" s="76">
        <v>9</v>
      </c>
      <c r="V27" s="76" t="str">
        <f>IF(ISBLANK('Angaben Tierplätze G7'!$B16),"",'Angaben Tierplätze G7'!$B16)</f>
        <v/>
      </c>
      <c r="W27" s="76" t="str">
        <f>'Angaben Tierplätze G7'!V16</f>
        <v/>
      </c>
      <c r="X27" s="237" t="str">
        <f>'Angaben Tierplätze G7'!T16</f>
        <v/>
      </c>
      <c r="Z27" s="156" t="str">
        <f>IF(ISBLANK('Angaben Tierplätze G7'!$B16),"",'Angaben Tierplätze G7'!$B16)</f>
        <v/>
      </c>
      <c r="AA27" s="156" t="str">
        <f>'Angaben Tierplätze G7'!V16</f>
        <v/>
      </c>
      <c r="AC27" s="177" t="str">
        <f t="shared" si="8"/>
        <v/>
      </c>
      <c r="AD27" s="177" t="str">
        <f t="shared" si="15"/>
        <v/>
      </c>
      <c r="AE27" s="218" t="str">
        <f t="shared" si="9"/>
        <v/>
      </c>
      <c r="AF27" s="218" t="str">
        <f t="shared" si="16"/>
        <v/>
      </c>
    </row>
    <row r="28" spans="1:32" ht="27.95" customHeight="1" x14ac:dyDescent="0.2">
      <c r="A28" s="229"/>
      <c r="B28" s="228"/>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76" t="e">
        <f t="shared" si="4"/>
        <v>#NUM!</v>
      </c>
      <c r="R28" s="76" t="e">
        <f t="shared" si="5"/>
        <v>#NUM!</v>
      </c>
      <c r="S28" s="76" t="e">
        <f t="shared" si="6"/>
        <v>#NUM!</v>
      </c>
      <c r="T28" s="76" t="e">
        <f t="shared" si="7"/>
        <v>#NUM!</v>
      </c>
      <c r="U28" s="76">
        <v>10</v>
      </c>
      <c r="V28" s="76" t="str">
        <f>IF(ISBLANK('Angaben Tierplätze G7'!$B17),"",'Angaben Tierplätze G7'!$B17)</f>
        <v/>
      </c>
      <c r="W28" s="76" t="str">
        <f>'Angaben Tierplätze G7'!V17</f>
        <v/>
      </c>
      <c r="X28" s="237" t="str">
        <f>'Angaben Tierplätze G7'!T17</f>
        <v/>
      </c>
      <c r="Z28" s="156" t="str">
        <f>IF(ISBLANK('Angaben Tierplätze G7'!$B17),"",'Angaben Tierplätze G7'!$B17)</f>
        <v/>
      </c>
      <c r="AA28" s="156" t="str">
        <f>'Angaben Tierplätze G7'!V17</f>
        <v/>
      </c>
      <c r="AC28" s="177" t="str">
        <f t="shared" si="8"/>
        <v/>
      </c>
      <c r="AD28" s="177" t="str">
        <f t="shared" si="15"/>
        <v/>
      </c>
      <c r="AE28" s="218" t="str">
        <f t="shared" si="9"/>
        <v/>
      </c>
      <c r="AF28" s="218" t="str">
        <f t="shared" si="16"/>
        <v/>
      </c>
    </row>
    <row r="29" spans="1:32" ht="27.95" customHeight="1" x14ac:dyDescent="0.2">
      <c r="A29" s="229"/>
      <c r="B29" s="228"/>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76" t="e">
        <f t="shared" si="4"/>
        <v>#NUM!</v>
      </c>
      <c r="R29" s="76" t="e">
        <f t="shared" si="5"/>
        <v>#NUM!</v>
      </c>
      <c r="S29" s="76" t="e">
        <f t="shared" si="6"/>
        <v>#NUM!</v>
      </c>
      <c r="T29" s="76" t="e">
        <f t="shared" si="7"/>
        <v>#NUM!</v>
      </c>
      <c r="U29" s="76">
        <v>11</v>
      </c>
      <c r="V29" s="76" t="str">
        <f>IF(ISBLANK('Angaben Tierplätze G7'!$B18),"",'Angaben Tierplätze G7'!$B18)</f>
        <v/>
      </c>
      <c r="W29" s="76" t="str">
        <f>'Angaben Tierplätze G7'!V18</f>
        <v/>
      </c>
      <c r="X29" s="237" t="str">
        <f>'Angaben Tierplätze G7'!T18</f>
        <v/>
      </c>
      <c r="Z29" s="156" t="str">
        <f>IF(ISBLANK('Angaben Tierplätze G7'!$B18),"",'Angaben Tierplätze G7'!$B18)</f>
        <v/>
      </c>
      <c r="AA29" s="156" t="str">
        <f>'Angaben Tierplätze G7'!V18</f>
        <v/>
      </c>
      <c r="AC29" s="177" t="str">
        <f t="shared" si="8"/>
        <v/>
      </c>
      <c r="AD29" s="177" t="str">
        <f t="shared" si="15"/>
        <v/>
      </c>
      <c r="AE29" s="218" t="str">
        <f t="shared" si="9"/>
        <v/>
      </c>
      <c r="AF29" s="218" t="str">
        <f t="shared" si="16"/>
        <v/>
      </c>
    </row>
    <row r="30" spans="1:32" ht="27.95" customHeight="1" x14ac:dyDescent="0.2">
      <c r="A30" s="229"/>
      <c r="B30" s="228"/>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76" t="e">
        <f t="shared" si="4"/>
        <v>#NUM!</v>
      </c>
      <c r="R30" s="76" t="e">
        <f t="shared" si="5"/>
        <v>#NUM!</v>
      </c>
      <c r="S30" s="76" t="e">
        <f t="shared" si="6"/>
        <v>#NUM!</v>
      </c>
      <c r="T30" s="76" t="e">
        <f t="shared" si="7"/>
        <v>#NUM!</v>
      </c>
      <c r="U30" s="76">
        <v>12</v>
      </c>
      <c r="V30" s="76" t="str">
        <f>IF(ISBLANK('Angaben Tierplätze G7'!$B19),"",'Angaben Tierplätze G7'!$B19)</f>
        <v/>
      </c>
      <c r="W30" s="76" t="str">
        <f>'Angaben Tierplätze G7'!V19</f>
        <v/>
      </c>
      <c r="X30" s="237" t="str">
        <f>'Angaben Tierplätze G7'!T19</f>
        <v/>
      </c>
      <c r="Z30" s="156" t="str">
        <f>IF(ISBLANK('Angaben Tierplätze G7'!$B19),"",'Angaben Tierplätze G7'!$B19)</f>
        <v/>
      </c>
      <c r="AA30" s="156" t="str">
        <f>'Angaben Tierplätze G7'!V19</f>
        <v/>
      </c>
      <c r="AC30" s="177" t="str">
        <f t="shared" si="8"/>
        <v/>
      </c>
      <c r="AD30" s="177" t="str">
        <f t="shared" si="15"/>
        <v/>
      </c>
      <c r="AE30" s="218" t="str">
        <f t="shared" si="9"/>
        <v/>
      </c>
      <c r="AF30" s="218" t="str">
        <f t="shared" si="16"/>
        <v/>
      </c>
    </row>
    <row r="31" spans="1:32" ht="27.95" customHeight="1" x14ac:dyDescent="0.2">
      <c r="A31" s="229"/>
      <c r="B31" s="228"/>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76" t="e">
        <f t="shared" si="4"/>
        <v>#NUM!</v>
      </c>
      <c r="R31" s="76" t="e">
        <f t="shared" si="5"/>
        <v>#NUM!</v>
      </c>
      <c r="S31" s="76" t="e">
        <f t="shared" si="6"/>
        <v>#NUM!</v>
      </c>
      <c r="T31" s="76" t="e">
        <f t="shared" si="7"/>
        <v>#NUM!</v>
      </c>
      <c r="U31" s="76">
        <v>13</v>
      </c>
      <c r="V31" s="76" t="str">
        <f>IF(ISBLANK('Angaben Tierplätze G7'!$B20),"",'Angaben Tierplätze G7'!$B20)</f>
        <v/>
      </c>
      <c r="W31" s="76" t="str">
        <f>'Angaben Tierplätze G7'!V20</f>
        <v/>
      </c>
      <c r="X31" s="237" t="str">
        <f>'Angaben Tierplätze G7'!T20</f>
        <v/>
      </c>
      <c r="Z31" s="156" t="str">
        <f>IF(ISBLANK('Angaben Tierplätze G7'!$B20),"",'Angaben Tierplätze G7'!$B20)</f>
        <v/>
      </c>
      <c r="AA31" s="156" t="str">
        <f>'Angaben Tierplätze G7'!V20</f>
        <v/>
      </c>
      <c r="AC31" s="177" t="str">
        <f t="shared" si="8"/>
        <v/>
      </c>
      <c r="AD31" s="177" t="str">
        <f t="shared" si="15"/>
        <v/>
      </c>
      <c r="AE31" s="218" t="str">
        <f t="shared" si="9"/>
        <v/>
      </c>
      <c r="AF31" s="218" t="str">
        <f t="shared" si="16"/>
        <v/>
      </c>
    </row>
    <row r="32" spans="1:32" ht="27.95" customHeight="1" x14ac:dyDescent="0.2">
      <c r="A32" s="229"/>
      <c r="B32" s="228"/>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76" t="e">
        <f t="shared" si="4"/>
        <v>#NUM!</v>
      </c>
      <c r="R32" s="76" t="e">
        <f t="shared" si="5"/>
        <v>#NUM!</v>
      </c>
      <c r="S32" s="76" t="e">
        <f t="shared" si="6"/>
        <v>#NUM!</v>
      </c>
      <c r="T32" s="76" t="e">
        <f t="shared" si="7"/>
        <v>#NUM!</v>
      </c>
      <c r="U32" s="76">
        <v>14</v>
      </c>
      <c r="V32" s="76" t="str">
        <f>IF(ISBLANK('Angaben Tierplätze G7'!$B21),"",'Angaben Tierplätze G7'!$B21)</f>
        <v/>
      </c>
      <c r="W32" s="76" t="str">
        <f>'Angaben Tierplätze G7'!V21</f>
        <v/>
      </c>
      <c r="X32" s="237" t="str">
        <f>'Angaben Tierplätze G7'!T21</f>
        <v/>
      </c>
      <c r="Z32" s="156" t="str">
        <f>IF(ISBLANK('Angaben Tierplätze G7'!$B21),"",'Angaben Tierplätze G7'!$B21)</f>
        <v/>
      </c>
      <c r="AA32" s="156" t="str">
        <f>'Angaben Tierplätze G7'!V21</f>
        <v/>
      </c>
      <c r="AC32" s="177" t="str">
        <f t="shared" si="8"/>
        <v/>
      </c>
      <c r="AD32" s="177" t="str">
        <f t="shared" si="15"/>
        <v/>
      </c>
      <c r="AE32" s="218" t="str">
        <f t="shared" si="9"/>
        <v/>
      </c>
      <c r="AF32" s="218" t="str">
        <f t="shared" si="16"/>
        <v/>
      </c>
    </row>
    <row r="33" spans="1:32" ht="27.95" customHeight="1" x14ac:dyDescent="0.2">
      <c r="A33" s="229"/>
      <c r="B33" s="228"/>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76" t="e">
        <f t="shared" si="4"/>
        <v>#NUM!</v>
      </c>
      <c r="R33" s="76" t="e">
        <f t="shared" si="5"/>
        <v>#NUM!</v>
      </c>
      <c r="S33" s="76" t="e">
        <f t="shared" si="6"/>
        <v>#NUM!</v>
      </c>
      <c r="T33" s="76" t="e">
        <f t="shared" si="7"/>
        <v>#NUM!</v>
      </c>
      <c r="U33" s="76">
        <v>15</v>
      </c>
      <c r="V33" s="76" t="str">
        <f>IF(ISBLANK('Angaben Tierplätze G7'!$B22),"",'Angaben Tierplätze G7'!$B22)</f>
        <v/>
      </c>
      <c r="W33" s="76" t="str">
        <f>'Angaben Tierplätze G7'!V22</f>
        <v/>
      </c>
      <c r="X33" s="237" t="str">
        <f>'Angaben Tierplätze G7'!T22</f>
        <v/>
      </c>
      <c r="Z33" s="156" t="str">
        <f>IF(ISBLANK('Angaben Tierplätze G7'!$B22),"",'Angaben Tierplätze G7'!$B22)</f>
        <v/>
      </c>
      <c r="AA33" s="156" t="str">
        <f>'Angaben Tierplätze G7'!V22</f>
        <v/>
      </c>
      <c r="AC33" s="177" t="str">
        <f t="shared" si="8"/>
        <v/>
      </c>
      <c r="AD33" s="177" t="str">
        <f t="shared" si="15"/>
        <v/>
      </c>
      <c r="AE33" s="218" t="str">
        <f t="shared" si="9"/>
        <v/>
      </c>
      <c r="AF33" s="218" t="str">
        <f t="shared" si="16"/>
        <v/>
      </c>
    </row>
    <row r="34" spans="1:32" ht="27.95" customHeight="1" x14ac:dyDescent="0.2">
      <c r="A34" s="229"/>
      <c r="B34" s="228"/>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76" t="e">
        <f t="shared" si="4"/>
        <v>#NUM!</v>
      </c>
      <c r="R34" s="76" t="e">
        <f t="shared" si="5"/>
        <v>#NUM!</v>
      </c>
      <c r="S34" s="76" t="e">
        <f t="shared" si="6"/>
        <v>#NUM!</v>
      </c>
      <c r="T34" s="76" t="e">
        <f t="shared" si="7"/>
        <v>#NUM!</v>
      </c>
      <c r="U34" s="76">
        <v>16</v>
      </c>
      <c r="V34" s="76" t="str">
        <f>IF(ISBLANK('Angaben Tierplätze G7'!$B23),"",'Angaben Tierplätze G7'!$B23)</f>
        <v/>
      </c>
      <c r="W34" s="76" t="str">
        <f>'Angaben Tierplätze G7'!V23</f>
        <v/>
      </c>
      <c r="X34" s="237" t="str">
        <f>'Angaben Tierplätze G7'!T23</f>
        <v/>
      </c>
      <c r="Z34" s="156" t="str">
        <f>IF(ISBLANK('Angaben Tierplätze G7'!$B23),"",'Angaben Tierplätze G7'!$B23)</f>
        <v/>
      </c>
      <c r="AA34" s="156" t="str">
        <f>'Angaben Tierplätze G7'!V23</f>
        <v/>
      </c>
      <c r="AC34" s="177" t="str">
        <f t="shared" si="8"/>
        <v/>
      </c>
      <c r="AD34" s="177" t="str">
        <f t="shared" si="15"/>
        <v/>
      </c>
      <c r="AE34" s="218" t="str">
        <f t="shared" si="9"/>
        <v/>
      </c>
      <c r="AF34" s="218" t="str">
        <f t="shared" si="16"/>
        <v/>
      </c>
    </row>
    <row r="35" spans="1:32" ht="27.95" customHeight="1" x14ac:dyDescent="0.2">
      <c r="A35" s="229"/>
      <c r="B35" s="228"/>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76" t="e">
        <f t="shared" si="4"/>
        <v>#NUM!</v>
      </c>
      <c r="R35" s="76" t="e">
        <f t="shared" si="5"/>
        <v>#NUM!</v>
      </c>
      <c r="S35" s="76" t="e">
        <f t="shared" si="6"/>
        <v>#NUM!</v>
      </c>
      <c r="T35" s="76" t="e">
        <f t="shared" si="7"/>
        <v>#NUM!</v>
      </c>
      <c r="U35" s="76">
        <v>17</v>
      </c>
      <c r="V35" s="76" t="str">
        <f>IF(ISBLANK('Angaben Tierplätze G7'!$B24),"",'Angaben Tierplätze G7'!$B24)</f>
        <v/>
      </c>
      <c r="W35" s="76" t="str">
        <f>'Angaben Tierplätze G7'!V24</f>
        <v/>
      </c>
      <c r="X35" s="237" t="str">
        <f>'Angaben Tierplätze G7'!T24</f>
        <v/>
      </c>
      <c r="Z35" s="156" t="str">
        <f>IF(ISBLANK('Angaben Tierplätze G7'!$B24),"",'Angaben Tierplätze G7'!$B24)</f>
        <v/>
      </c>
      <c r="AA35" s="156" t="str">
        <f>'Angaben Tierplätze G7'!V24</f>
        <v/>
      </c>
      <c r="AC35" s="177" t="str">
        <f t="shared" si="8"/>
        <v/>
      </c>
      <c r="AD35" s="177" t="str">
        <f t="shared" si="15"/>
        <v/>
      </c>
      <c r="AE35" s="218" t="str">
        <f t="shared" si="9"/>
        <v/>
      </c>
      <c r="AF35" s="218" t="str">
        <f t="shared" si="16"/>
        <v/>
      </c>
    </row>
    <row r="36" spans="1:32" ht="27.95" customHeight="1" x14ac:dyDescent="0.2">
      <c r="A36" s="229"/>
      <c r="B36" s="228"/>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76" t="e">
        <f t="shared" si="4"/>
        <v>#NUM!</v>
      </c>
      <c r="R36" s="76" t="e">
        <f t="shared" si="5"/>
        <v>#NUM!</v>
      </c>
      <c r="S36" s="76" t="e">
        <f t="shared" si="6"/>
        <v>#NUM!</v>
      </c>
      <c r="T36" s="76" t="e">
        <f t="shared" si="7"/>
        <v>#NUM!</v>
      </c>
      <c r="U36" s="76">
        <v>18</v>
      </c>
      <c r="V36" s="76" t="str">
        <f>IF(ISBLANK('Angaben Tierplätze G7'!$B25),"",'Angaben Tierplätze G7'!$B25)</f>
        <v/>
      </c>
      <c r="W36" s="76" t="str">
        <f>'Angaben Tierplätze G7'!V25</f>
        <v/>
      </c>
      <c r="X36" s="237" t="str">
        <f>'Angaben Tierplätze G7'!T25</f>
        <v/>
      </c>
      <c r="Z36" s="156" t="str">
        <f>IF(ISBLANK('Angaben Tierplätze G7'!$B25),"",'Angaben Tierplätze G7'!$B25)</f>
        <v/>
      </c>
      <c r="AA36" s="156" t="str">
        <f>'Angaben Tierplätze G7'!V25</f>
        <v/>
      </c>
      <c r="AC36" s="177" t="str">
        <f t="shared" si="8"/>
        <v/>
      </c>
      <c r="AD36" s="177" t="str">
        <f t="shared" si="15"/>
        <v/>
      </c>
      <c r="AE36" s="218" t="str">
        <f t="shared" si="9"/>
        <v/>
      </c>
      <c r="AF36" s="218" t="str">
        <f t="shared" si="16"/>
        <v/>
      </c>
    </row>
    <row r="37" spans="1:32" ht="27.95" customHeight="1" x14ac:dyDescent="0.2">
      <c r="A37" s="229"/>
      <c r="B37" s="228"/>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76" t="e">
        <f t="shared" si="4"/>
        <v>#NUM!</v>
      </c>
      <c r="R37" s="76" t="e">
        <f t="shared" si="5"/>
        <v>#NUM!</v>
      </c>
      <c r="S37" s="76" t="e">
        <f t="shared" si="6"/>
        <v>#NUM!</v>
      </c>
      <c r="T37" s="76" t="e">
        <f t="shared" si="7"/>
        <v>#NUM!</v>
      </c>
      <c r="U37" s="76">
        <v>19</v>
      </c>
      <c r="V37" s="76" t="str">
        <f>IF(ISBLANK('Angaben Tierplätze G7'!$B26),"",'Angaben Tierplätze G7'!$B26)</f>
        <v/>
      </c>
      <c r="W37" s="76" t="str">
        <f>'Angaben Tierplätze G7'!V26</f>
        <v/>
      </c>
      <c r="X37" s="237" t="str">
        <f>'Angaben Tierplätze G7'!T26</f>
        <v/>
      </c>
      <c r="Z37" s="156" t="str">
        <f>IF(ISBLANK('Angaben Tierplätze G7'!$B26),"",'Angaben Tierplätze G7'!$B26)</f>
        <v/>
      </c>
      <c r="AA37" s="156" t="str">
        <f>'Angaben Tierplätze G7'!V26</f>
        <v/>
      </c>
      <c r="AC37" s="177" t="str">
        <f t="shared" si="8"/>
        <v/>
      </c>
      <c r="AD37" s="177" t="str">
        <f t="shared" si="15"/>
        <v/>
      </c>
      <c r="AE37" s="218" t="str">
        <f t="shared" si="9"/>
        <v/>
      </c>
      <c r="AF37" s="218" t="str">
        <f t="shared" si="16"/>
        <v/>
      </c>
    </row>
    <row r="38" spans="1:32" ht="27.95" customHeight="1" x14ac:dyDescent="0.2">
      <c r="A38" s="229"/>
      <c r="B38" s="228"/>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76" t="e">
        <f t="shared" si="4"/>
        <v>#NUM!</v>
      </c>
      <c r="R38" s="76" t="e">
        <f t="shared" si="5"/>
        <v>#NUM!</v>
      </c>
      <c r="S38" s="76" t="e">
        <f t="shared" si="6"/>
        <v>#NUM!</v>
      </c>
      <c r="T38" s="76" t="e">
        <f t="shared" si="7"/>
        <v>#NUM!</v>
      </c>
      <c r="U38" s="76">
        <v>20</v>
      </c>
      <c r="V38" s="76" t="str">
        <f>IF(ISBLANK('Angaben Tierplätze G7'!$B27),"",'Angaben Tierplätze G7'!$B27)</f>
        <v/>
      </c>
      <c r="W38" s="76" t="str">
        <f>'Angaben Tierplätze G7'!V27</f>
        <v/>
      </c>
      <c r="X38" s="237" t="str">
        <f>'Angaben Tierplätze G7'!T27</f>
        <v/>
      </c>
      <c r="Z38" s="156" t="str">
        <f>IF(ISBLANK('Angaben Tierplätze G7'!$B27),"",'Angaben Tierplätze G7'!$B27)</f>
        <v/>
      </c>
      <c r="AA38" s="156" t="str">
        <f>'Angaben Tierplätze G7'!V27</f>
        <v/>
      </c>
      <c r="AC38" s="177" t="str">
        <f t="shared" si="8"/>
        <v/>
      </c>
      <c r="AD38" s="177" t="str">
        <f t="shared" si="15"/>
        <v/>
      </c>
      <c r="AE38" s="218" t="str">
        <f t="shared" si="9"/>
        <v/>
      </c>
      <c r="AF38" s="218" t="str">
        <f t="shared" si="16"/>
        <v/>
      </c>
    </row>
    <row r="39" spans="1:32" ht="27.95" customHeight="1" x14ac:dyDescent="0.2">
      <c r="A39" s="229"/>
      <c r="B39" s="228"/>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76" t="e">
        <f t="shared" si="4"/>
        <v>#NUM!</v>
      </c>
      <c r="R39" s="76" t="e">
        <f t="shared" si="5"/>
        <v>#NUM!</v>
      </c>
      <c r="S39" s="76" t="e">
        <f t="shared" si="6"/>
        <v>#NUM!</v>
      </c>
      <c r="T39" s="76" t="e">
        <f t="shared" si="7"/>
        <v>#NUM!</v>
      </c>
      <c r="U39" s="76">
        <v>21</v>
      </c>
      <c r="V39" s="76" t="str">
        <f>IF(ISBLANK('Angaben Tierplätze G7'!$B28),"",'Angaben Tierplätze G7'!$B28)</f>
        <v/>
      </c>
      <c r="W39" s="76" t="str">
        <f>'Angaben Tierplätze G7'!V28</f>
        <v/>
      </c>
      <c r="X39" s="237" t="str">
        <f>'Angaben Tierplätze G7'!T28</f>
        <v/>
      </c>
      <c r="Z39" s="156" t="str">
        <f>IF(ISBLANK('Angaben Tierplätze G7'!$B28),"",'Angaben Tierplätze G7'!$B28)</f>
        <v/>
      </c>
      <c r="AA39" s="156" t="str">
        <f>'Angaben Tierplätze G7'!V28</f>
        <v/>
      </c>
      <c r="AC39" s="177" t="str">
        <f t="shared" si="8"/>
        <v/>
      </c>
      <c r="AD39" s="177" t="str">
        <f t="shared" si="15"/>
        <v/>
      </c>
      <c r="AE39" s="218" t="str">
        <f t="shared" si="9"/>
        <v/>
      </c>
      <c r="AF39" s="218" t="str">
        <f t="shared" si="16"/>
        <v/>
      </c>
    </row>
    <row r="40" spans="1:32" ht="27.95" customHeight="1" x14ac:dyDescent="0.2">
      <c r="A40" s="229"/>
      <c r="B40" s="228"/>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76" t="e">
        <f t="shared" si="4"/>
        <v>#NUM!</v>
      </c>
      <c r="R40" s="76" t="e">
        <f t="shared" si="5"/>
        <v>#NUM!</v>
      </c>
      <c r="S40" s="76" t="e">
        <f t="shared" si="6"/>
        <v>#NUM!</v>
      </c>
      <c r="T40" s="76" t="e">
        <f t="shared" si="7"/>
        <v>#NUM!</v>
      </c>
      <c r="U40" s="76">
        <v>22</v>
      </c>
      <c r="V40" s="76" t="str">
        <f>IF(ISBLANK('Angaben Tierplätze G7'!$B29),"",'Angaben Tierplätze G7'!$B29)</f>
        <v/>
      </c>
      <c r="W40" s="76" t="str">
        <f>'Angaben Tierplätze G7'!V29</f>
        <v/>
      </c>
      <c r="X40" s="237" t="str">
        <f>'Angaben Tierplätze G7'!T29</f>
        <v/>
      </c>
      <c r="Z40" s="156" t="str">
        <f>IF(ISBLANK('Angaben Tierplätze G7'!$B29),"",'Angaben Tierplätze G7'!$B29)</f>
        <v/>
      </c>
      <c r="AA40" s="156" t="str">
        <f>'Angaben Tierplätze G7'!V29</f>
        <v/>
      </c>
      <c r="AC40" s="177" t="str">
        <f t="shared" si="8"/>
        <v/>
      </c>
      <c r="AD40" s="177" t="str">
        <f t="shared" si="15"/>
        <v/>
      </c>
      <c r="AE40" s="218" t="str">
        <f t="shared" si="9"/>
        <v/>
      </c>
      <c r="AF40" s="218" t="str">
        <f t="shared" si="16"/>
        <v/>
      </c>
    </row>
    <row r="41" spans="1:32" ht="27.95" customHeight="1" x14ac:dyDescent="0.2">
      <c r="A41" s="229"/>
      <c r="B41" s="228"/>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76" t="e">
        <f t="shared" si="4"/>
        <v>#NUM!</v>
      </c>
      <c r="R41" s="76" t="e">
        <f t="shared" si="5"/>
        <v>#NUM!</v>
      </c>
      <c r="S41" s="76" t="e">
        <f t="shared" si="6"/>
        <v>#NUM!</v>
      </c>
      <c r="T41" s="76" t="e">
        <f t="shared" si="7"/>
        <v>#NUM!</v>
      </c>
      <c r="U41" s="76">
        <v>23</v>
      </c>
      <c r="V41" s="76" t="str">
        <f>IF(ISBLANK('Angaben Tierplätze G7'!$B30),"",'Angaben Tierplätze G7'!$B30)</f>
        <v/>
      </c>
      <c r="W41" s="76" t="str">
        <f>'Angaben Tierplätze G7'!V30</f>
        <v/>
      </c>
      <c r="X41" s="237" t="str">
        <f>'Angaben Tierplätze G7'!T30</f>
        <v/>
      </c>
      <c r="Z41" s="156" t="str">
        <f>IF(ISBLANK('Angaben Tierplätze G7'!$B30),"",'Angaben Tierplätze G7'!$B30)</f>
        <v/>
      </c>
      <c r="AA41" s="156" t="str">
        <f>'Angaben Tierplätze G7'!V30</f>
        <v/>
      </c>
      <c r="AC41" s="177" t="str">
        <f t="shared" si="8"/>
        <v/>
      </c>
      <c r="AD41" s="177" t="str">
        <f t="shared" si="15"/>
        <v/>
      </c>
      <c r="AE41" s="218" t="str">
        <f t="shared" si="9"/>
        <v/>
      </c>
      <c r="AF41" s="218" t="str">
        <f t="shared" si="16"/>
        <v/>
      </c>
    </row>
    <row r="42" spans="1:32" ht="27.95" customHeight="1" x14ac:dyDescent="0.2">
      <c r="A42" s="229"/>
      <c r="B42" s="228"/>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76" t="e">
        <f t="shared" si="4"/>
        <v>#NUM!</v>
      </c>
      <c r="R42" s="76" t="e">
        <f t="shared" si="5"/>
        <v>#NUM!</v>
      </c>
      <c r="S42" s="76" t="e">
        <f t="shared" si="6"/>
        <v>#NUM!</v>
      </c>
      <c r="T42" s="76" t="e">
        <f t="shared" si="7"/>
        <v>#NUM!</v>
      </c>
      <c r="U42" s="76">
        <v>24</v>
      </c>
      <c r="V42" s="76" t="str">
        <f>IF(ISBLANK('Angaben Tierplätze G7'!$B31),"",'Angaben Tierplätze G7'!$B31)</f>
        <v/>
      </c>
      <c r="W42" s="76" t="str">
        <f>'Angaben Tierplätze G7'!V31</f>
        <v/>
      </c>
      <c r="X42" s="237" t="str">
        <f>'Angaben Tierplätze G7'!T31</f>
        <v/>
      </c>
      <c r="Z42" s="156" t="str">
        <f>IF(ISBLANK('Angaben Tierplätze G7'!$B31),"",'Angaben Tierplätze G7'!$B31)</f>
        <v/>
      </c>
      <c r="AA42" s="156" t="str">
        <f>'Angaben Tierplätze G7'!V31</f>
        <v/>
      </c>
      <c r="AC42" s="177" t="str">
        <f t="shared" si="8"/>
        <v/>
      </c>
      <c r="AD42" s="177" t="str">
        <f t="shared" si="15"/>
        <v/>
      </c>
      <c r="AE42" s="218" t="str">
        <f t="shared" si="9"/>
        <v/>
      </c>
      <c r="AF42" s="218" t="str">
        <f t="shared" si="16"/>
        <v/>
      </c>
    </row>
    <row r="43" spans="1:32" ht="27.95" customHeight="1" x14ac:dyDescent="0.2">
      <c r="A43" s="229"/>
      <c r="B43" s="228"/>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76" t="e">
        <f t="shared" si="4"/>
        <v>#NUM!</v>
      </c>
      <c r="R43" s="76" t="e">
        <f t="shared" si="5"/>
        <v>#NUM!</v>
      </c>
      <c r="S43" s="76" t="e">
        <f t="shared" si="6"/>
        <v>#NUM!</v>
      </c>
      <c r="T43" s="76" t="e">
        <f t="shared" si="7"/>
        <v>#NUM!</v>
      </c>
      <c r="U43" s="76">
        <v>25</v>
      </c>
      <c r="V43" s="76" t="str">
        <f>IF(ISBLANK('Angaben Tierplätze G7'!$B32),"",'Angaben Tierplätze G7'!$B32)</f>
        <v/>
      </c>
      <c r="W43" s="76" t="str">
        <f>'Angaben Tierplätze G7'!V32</f>
        <v/>
      </c>
      <c r="X43" s="237" t="str">
        <f>'Angaben Tierplätze G7'!T32</f>
        <v/>
      </c>
      <c r="Z43" s="156" t="str">
        <f>IF(ISBLANK('Angaben Tierplätze G7'!$B32),"",'Angaben Tierplätze G7'!$B32)</f>
        <v/>
      </c>
      <c r="AA43" s="156" t="str">
        <f>'Angaben Tierplätze G7'!V32</f>
        <v/>
      </c>
      <c r="AC43" s="177" t="str">
        <f t="shared" si="8"/>
        <v/>
      </c>
      <c r="AD43" s="177" t="str">
        <f t="shared" si="15"/>
        <v/>
      </c>
      <c r="AE43" s="218" t="str">
        <f t="shared" si="9"/>
        <v/>
      </c>
      <c r="AF43" s="218" t="str">
        <f t="shared" si="16"/>
        <v/>
      </c>
    </row>
    <row r="44" spans="1:32" ht="27.95" customHeight="1" x14ac:dyDescent="0.2">
      <c r="A44" s="229"/>
      <c r="B44" s="228"/>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76" t="e">
        <f t="shared" si="4"/>
        <v>#NUM!</v>
      </c>
      <c r="R44" s="76" t="e">
        <f t="shared" si="5"/>
        <v>#NUM!</v>
      </c>
      <c r="S44" s="76" t="e">
        <f t="shared" si="6"/>
        <v>#NUM!</v>
      </c>
      <c r="T44" s="76" t="e">
        <f t="shared" si="7"/>
        <v>#NUM!</v>
      </c>
      <c r="U44" s="76">
        <v>26</v>
      </c>
      <c r="V44" s="76" t="str">
        <f>IF(ISBLANK('Angaben Tierplätze G7'!$B33),"",'Angaben Tierplätze G7'!$B33)</f>
        <v/>
      </c>
      <c r="W44" s="76" t="str">
        <f>'Angaben Tierplätze G7'!V33</f>
        <v/>
      </c>
      <c r="X44" s="237" t="str">
        <f>'Angaben Tierplätze G7'!T33</f>
        <v/>
      </c>
      <c r="Z44" s="156" t="str">
        <f>IF(ISBLANK('Angaben Tierplätze G7'!$B33),"",'Angaben Tierplätze G7'!$B33)</f>
        <v/>
      </c>
      <c r="AA44" s="156" t="str">
        <f>'Angaben Tierplätze G7'!V33</f>
        <v/>
      </c>
      <c r="AC44" s="177" t="str">
        <f t="shared" si="8"/>
        <v/>
      </c>
      <c r="AD44" s="177" t="str">
        <f t="shared" si="15"/>
        <v/>
      </c>
      <c r="AE44" s="218" t="str">
        <f t="shared" si="9"/>
        <v/>
      </c>
      <c r="AF44" s="218" t="str">
        <f t="shared" si="16"/>
        <v/>
      </c>
    </row>
    <row r="45" spans="1:32" ht="27.95" customHeight="1" x14ac:dyDescent="0.2">
      <c r="A45" s="229"/>
      <c r="B45" s="228"/>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76" t="e">
        <f t="shared" si="4"/>
        <v>#NUM!</v>
      </c>
      <c r="R45" s="76" t="e">
        <f t="shared" si="5"/>
        <v>#NUM!</v>
      </c>
      <c r="S45" s="76" t="e">
        <f t="shared" si="6"/>
        <v>#NUM!</v>
      </c>
      <c r="T45" s="76" t="e">
        <f t="shared" si="7"/>
        <v>#NUM!</v>
      </c>
      <c r="U45" s="76">
        <v>27</v>
      </c>
      <c r="V45" s="76" t="str">
        <f>IF(ISBLANK('Angaben Tierplätze G7'!$B34),"",'Angaben Tierplätze G7'!$B34)</f>
        <v/>
      </c>
      <c r="W45" s="76" t="str">
        <f>'Angaben Tierplätze G7'!V34</f>
        <v/>
      </c>
      <c r="X45" s="237" t="str">
        <f>'Angaben Tierplätze G7'!T34</f>
        <v/>
      </c>
      <c r="Z45" s="156" t="str">
        <f>IF(ISBLANK('Angaben Tierplätze G7'!$B34),"",'Angaben Tierplätze G7'!$B34)</f>
        <v/>
      </c>
      <c r="AA45" s="156" t="str">
        <f>'Angaben Tierplätze G7'!V34</f>
        <v/>
      </c>
      <c r="AC45" s="177" t="str">
        <f t="shared" si="8"/>
        <v/>
      </c>
      <c r="AD45" s="177" t="str">
        <f t="shared" si="15"/>
        <v/>
      </c>
      <c r="AE45" s="218" t="str">
        <f t="shared" si="9"/>
        <v/>
      </c>
      <c r="AF45" s="218" t="str">
        <f t="shared" si="16"/>
        <v/>
      </c>
    </row>
    <row r="46" spans="1:32" ht="27.95" customHeight="1" x14ac:dyDescent="0.2">
      <c r="A46" s="229"/>
      <c r="B46" s="228"/>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76" t="e">
        <f t="shared" si="4"/>
        <v>#NUM!</v>
      </c>
      <c r="R46" s="76" t="e">
        <f t="shared" si="5"/>
        <v>#NUM!</v>
      </c>
      <c r="S46" s="76" t="e">
        <f t="shared" si="6"/>
        <v>#NUM!</v>
      </c>
      <c r="T46" s="76" t="e">
        <f t="shared" si="7"/>
        <v>#NUM!</v>
      </c>
      <c r="U46" s="76">
        <v>28</v>
      </c>
      <c r="V46" s="76" t="str">
        <f>IF(ISBLANK('Angaben Tierplätze G7'!$B35),"",'Angaben Tierplätze G7'!$B35)</f>
        <v/>
      </c>
      <c r="W46" s="76" t="str">
        <f>'Angaben Tierplätze G7'!V35</f>
        <v/>
      </c>
      <c r="X46" s="237" t="str">
        <f>'Angaben Tierplätze G7'!T35</f>
        <v/>
      </c>
      <c r="Z46" s="156" t="str">
        <f>IF(ISBLANK('Angaben Tierplätze G7'!$B35),"",'Angaben Tierplätze G7'!$B35)</f>
        <v/>
      </c>
      <c r="AA46" s="156" t="str">
        <f>'Angaben Tierplätze G7'!V35</f>
        <v/>
      </c>
      <c r="AC46" s="177" t="str">
        <f t="shared" si="8"/>
        <v/>
      </c>
      <c r="AD46" s="177" t="str">
        <f t="shared" si="15"/>
        <v/>
      </c>
      <c r="AE46" s="218" t="str">
        <f t="shared" si="9"/>
        <v/>
      </c>
      <c r="AF46" s="218" t="str">
        <f t="shared" si="16"/>
        <v/>
      </c>
    </row>
    <row r="47" spans="1:32" ht="27.95" customHeight="1" x14ac:dyDescent="0.2">
      <c r="A47" s="229"/>
      <c r="B47" s="228"/>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76" t="e">
        <f t="shared" si="4"/>
        <v>#NUM!</v>
      </c>
      <c r="R47" s="76" t="e">
        <f t="shared" si="5"/>
        <v>#NUM!</v>
      </c>
      <c r="S47" s="76" t="e">
        <f t="shared" si="6"/>
        <v>#NUM!</v>
      </c>
      <c r="T47" s="76" t="e">
        <f t="shared" si="7"/>
        <v>#NUM!</v>
      </c>
      <c r="U47" s="76">
        <v>29</v>
      </c>
      <c r="V47" s="76" t="str">
        <f>IF(ISBLANK('Angaben Tierplätze G7'!$B36),"",'Angaben Tierplätze G7'!$B36)</f>
        <v/>
      </c>
      <c r="W47" s="76" t="str">
        <f>'Angaben Tierplätze G7'!V36</f>
        <v/>
      </c>
      <c r="X47" s="237" t="str">
        <f>'Angaben Tierplätze G7'!T36</f>
        <v/>
      </c>
      <c r="Z47" s="156" t="str">
        <f>IF(ISBLANK('Angaben Tierplätze G7'!$B36),"",'Angaben Tierplätze G7'!$B36)</f>
        <v/>
      </c>
      <c r="AA47" s="156" t="str">
        <f>'Angaben Tierplätze G7'!V36</f>
        <v/>
      </c>
      <c r="AC47" s="177" t="str">
        <f t="shared" si="8"/>
        <v/>
      </c>
      <c r="AD47" s="177" t="str">
        <f t="shared" si="15"/>
        <v/>
      </c>
      <c r="AE47" s="218" t="str">
        <f t="shared" si="9"/>
        <v/>
      </c>
      <c r="AF47" s="218" t="str">
        <f t="shared" si="16"/>
        <v/>
      </c>
    </row>
    <row r="48" spans="1:32" ht="27.95" customHeight="1" x14ac:dyDescent="0.2">
      <c r="A48" s="229"/>
      <c r="B48" s="228"/>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76" t="e">
        <f t="shared" si="4"/>
        <v>#NUM!</v>
      </c>
      <c r="R48" s="76" t="e">
        <f t="shared" si="5"/>
        <v>#NUM!</v>
      </c>
      <c r="S48" s="76" t="e">
        <f t="shared" si="6"/>
        <v>#NUM!</v>
      </c>
      <c r="T48" s="76" t="e">
        <f t="shared" si="7"/>
        <v>#NUM!</v>
      </c>
      <c r="U48" s="76">
        <v>30</v>
      </c>
      <c r="V48" s="76" t="str">
        <f>IF(ISBLANK('Angaben Tierplätze G7'!$B37),"",'Angaben Tierplätze G7'!$B37)</f>
        <v/>
      </c>
      <c r="W48" s="76" t="str">
        <f>'Angaben Tierplätze G7'!V37</f>
        <v/>
      </c>
      <c r="X48" s="237" t="str">
        <f>'Angaben Tierplätze G7'!T37</f>
        <v/>
      </c>
      <c r="Z48" s="156" t="str">
        <f>IF(ISBLANK('Angaben Tierplätze G7'!$B37),"",'Angaben Tierplätze G7'!$B37)</f>
        <v/>
      </c>
      <c r="AA48" s="156" t="str">
        <f>'Angaben Tierplätze G7'!V37</f>
        <v/>
      </c>
      <c r="AC48" s="177" t="str">
        <f t="shared" si="8"/>
        <v/>
      </c>
      <c r="AD48" s="177" t="str">
        <f t="shared" si="15"/>
        <v/>
      </c>
      <c r="AE48" s="218" t="str">
        <f t="shared" si="9"/>
        <v/>
      </c>
      <c r="AF48" s="218" t="str">
        <f t="shared" si="16"/>
        <v/>
      </c>
    </row>
    <row r="49" spans="1:32" ht="27.95" customHeight="1" x14ac:dyDescent="0.2">
      <c r="A49" s="229"/>
      <c r="B49" s="228"/>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76" t="e">
        <f t="shared" si="4"/>
        <v>#NUM!</v>
      </c>
      <c r="R49" s="76" t="e">
        <f t="shared" si="5"/>
        <v>#NUM!</v>
      </c>
      <c r="S49" s="76" t="e">
        <f t="shared" si="6"/>
        <v>#NUM!</v>
      </c>
      <c r="T49" s="76" t="e">
        <f t="shared" si="7"/>
        <v>#NUM!</v>
      </c>
      <c r="AC49" s="177" t="str">
        <f t="shared" si="8"/>
        <v/>
      </c>
      <c r="AD49" s="177" t="str">
        <f t="shared" si="15"/>
        <v/>
      </c>
      <c r="AE49" s="218" t="str">
        <f t="shared" si="9"/>
        <v/>
      </c>
      <c r="AF49" s="218" t="str">
        <f t="shared" si="16"/>
        <v/>
      </c>
    </row>
    <row r="50" spans="1:32" ht="27.95" customHeight="1" x14ac:dyDescent="0.2">
      <c r="A50" s="229"/>
      <c r="B50" s="228"/>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76" t="e">
        <f t="shared" si="4"/>
        <v>#NUM!</v>
      </c>
      <c r="R50" s="76" t="e">
        <f t="shared" si="5"/>
        <v>#NUM!</v>
      </c>
      <c r="S50" s="76" t="e">
        <f t="shared" si="6"/>
        <v>#NUM!</v>
      </c>
      <c r="T50" s="76" t="e">
        <f t="shared" si="7"/>
        <v>#NUM!</v>
      </c>
      <c r="AC50" s="177" t="str">
        <f t="shared" si="8"/>
        <v/>
      </c>
      <c r="AD50" s="177" t="str">
        <f t="shared" si="15"/>
        <v/>
      </c>
      <c r="AE50" s="218" t="str">
        <f t="shared" si="9"/>
        <v/>
      </c>
      <c r="AF50" s="218" t="str">
        <f t="shared" si="16"/>
        <v/>
      </c>
    </row>
    <row r="51" spans="1:32" ht="27.95" customHeight="1" x14ac:dyDescent="0.2">
      <c r="A51" s="229"/>
      <c r="B51" s="228"/>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76" t="e">
        <f t="shared" ref="Q51:Q82" si="19">DATEDIF(C51-1,D51,"d")</f>
        <v>#NUM!</v>
      </c>
      <c r="R51" s="76" t="e">
        <f t="shared" si="5"/>
        <v>#NUM!</v>
      </c>
      <c r="S51" s="76" t="e">
        <f t="shared" ref="S51:S82" si="20">DATEDIF(C51-1,E51,"d")</f>
        <v>#NUM!</v>
      </c>
      <c r="T51" s="76" t="e">
        <f t="shared" si="7"/>
        <v>#NUM!</v>
      </c>
      <c r="AC51" s="177" t="str">
        <f t="shared" ref="AC51:AC82" si="21">IF(OR(ISBLANK(C51),(B51="weiblich")),"",(IF(AND(H51="ja",G51&lt;=$R$4,F51&gt;=$R$2),"ja","nein")))</f>
        <v/>
      </c>
      <c r="AD51" s="177" t="str">
        <f t="shared" si="15"/>
        <v/>
      </c>
      <c r="AE51" s="218" t="str">
        <f t="shared" ref="AE51:AE82" si="22">IF(OR(ISBLANK(D51),ISBLANK(E51),(B51="weiblich"),AND(F51&gt;=$R$2,G51&lt;=$R$4,H51="ja")),"",IF(F51&lt;$R$2,"Das Tier ist vor Maßnahmenbeginn 7 Wochen alt",IF(G51&gt;$R$4,"Das Tier hat das Ende der 12. Lebenswoche erst im Folgejahr erreicht",IF(H51="nein",""))))</f>
        <v/>
      </c>
      <c r="AF51" s="218" t="str">
        <f t="shared" si="16"/>
        <v/>
      </c>
    </row>
    <row r="52" spans="1:32" ht="27.95" customHeight="1" x14ac:dyDescent="0.2">
      <c r="A52" s="229"/>
      <c r="B52" s="228"/>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76" t="e">
        <f t="shared" si="19"/>
        <v>#NUM!</v>
      </c>
      <c r="R52" s="76" t="e">
        <f t="shared" si="5"/>
        <v>#NUM!</v>
      </c>
      <c r="S52" s="76" t="e">
        <f t="shared" si="20"/>
        <v>#NUM!</v>
      </c>
      <c r="T52" s="76" t="e">
        <f t="shared" si="7"/>
        <v>#NUM!</v>
      </c>
      <c r="AC52" s="177" t="str">
        <f t="shared" si="21"/>
        <v/>
      </c>
      <c r="AD52" s="177" t="str">
        <f t="shared" si="15"/>
        <v/>
      </c>
      <c r="AE52" s="218" t="str">
        <f t="shared" si="22"/>
        <v/>
      </c>
      <c r="AF52" s="218" t="str">
        <f t="shared" si="16"/>
        <v/>
      </c>
    </row>
    <row r="53" spans="1:32" ht="27.95" customHeight="1" x14ac:dyDescent="0.2">
      <c r="A53" s="229"/>
      <c r="B53" s="228"/>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76" t="e">
        <f t="shared" si="19"/>
        <v>#NUM!</v>
      </c>
      <c r="R53" s="76" t="e">
        <f t="shared" si="5"/>
        <v>#NUM!</v>
      </c>
      <c r="S53" s="76" t="e">
        <f t="shared" si="20"/>
        <v>#NUM!</v>
      </c>
      <c r="T53" s="76" t="e">
        <f t="shared" si="7"/>
        <v>#NUM!</v>
      </c>
      <c r="AC53" s="177" t="str">
        <f t="shared" si="21"/>
        <v/>
      </c>
      <c r="AD53" s="177" t="str">
        <f t="shared" si="15"/>
        <v/>
      </c>
      <c r="AE53" s="218" t="str">
        <f t="shared" si="22"/>
        <v/>
      </c>
      <c r="AF53" s="218" t="str">
        <f t="shared" si="16"/>
        <v/>
      </c>
    </row>
    <row r="54" spans="1:32" ht="27.95" customHeight="1" x14ac:dyDescent="0.2">
      <c r="A54" s="229"/>
      <c r="B54" s="228"/>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76" t="e">
        <f t="shared" si="19"/>
        <v>#NUM!</v>
      </c>
      <c r="R54" s="76" t="e">
        <f t="shared" si="5"/>
        <v>#NUM!</v>
      </c>
      <c r="S54" s="76" t="e">
        <f t="shared" si="20"/>
        <v>#NUM!</v>
      </c>
      <c r="T54" s="76" t="e">
        <f t="shared" si="7"/>
        <v>#NUM!</v>
      </c>
      <c r="AC54" s="177" t="str">
        <f t="shared" si="21"/>
        <v/>
      </c>
      <c r="AD54" s="177" t="str">
        <f t="shared" si="15"/>
        <v/>
      </c>
      <c r="AE54" s="218" t="str">
        <f t="shared" si="22"/>
        <v/>
      </c>
      <c r="AF54" s="218" t="str">
        <f t="shared" si="16"/>
        <v/>
      </c>
    </row>
    <row r="55" spans="1:32" ht="27.95" customHeight="1" x14ac:dyDescent="0.2">
      <c r="A55" s="229"/>
      <c r="B55" s="228"/>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76" t="e">
        <f t="shared" si="19"/>
        <v>#NUM!</v>
      </c>
      <c r="R55" s="76" t="e">
        <f t="shared" si="5"/>
        <v>#NUM!</v>
      </c>
      <c r="S55" s="76" t="e">
        <f t="shared" si="20"/>
        <v>#NUM!</v>
      </c>
      <c r="T55" s="76" t="e">
        <f t="shared" si="7"/>
        <v>#NUM!</v>
      </c>
      <c r="AC55" s="177" t="str">
        <f t="shared" si="21"/>
        <v/>
      </c>
      <c r="AD55" s="177" t="str">
        <f t="shared" si="15"/>
        <v/>
      </c>
      <c r="AE55" s="218" t="str">
        <f t="shared" si="22"/>
        <v/>
      </c>
      <c r="AF55" s="218" t="str">
        <f t="shared" si="16"/>
        <v/>
      </c>
    </row>
    <row r="56" spans="1:32" ht="27.95" customHeight="1" x14ac:dyDescent="0.2">
      <c r="A56" s="229"/>
      <c r="B56" s="228"/>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76" t="e">
        <f t="shared" si="19"/>
        <v>#NUM!</v>
      </c>
      <c r="R56" s="76" t="e">
        <f t="shared" si="5"/>
        <v>#NUM!</v>
      </c>
      <c r="S56" s="76" t="e">
        <f t="shared" si="20"/>
        <v>#NUM!</v>
      </c>
      <c r="T56" s="76" t="e">
        <f t="shared" si="7"/>
        <v>#NUM!</v>
      </c>
      <c r="AC56" s="177" t="str">
        <f t="shared" si="21"/>
        <v/>
      </c>
      <c r="AD56" s="177" t="str">
        <f t="shared" si="15"/>
        <v/>
      </c>
      <c r="AE56" s="218" t="str">
        <f t="shared" si="22"/>
        <v/>
      </c>
      <c r="AF56" s="218" t="str">
        <f t="shared" si="16"/>
        <v/>
      </c>
    </row>
    <row r="57" spans="1:32" ht="27.95" customHeight="1" x14ac:dyDescent="0.2">
      <c r="A57" s="229"/>
      <c r="B57" s="228"/>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76" t="e">
        <f t="shared" si="19"/>
        <v>#NUM!</v>
      </c>
      <c r="R57" s="76" t="e">
        <f t="shared" si="5"/>
        <v>#NUM!</v>
      </c>
      <c r="S57" s="76" t="e">
        <f t="shared" si="20"/>
        <v>#NUM!</v>
      </c>
      <c r="T57" s="76" t="e">
        <f t="shared" si="7"/>
        <v>#NUM!</v>
      </c>
      <c r="AC57" s="177" t="str">
        <f t="shared" si="21"/>
        <v/>
      </c>
      <c r="AD57" s="177" t="str">
        <f t="shared" si="15"/>
        <v/>
      </c>
      <c r="AE57" s="218" t="str">
        <f t="shared" si="22"/>
        <v/>
      </c>
      <c r="AF57" s="218" t="str">
        <f t="shared" si="16"/>
        <v/>
      </c>
    </row>
    <row r="58" spans="1:32" ht="27.95" customHeight="1" x14ac:dyDescent="0.2">
      <c r="A58" s="229"/>
      <c r="B58" s="228"/>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76" t="e">
        <f t="shared" si="19"/>
        <v>#NUM!</v>
      </c>
      <c r="R58" s="76" t="e">
        <f t="shared" si="5"/>
        <v>#NUM!</v>
      </c>
      <c r="S58" s="76" t="e">
        <f t="shared" si="20"/>
        <v>#NUM!</v>
      </c>
      <c r="T58" s="76" t="e">
        <f t="shared" si="7"/>
        <v>#NUM!</v>
      </c>
      <c r="AC58" s="177" t="str">
        <f t="shared" si="21"/>
        <v/>
      </c>
      <c r="AD58" s="177" t="str">
        <f t="shared" si="15"/>
        <v/>
      </c>
      <c r="AE58" s="218" t="str">
        <f t="shared" si="22"/>
        <v/>
      </c>
      <c r="AF58" s="218" t="str">
        <f t="shared" si="16"/>
        <v/>
      </c>
    </row>
    <row r="59" spans="1:32" ht="27.95" customHeight="1" x14ac:dyDescent="0.2">
      <c r="A59" s="229"/>
      <c r="B59" s="228"/>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76" t="e">
        <f t="shared" si="19"/>
        <v>#NUM!</v>
      </c>
      <c r="R59" s="76" t="e">
        <f t="shared" si="5"/>
        <v>#NUM!</v>
      </c>
      <c r="S59" s="76" t="e">
        <f t="shared" si="20"/>
        <v>#NUM!</v>
      </c>
      <c r="T59" s="76" t="e">
        <f t="shared" si="7"/>
        <v>#NUM!</v>
      </c>
      <c r="AC59" s="177" t="str">
        <f t="shared" si="21"/>
        <v/>
      </c>
      <c r="AD59" s="177" t="str">
        <f t="shared" si="15"/>
        <v/>
      </c>
      <c r="AE59" s="218" t="str">
        <f t="shared" si="22"/>
        <v/>
      </c>
      <c r="AF59" s="218" t="str">
        <f t="shared" si="16"/>
        <v/>
      </c>
    </row>
    <row r="60" spans="1:32" ht="27.95" customHeight="1" x14ac:dyDescent="0.2">
      <c r="A60" s="229"/>
      <c r="B60" s="228"/>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76" t="e">
        <f t="shared" si="19"/>
        <v>#NUM!</v>
      </c>
      <c r="R60" s="76" t="e">
        <f t="shared" si="5"/>
        <v>#NUM!</v>
      </c>
      <c r="S60" s="76" t="e">
        <f t="shared" si="20"/>
        <v>#NUM!</v>
      </c>
      <c r="T60" s="76" t="e">
        <f t="shared" si="7"/>
        <v>#NUM!</v>
      </c>
      <c r="AC60" s="177" t="str">
        <f t="shared" si="21"/>
        <v/>
      </c>
      <c r="AD60" s="177" t="str">
        <f t="shared" si="15"/>
        <v/>
      </c>
      <c r="AE60" s="218" t="str">
        <f t="shared" si="22"/>
        <v/>
      </c>
      <c r="AF60" s="218" t="str">
        <f t="shared" si="16"/>
        <v/>
      </c>
    </row>
    <row r="61" spans="1:32" ht="27.95" customHeight="1" x14ac:dyDescent="0.2">
      <c r="A61" s="229"/>
      <c r="B61" s="228"/>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76" t="e">
        <f t="shared" si="19"/>
        <v>#NUM!</v>
      </c>
      <c r="R61" s="76" t="e">
        <f t="shared" si="5"/>
        <v>#NUM!</v>
      </c>
      <c r="S61" s="76" t="e">
        <f t="shared" si="20"/>
        <v>#NUM!</v>
      </c>
      <c r="T61" s="76" t="e">
        <f t="shared" si="7"/>
        <v>#NUM!</v>
      </c>
      <c r="AC61" s="177" t="str">
        <f t="shared" si="21"/>
        <v/>
      </c>
      <c r="AD61" s="177" t="str">
        <f t="shared" si="15"/>
        <v/>
      </c>
      <c r="AE61" s="218" t="str">
        <f t="shared" si="22"/>
        <v/>
      </c>
      <c r="AF61" s="218" t="str">
        <f t="shared" si="16"/>
        <v/>
      </c>
    </row>
    <row r="62" spans="1:32" ht="27.95" customHeight="1" x14ac:dyDescent="0.2">
      <c r="A62" s="229"/>
      <c r="B62" s="228"/>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76" t="e">
        <f t="shared" si="19"/>
        <v>#NUM!</v>
      </c>
      <c r="R62" s="76" t="e">
        <f t="shared" si="5"/>
        <v>#NUM!</v>
      </c>
      <c r="S62" s="76" t="e">
        <f t="shared" si="20"/>
        <v>#NUM!</v>
      </c>
      <c r="T62" s="76" t="e">
        <f t="shared" si="7"/>
        <v>#NUM!</v>
      </c>
      <c r="AC62" s="177" t="str">
        <f t="shared" si="21"/>
        <v/>
      </c>
      <c r="AD62" s="177" t="str">
        <f t="shared" si="15"/>
        <v/>
      </c>
      <c r="AE62" s="218" t="str">
        <f t="shared" si="22"/>
        <v/>
      </c>
      <c r="AF62" s="218" t="str">
        <f t="shared" si="16"/>
        <v/>
      </c>
    </row>
    <row r="63" spans="1:32" ht="27.95" customHeight="1" x14ac:dyDescent="0.2">
      <c r="A63" s="229"/>
      <c r="B63" s="228"/>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76" t="e">
        <f t="shared" si="19"/>
        <v>#NUM!</v>
      </c>
      <c r="R63" s="76" t="e">
        <f t="shared" si="5"/>
        <v>#NUM!</v>
      </c>
      <c r="S63" s="76" t="e">
        <f t="shared" si="20"/>
        <v>#NUM!</v>
      </c>
      <c r="T63" s="76" t="e">
        <f t="shared" si="7"/>
        <v>#NUM!</v>
      </c>
      <c r="AC63" s="177" t="str">
        <f t="shared" si="21"/>
        <v/>
      </c>
      <c r="AD63" s="177" t="str">
        <f t="shared" si="15"/>
        <v/>
      </c>
      <c r="AE63" s="218" t="str">
        <f t="shared" si="22"/>
        <v/>
      </c>
      <c r="AF63" s="218" t="str">
        <f t="shared" si="16"/>
        <v/>
      </c>
    </row>
    <row r="64" spans="1:32" ht="27.95" customHeight="1" x14ac:dyDescent="0.2">
      <c r="A64" s="229"/>
      <c r="B64" s="228"/>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76" t="e">
        <f t="shared" si="19"/>
        <v>#NUM!</v>
      </c>
      <c r="R64" s="76" t="e">
        <f t="shared" si="5"/>
        <v>#NUM!</v>
      </c>
      <c r="S64" s="76" t="e">
        <f t="shared" si="20"/>
        <v>#NUM!</v>
      </c>
      <c r="T64" s="76" t="e">
        <f t="shared" si="7"/>
        <v>#NUM!</v>
      </c>
      <c r="AC64" s="177" t="str">
        <f t="shared" si="21"/>
        <v/>
      </c>
      <c r="AD64" s="177" t="str">
        <f t="shared" si="15"/>
        <v/>
      </c>
      <c r="AE64" s="218" t="str">
        <f t="shared" si="22"/>
        <v/>
      </c>
      <c r="AF64" s="218" t="str">
        <f t="shared" si="16"/>
        <v/>
      </c>
    </row>
    <row r="65" spans="1:32" ht="27.95" customHeight="1" x14ac:dyDescent="0.2">
      <c r="A65" s="229"/>
      <c r="B65" s="228"/>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76" t="e">
        <f t="shared" si="19"/>
        <v>#NUM!</v>
      </c>
      <c r="R65" s="76" t="e">
        <f t="shared" si="5"/>
        <v>#NUM!</v>
      </c>
      <c r="S65" s="76" t="e">
        <f t="shared" si="20"/>
        <v>#NUM!</v>
      </c>
      <c r="T65" s="76" t="e">
        <f t="shared" si="7"/>
        <v>#NUM!</v>
      </c>
      <c r="AC65" s="177" t="str">
        <f t="shared" si="21"/>
        <v/>
      </c>
      <c r="AD65" s="177" t="str">
        <f t="shared" si="15"/>
        <v/>
      </c>
      <c r="AE65" s="218" t="str">
        <f t="shared" si="22"/>
        <v/>
      </c>
      <c r="AF65" s="218" t="str">
        <f t="shared" si="16"/>
        <v/>
      </c>
    </row>
    <row r="66" spans="1:32" ht="27.95" customHeight="1" x14ac:dyDescent="0.2">
      <c r="A66" s="229"/>
      <c r="B66" s="228"/>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76" t="e">
        <f t="shared" si="19"/>
        <v>#NUM!</v>
      </c>
      <c r="R66" s="76" t="e">
        <f t="shared" si="5"/>
        <v>#NUM!</v>
      </c>
      <c r="S66" s="76" t="e">
        <f t="shared" si="20"/>
        <v>#NUM!</v>
      </c>
      <c r="T66" s="76" t="e">
        <f t="shared" si="7"/>
        <v>#NUM!</v>
      </c>
      <c r="AC66" s="177" t="str">
        <f t="shared" si="21"/>
        <v/>
      </c>
      <c r="AD66" s="177" t="str">
        <f t="shared" si="15"/>
        <v/>
      </c>
      <c r="AE66" s="218" t="str">
        <f t="shared" si="22"/>
        <v/>
      </c>
      <c r="AF66" s="218" t="str">
        <f t="shared" si="16"/>
        <v/>
      </c>
    </row>
    <row r="67" spans="1:32" ht="27.95" customHeight="1" x14ac:dyDescent="0.2">
      <c r="A67" s="229"/>
      <c r="B67" s="228"/>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76" t="e">
        <f t="shared" si="19"/>
        <v>#NUM!</v>
      </c>
      <c r="R67" s="76" t="e">
        <f t="shared" si="5"/>
        <v>#NUM!</v>
      </c>
      <c r="S67" s="76" t="e">
        <f t="shared" si="20"/>
        <v>#NUM!</v>
      </c>
      <c r="T67" s="76" t="e">
        <f t="shared" si="7"/>
        <v>#NUM!</v>
      </c>
      <c r="AC67" s="177" t="str">
        <f t="shared" si="21"/>
        <v/>
      </c>
      <c r="AD67" s="177" t="str">
        <f t="shared" si="15"/>
        <v/>
      </c>
      <c r="AE67" s="218" t="str">
        <f t="shared" si="22"/>
        <v/>
      </c>
      <c r="AF67" s="218" t="str">
        <f t="shared" si="16"/>
        <v/>
      </c>
    </row>
    <row r="68" spans="1:32" ht="27.95" customHeight="1" x14ac:dyDescent="0.2">
      <c r="A68" s="229"/>
      <c r="B68" s="228"/>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76" t="e">
        <f t="shared" si="19"/>
        <v>#NUM!</v>
      </c>
      <c r="R68" s="76" t="e">
        <f t="shared" si="5"/>
        <v>#NUM!</v>
      </c>
      <c r="S68" s="76" t="e">
        <f t="shared" si="20"/>
        <v>#NUM!</v>
      </c>
      <c r="T68" s="76" t="e">
        <f t="shared" si="7"/>
        <v>#NUM!</v>
      </c>
      <c r="AC68" s="177" t="str">
        <f t="shared" si="21"/>
        <v/>
      </c>
      <c r="AD68" s="177" t="str">
        <f t="shared" si="15"/>
        <v/>
      </c>
      <c r="AE68" s="218" t="str">
        <f t="shared" si="22"/>
        <v/>
      </c>
      <c r="AF68" s="218" t="str">
        <f t="shared" si="16"/>
        <v/>
      </c>
    </row>
    <row r="69" spans="1:32" ht="27.95" customHeight="1" x14ac:dyDescent="0.2">
      <c r="A69" s="229"/>
      <c r="B69" s="228"/>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76" t="e">
        <f t="shared" si="19"/>
        <v>#NUM!</v>
      </c>
      <c r="R69" s="76" t="e">
        <f t="shared" si="5"/>
        <v>#NUM!</v>
      </c>
      <c r="S69" s="76" t="e">
        <f t="shared" si="20"/>
        <v>#NUM!</v>
      </c>
      <c r="T69" s="76" t="e">
        <f t="shared" si="7"/>
        <v>#NUM!</v>
      </c>
      <c r="AC69" s="177" t="str">
        <f t="shared" si="21"/>
        <v/>
      </c>
      <c r="AD69" s="177" t="str">
        <f t="shared" si="15"/>
        <v/>
      </c>
      <c r="AE69" s="218" t="str">
        <f t="shared" si="22"/>
        <v/>
      </c>
      <c r="AF69" s="218" t="str">
        <f t="shared" si="16"/>
        <v/>
      </c>
    </row>
    <row r="70" spans="1:32" ht="27.95" customHeight="1" x14ac:dyDescent="0.2">
      <c r="A70" s="229"/>
      <c r="B70" s="228"/>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76" t="e">
        <f t="shared" si="19"/>
        <v>#NUM!</v>
      </c>
      <c r="R70" s="76" t="e">
        <f t="shared" si="5"/>
        <v>#NUM!</v>
      </c>
      <c r="S70" s="76" t="e">
        <f t="shared" si="20"/>
        <v>#NUM!</v>
      </c>
      <c r="T70" s="76" t="e">
        <f t="shared" si="7"/>
        <v>#NUM!</v>
      </c>
      <c r="AC70" s="177" t="str">
        <f t="shared" si="21"/>
        <v/>
      </c>
      <c r="AD70" s="177" t="str">
        <f t="shared" si="15"/>
        <v/>
      </c>
      <c r="AE70" s="218" t="str">
        <f t="shared" si="22"/>
        <v/>
      </c>
      <c r="AF70" s="218" t="str">
        <f t="shared" si="16"/>
        <v/>
      </c>
    </row>
    <row r="71" spans="1:32" ht="27.95" customHeight="1" x14ac:dyDescent="0.2">
      <c r="A71" s="229"/>
      <c r="B71" s="228"/>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76" t="e">
        <f t="shared" si="19"/>
        <v>#NUM!</v>
      </c>
      <c r="R71" s="76" t="e">
        <f t="shared" si="5"/>
        <v>#NUM!</v>
      </c>
      <c r="S71" s="76" t="e">
        <f t="shared" si="20"/>
        <v>#NUM!</v>
      </c>
      <c r="T71" s="76" t="e">
        <f t="shared" si="7"/>
        <v>#NUM!</v>
      </c>
      <c r="AC71" s="177" t="str">
        <f t="shared" si="21"/>
        <v/>
      </c>
      <c r="AD71" s="177" t="str">
        <f t="shared" si="15"/>
        <v/>
      </c>
      <c r="AE71" s="218" t="str">
        <f t="shared" si="22"/>
        <v/>
      </c>
      <c r="AF71" s="218" t="str">
        <f t="shared" si="16"/>
        <v/>
      </c>
    </row>
    <row r="72" spans="1:32" ht="27.95" customHeight="1" x14ac:dyDescent="0.2">
      <c r="A72" s="229"/>
      <c r="B72" s="228"/>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76" t="e">
        <f t="shared" si="19"/>
        <v>#NUM!</v>
      </c>
      <c r="R72" s="76" t="e">
        <f t="shared" si="5"/>
        <v>#NUM!</v>
      </c>
      <c r="S72" s="76" t="e">
        <f t="shared" si="20"/>
        <v>#NUM!</v>
      </c>
      <c r="T72" s="76" t="e">
        <f t="shared" si="7"/>
        <v>#NUM!</v>
      </c>
      <c r="AC72" s="177" t="str">
        <f t="shared" si="21"/>
        <v/>
      </c>
      <c r="AD72" s="177" t="str">
        <f t="shared" si="15"/>
        <v/>
      </c>
      <c r="AE72" s="218" t="str">
        <f t="shared" si="22"/>
        <v/>
      </c>
      <c r="AF72" s="218" t="str">
        <f t="shared" si="16"/>
        <v/>
      </c>
    </row>
    <row r="73" spans="1:32" ht="27.95" customHeight="1" x14ac:dyDescent="0.2">
      <c r="A73" s="229"/>
      <c r="B73" s="228"/>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76" t="e">
        <f t="shared" si="19"/>
        <v>#NUM!</v>
      </c>
      <c r="R73" s="76" t="e">
        <f t="shared" si="5"/>
        <v>#NUM!</v>
      </c>
      <c r="S73" s="76" t="e">
        <f t="shared" si="20"/>
        <v>#NUM!</v>
      </c>
      <c r="T73" s="76" t="e">
        <f t="shared" si="7"/>
        <v>#NUM!</v>
      </c>
      <c r="AC73" s="177" t="str">
        <f t="shared" si="21"/>
        <v/>
      </c>
      <c r="AD73" s="177" t="str">
        <f t="shared" si="15"/>
        <v/>
      </c>
      <c r="AE73" s="218" t="str">
        <f t="shared" si="22"/>
        <v/>
      </c>
      <c r="AF73" s="218" t="str">
        <f t="shared" si="16"/>
        <v/>
      </c>
    </row>
    <row r="74" spans="1:32" ht="27.95" customHeight="1" x14ac:dyDescent="0.2">
      <c r="A74" s="229"/>
      <c r="B74" s="228"/>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76" t="e">
        <f t="shared" si="19"/>
        <v>#NUM!</v>
      </c>
      <c r="R74" s="76" t="e">
        <f t="shared" si="5"/>
        <v>#NUM!</v>
      </c>
      <c r="S74" s="76" t="e">
        <f t="shared" si="20"/>
        <v>#NUM!</v>
      </c>
      <c r="T74" s="76" t="e">
        <f t="shared" si="7"/>
        <v>#NUM!</v>
      </c>
      <c r="AC74" s="177" t="str">
        <f t="shared" si="21"/>
        <v/>
      </c>
      <c r="AD74" s="177" t="str">
        <f t="shared" si="15"/>
        <v/>
      </c>
      <c r="AE74" s="218" t="str">
        <f t="shared" si="22"/>
        <v/>
      </c>
      <c r="AF74" s="218" t="str">
        <f t="shared" si="16"/>
        <v/>
      </c>
    </row>
    <row r="75" spans="1:32" ht="27.95" customHeight="1" x14ac:dyDescent="0.2">
      <c r="A75" s="229"/>
      <c r="B75" s="228"/>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76" t="e">
        <f t="shared" si="19"/>
        <v>#NUM!</v>
      </c>
      <c r="R75" s="76" t="e">
        <f t="shared" si="5"/>
        <v>#NUM!</v>
      </c>
      <c r="S75" s="76" t="e">
        <f t="shared" si="20"/>
        <v>#NUM!</v>
      </c>
      <c r="T75" s="76" t="e">
        <f t="shared" si="7"/>
        <v>#NUM!</v>
      </c>
      <c r="AC75" s="177" t="str">
        <f t="shared" si="21"/>
        <v/>
      </c>
      <c r="AD75" s="177" t="str">
        <f t="shared" si="15"/>
        <v/>
      </c>
      <c r="AE75" s="218" t="str">
        <f t="shared" si="22"/>
        <v/>
      </c>
      <c r="AF75" s="218" t="str">
        <f t="shared" si="16"/>
        <v/>
      </c>
    </row>
    <row r="76" spans="1:32" ht="27.95" customHeight="1" x14ac:dyDescent="0.2">
      <c r="A76" s="229"/>
      <c r="B76" s="228"/>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76" t="e">
        <f t="shared" si="19"/>
        <v>#NUM!</v>
      </c>
      <c r="R76" s="76" t="e">
        <f t="shared" si="5"/>
        <v>#NUM!</v>
      </c>
      <c r="S76" s="76" t="e">
        <f t="shared" si="20"/>
        <v>#NUM!</v>
      </c>
      <c r="T76" s="76" t="e">
        <f t="shared" si="7"/>
        <v>#NUM!</v>
      </c>
      <c r="AC76" s="177" t="str">
        <f t="shared" si="21"/>
        <v/>
      </c>
      <c r="AD76" s="177" t="str">
        <f t="shared" si="15"/>
        <v/>
      </c>
      <c r="AE76" s="218" t="str">
        <f t="shared" si="22"/>
        <v/>
      </c>
      <c r="AF76" s="218" t="str">
        <f t="shared" si="16"/>
        <v/>
      </c>
    </row>
    <row r="77" spans="1:32" ht="27.95" customHeight="1" x14ac:dyDescent="0.2">
      <c r="A77" s="229"/>
      <c r="B77" s="228"/>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76" t="e">
        <f t="shared" si="19"/>
        <v>#NUM!</v>
      </c>
      <c r="R77" s="76" t="e">
        <f t="shared" si="5"/>
        <v>#NUM!</v>
      </c>
      <c r="S77" s="76" t="e">
        <f t="shared" si="20"/>
        <v>#NUM!</v>
      </c>
      <c r="T77" s="76" t="e">
        <f t="shared" si="7"/>
        <v>#NUM!</v>
      </c>
      <c r="AC77" s="177" t="str">
        <f t="shared" si="21"/>
        <v/>
      </c>
      <c r="AD77" s="177" t="str">
        <f t="shared" si="15"/>
        <v/>
      </c>
      <c r="AE77" s="218" t="str">
        <f t="shared" si="22"/>
        <v/>
      </c>
      <c r="AF77" s="218" t="str">
        <f t="shared" si="16"/>
        <v/>
      </c>
    </row>
    <row r="78" spans="1:32" ht="27.95" customHeight="1" x14ac:dyDescent="0.2">
      <c r="A78" s="229"/>
      <c r="B78" s="228"/>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76" t="e">
        <f t="shared" si="19"/>
        <v>#NUM!</v>
      </c>
      <c r="R78" s="76" t="e">
        <f t="shared" si="5"/>
        <v>#NUM!</v>
      </c>
      <c r="S78" s="76" t="e">
        <f t="shared" si="20"/>
        <v>#NUM!</v>
      </c>
      <c r="T78" s="76" t="e">
        <f t="shared" si="7"/>
        <v>#NUM!</v>
      </c>
      <c r="AC78" s="177" t="str">
        <f t="shared" si="21"/>
        <v/>
      </c>
      <c r="AD78" s="177" t="str">
        <f t="shared" si="15"/>
        <v/>
      </c>
      <c r="AE78" s="218" t="str">
        <f t="shared" si="22"/>
        <v/>
      </c>
      <c r="AF78" s="218" t="str">
        <f t="shared" si="16"/>
        <v/>
      </c>
    </row>
    <row r="79" spans="1:32" ht="27.95" customHeight="1" x14ac:dyDescent="0.2">
      <c r="A79" s="229"/>
      <c r="B79" s="228"/>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76" t="e">
        <f t="shared" si="19"/>
        <v>#NUM!</v>
      </c>
      <c r="R79" s="76" t="e">
        <f t="shared" si="5"/>
        <v>#NUM!</v>
      </c>
      <c r="S79" s="76" t="e">
        <f t="shared" si="20"/>
        <v>#NUM!</v>
      </c>
      <c r="T79" s="76" t="e">
        <f t="shared" si="7"/>
        <v>#NUM!</v>
      </c>
      <c r="AC79" s="177" t="str">
        <f t="shared" si="21"/>
        <v/>
      </c>
      <c r="AD79" s="177" t="str">
        <f t="shared" si="15"/>
        <v/>
      </c>
      <c r="AE79" s="218" t="str">
        <f t="shared" si="22"/>
        <v/>
      </c>
      <c r="AF79" s="218" t="str">
        <f t="shared" si="16"/>
        <v/>
      </c>
    </row>
    <row r="80" spans="1:32" ht="27.95" customHeight="1" x14ac:dyDescent="0.2">
      <c r="A80" s="229"/>
      <c r="B80" s="228"/>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76" t="e">
        <f t="shared" si="19"/>
        <v>#NUM!</v>
      </c>
      <c r="R80" s="76" t="e">
        <f t="shared" si="5"/>
        <v>#NUM!</v>
      </c>
      <c r="S80" s="76" t="e">
        <f t="shared" si="20"/>
        <v>#NUM!</v>
      </c>
      <c r="T80" s="76" t="e">
        <f t="shared" si="7"/>
        <v>#NUM!</v>
      </c>
      <c r="AC80" s="177" t="str">
        <f t="shared" si="21"/>
        <v/>
      </c>
      <c r="AD80" s="177" t="str">
        <f t="shared" si="15"/>
        <v/>
      </c>
      <c r="AE80" s="218" t="str">
        <f t="shared" si="22"/>
        <v/>
      </c>
      <c r="AF80" s="218" t="str">
        <f t="shared" si="16"/>
        <v/>
      </c>
    </row>
    <row r="81" spans="1:32" ht="27.95" customHeight="1" x14ac:dyDescent="0.2">
      <c r="A81" s="229"/>
      <c r="B81" s="228"/>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76" t="e">
        <f t="shared" si="19"/>
        <v>#NUM!</v>
      </c>
      <c r="R81" s="76" t="e">
        <f t="shared" si="5"/>
        <v>#NUM!</v>
      </c>
      <c r="S81" s="76" t="e">
        <f t="shared" si="20"/>
        <v>#NUM!</v>
      </c>
      <c r="T81" s="76" t="e">
        <f t="shared" si="7"/>
        <v>#NUM!</v>
      </c>
      <c r="AC81" s="177" t="str">
        <f t="shared" si="21"/>
        <v/>
      </c>
      <c r="AD81" s="177" t="str">
        <f t="shared" si="15"/>
        <v/>
      </c>
      <c r="AE81" s="218" t="str">
        <f t="shared" si="22"/>
        <v/>
      </c>
      <c r="AF81" s="218" t="str">
        <f t="shared" si="16"/>
        <v/>
      </c>
    </row>
    <row r="82" spans="1:32" ht="27.95" customHeight="1" x14ac:dyDescent="0.2">
      <c r="A82" s="229"/>
      <c r="B82" s="228"/>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76" t="e">
        <f t="shared" si="19"/>
        <v>#NUM!</v>
      </c>
      <c r="R82" s="76" t="e">
        <f t="shared" si="5"/>
        <v>#NUM!</v>
      </c>
      <c r="S82" s="76" t="e">
        <f t="shared" si="20"/>
        <v>#NUM!</v>
      </c>
      <c r="T82" s="76" t="e">
        <f t="shared" si="7"/>
        <v>#NUM!</v>
      </c>
      <c r="AC82" s="177" t="str">
        <f t="shared" si="21"/>
        <v/>
      </c>
      <c r="AD82" s="177" t="str">
        <f t="shared" si="15"/>
        <v/>
      </c>
      <c r="AE82" s="218" t="str">
        <f t="shared" si="22"/>
        <v/>
      </c>
      <c r="AF82" s="218" t="str">
        <f t="shared" si="16"/>
        <v/>
      </c>
    </row>
    <row r="83" spans="1:32" ht="27.95" customHeight="1" x14ac:dyDescent="0.2">
      <c r="A83" s="229"/>
      <c r="B83" s="228"/>
      <c r="C83" s="226"/>
      <c r="D83" s="227"/>
      <c r="E83" s="227"/>
      <c r="F83" s="208" t="str">
        <f t="shared" si="17"/>
        <v/>
      </c>
      <c r="G83" s="208" t="str">
        <f t="shared" si="18"/>
        <v/>
      </c>
      <c r="H83" s="195" t="str">
        <f t="shared" si="10"/>
        <v/>
      </c>
      <c r="I83" s="217" t="str">
        <f t="shared" si="11"/>
        <v>Bitte Auswahl treffen! Neu- oder Folgeantrag?</v>
      </c>
      <c r="J83" s="196" t="str">
        <f t="shared" ref="J83:J146" si="23">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89" si="24">IF(OR(ISBLANK(D83),ISBLANK(E83)),"",COUNTIFS($D$19:$D$161,"&gt;="&amp;D83,$D$19:$D$161,"&lt;"&amp;E83))</f>
        <v/>
      </c>
      <c r="N83" s="217" t="str">
        <f t="shared" si="14"/>
        <v/>
      </c>
      <c r="O83" s="219"/>
      <c r="Q83" s="76" t="e">
        <f t="shared" ref="Q83:Q114" si="25">DATEDIF(C83-1,D83,"d")</f>
        <v>#NUM!</v>
      </c>
      <c r="R83" s="76" t="e">
        <f t="shared" ref="R83:R146" si="26">IF(Q83&lt;=43,"ja","nein")</f>
        <v>#NUM!</v>
      </c>
      <c r="S83" s="76" t="e">
        <f t="shared" ref="S83:S114" si="27">DATEDIF(C83-1,E83,"d")</f>
        <v>#NUM!</v>
      </c>
      <c r="T83" s="76" t="e">
        <f t="shared" ref="T83:T146" si="28">IF(S83&gt;=84,"ja","nein")</f>
        <v>#NUM!</v>
      </c>
      <c r="AC83" s="177" t="str">
        <f t="shared" ref="AC83:AC114" si="29">IF(OR(ISBLANK(C83),(B83="weiblich")),"",(IF(AND(H83="ja",G83&lt;=$R$4,F83&gt;=$R$2),"ja","nein")))</f>
        <v/>
      </c>
      <c r="AD83" s="177" t="str">
        <f t="shared" si="15"/>
        <v/>
      </c>
      <c r="AE83" s="218" t="str">
        <f t="shared" ref="AE83:AE114" si="30">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8"/>
      <c r="C84" s="226"/>
      <c r="D84" s="227"/>
      <c r="E84" s="227"/>
      <c r="F84" s="208" t="str">
        <f t="shared" si="17"/>
        <v/>
      </c>
      <c r="G84" s="208" t="str">
        <f t="shared" si="18"/>
        <v/>
      </c>
      <c r="H84" s="195" t="str">
        <f t="shared" ref="H84:H147" si="31">IF(OR(ISBLANK(D84),ISBLANK(E84),ISBLANK(B84),(B84="weiblich")),"",IF(AND(R84="ja",T84="ja"),"ja","nein"))</f>
        <v/>
      </c>
      <c r="I84" s="217" t="str">
        <f t="shared" ref="I84:I147" si="32">IF(B84="weiblich","nein",IF(L84="Tier ist nicht aus BW","nein",IF(AND($R$8=TRUE,$R$9=FALSE),AC84,IF(AND($R$8=FALSE,$R$9=TRUE),AD84,IF(AND($R$8=FALSE,$R$9=FALSE),"Bitte Auswahl treffen! Neu- oder Folgeantrag?","Nur eine Auswahl treffen! Neu- oder Folgeantrag?")))))</f>
        <v>Bitte Auswahl treffen! Neu- oder Folgeantrag?</v>
      </c>
      <c r="J84" s="196" t="str">
        <f t="shared" si="23"/>
        <v/>
      </c>
      <c r="K84" s="196" t="str">
        <f t="shared" ref="K84:K147" si="33">IF(B84="weiblich","weiblich",IF(AND(B84="",C84&lt;&gt;"",D84&lt;&gt;"",E84&lt;&gt;""),"Bitte Geschlecht auswählen!",IF(AND($R$8=TRUE,$R$9=FALSE),AE84,IF(AND($R$8=FALSE,$R$9=TRUE),AF84,IF(AND($R$8=FALSE,$R$9=FALSE),"",IF(AND($R$8=TRUE,$R$9=TRUE),""))))))</f>
        <v/>
      </c>
      <c r="L84" s="196" t="str">
        <f t="shared" ref="L84:L147" si="34">IF(ISBLANK(A84),"",IF(OR(LEFT(A84,4)="DE08",(LEFT(A84,5)="DE 08")),"Tier ist aus BW","Tier ist nicht aus BW"))</f>
        <v/>
      </c>
      <c r="M84" s="235" t="str">
        <f t="shared" si="24"/>
        <v/>
      </c>
      <c r="N84" s="217" t="str">
        <f t="shared" ref="N84:N147" si="35">IF(OR(ISBLANK(D84),ISBLANK(E84)),"",IF(ISTEXT($R$10),"Bitte Iglu/Bucht in Zelle B7 auswählen",IF(M84&lt;=$R$10,"in Ordnung","Überschreitung")))</f>
        <v/>
      </c>
      <c r="O84" s="219"/>
      <c r="Q84" s="76" t="e">
        <f t="shared" si="25"/>
        <v>#NUM!</v>
      </c>
      <c r="R84" s="76" t="e">
        <f t="shared" si="26"/>
        <v>#NUM!</v>
      </c>
      <c r="S84" s="76" t="e">
        <f t="shared" si="27"/>
        <v>#NUM!</v>
      </c>
      <c r="T84" s="76" t="e">
        <f t="shared" si="28"/>
        <v>#NUM!</v>
      </c>
      <c r="AC84" s="177" t="str">
        <f t="shared" si="29"/>
        <v/>
      </c>
      <c r="AD84" s="177" t="str">
        <f t="shared" ref="AD84:AD147" si="36">IF(OR(ISBLANK(C84),(B84="weiblich")),"",(IF(AND(H84="ja",G84&lt;=$R$4,F84&gt;=$R$6),"ja","nein")))</f>
        <v/>
      </c>
      <c r="AE84" s="218" t="str">
        <f t="shared" si="30"/>
        <v/>
      </c>
      <c r="AF84" s="218" t="str">
        <f t="shared" ref="AF84:AF147" si="37">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8"/>
      <c r="C85" s="226"/>
      <c r="D85" s="227"/>
      <c r="E85" s="227"/>
      <c r="F85" s="208" t="str">
        <f t="shared" si="17"/>
        <v/>
      </c>
      <c r="G85" s="208" t="str">
        <f t="shared" si="18"/>
        <v/>
      </c>
      <c r="H85" s="195" t="str">
        <f t="shared" si="31"/>
        <v/>
      </c>
      <c r="I85" s="217" t="str">
        <f t="shared" si="32"/>
        <v>Bitte Auswahl treffen! Neu- oder Folgeantrag?</v>
      </c>
      <c r="J85" s="196" t="str">
        <f t="shared" si="23"/>
        <v/>
      </c>
      <c r="K85" s="196" t="str">
        <f t="shared" si="33"/>
        <v/>
      </c>
      <c r="L85" s="196" t="str">
        <f t="shared" si="34"/>
        <v/>
      </c>
      <c r="M85" s="235" t="str">
        <f t="shared" si="24"/>
        <v/>
      </c>
      <c r="N85" s="217" t="str">
        <f t="shared" si="35"/>
        <v/>
      </c>
      <c r="O85" s="219"/>
      <c r="Q85" s="76" t="e">
        <f t="shared" si="25"/>
        <v>#NUM!</v>
      </c>
      <c r="R85" s="76" t="e">
        <f t="shared" si="26"/>
        <v>#NUM!</v>
      </c>
      <c r="S85" s="76" t="e">
        <f t="shared" si="27"/>
        <v>#NUM!</v>
      </c>
      <c r="T85" s="76" t="e">
        <f t="shared" si="28"/>
        <v>#NUM!</v>
      </c>
      <c r="AC85" s="177" t="str">
        <f t="shared" si="29"/>
        <v/>
      </c>
      <c r="AD85" s="177" t="str">
        <f t="shared" si="36"/>
        <v/>
      </c>
      <c r="AE85" s="218" t="str">
        <f t="shared" si="30"/>
        <v/>
      </c>
      <c r="AF85" s="218" t="str">
        <f t="shared" si="37"/>
        <v/>
      </c>
    </row>
    <row r="86" spans="1:32" ht="27.95" customHeight="1" x14ac:dyDescent="0.2">
      <c r="A86" s="229"/>
      <c r="B86" s="228"/>
      <c r="C86" s="226"/>
      <c r="D86" s="227"/>
      <c r="E86" s="227"/>
      <c r="F86" s="208" t="str">
        <f t="shared" si="17"/>
        <v/>
      </c>
      <c r="G86" s="208" t="str">
        <f t="shared" si="18"/>
        <v/>
      </c>
      <c r="H86" s="195" t="str">
        <f t="shared" si="31"/>
        <v/>
      </c>
      <c r="I86" s="217" t="str">
        <f t="shared" si="32"/>
        <v>Bitte Auswahl treffen! Neu- oder Folgeantrag?</v>
      </c>
      <c r="J86" s="196" t="str">
        <f t="shared" si="23"/>
        <v/>
      </c>
      <c r="K86" s="196" t="str">
        <f t="shared" si="33"/>
        <v/>
      </c>
      <c r="L86" s="196" t="str">
        <f t="shared" si="34"/>
        <v/>
      </c>
      <c r="M86" s="235" t="str">
        <f t="shared" si="24"/>
        <v/>
      </c>
      <c r="N86" s="217" t="str">
        <f t="shared" si="35"/>
        <v/>
      </c>
      <c r="O86" s="219"/>
      <c r="Q86" s="76" t="e">
        <f t="shared" si="25"/>
        <v>#NUM!</v>
      </c>
      <c r="R86" s="76" t="e">
        <f t="shared" si="26"/>
        <v>#NUM!</v>
      </c>
      <c r="S86" s="76" t="e">
        <f t="shared" si="27"/>
        <v>#NUM!</v>
      </c>
      <c r="T86" s="76" t="e">
        <f t="shared" si="28"/>
        <v>#NUM!</v>
      </c>
      <c r="AC86" s="177" t="str">
        <f t="shared" si="29"/>
        <v/>
      </c>
      <c r="AD86" s="177" t="str">
        <f t="shared" si="36"/>
        <v/>
      </c>
      <c r="AE86" s="218" t="str">
        <f t="shared" si="30"/>
        <v/>
      </c>
      <c r="AF86" s="218" t="str">
        <f t="shared" si="37"/>
        <v/>
      </c>
    </row>
    <row r="87" spans="1:32" ht="27.95" customHeight="1" x14ac:dyDescent="0.2">
      <c r="A87" s="229"/>
      <c r="B87" s="228"/>
      <c r="C87" s="226"/>
      <c r="D87" s="227"/>
      <c r="E87" s="227"/>
      <c r="F87" s="208" t="str">
        <f t="shared" si="17"/>
        <v/>
      </c>
      <c r="G87" s="208" t="str">
        <f t="shared" si="18"/>
        <v/>
      </c>
      <c r="H87" s="195" t="str">
        <f t="shared" si="31"/>
        <v/>
      </c>
      <c r="I87" s="217" t="str">
        <f t="shared" si="32"/>
        <v>Bitte Auswahl treffen! Neu- oder Folgeantrag?</v>
      </c>
      <c r="J87" s="196" t="str">
        <f t="shared" si="23"/>
        <v/>
      </c>
      <c r="K87" s="196" t="str">
        <f t="shared" si="33"/>
        <v/>
      </c>
      <c r="L87" s="196" t="str">
        <f t="shared" si="34"/>
        <v/>
      </c>
      <c r="M87" s="235" t="str">
        <f t="shared" si="24"/>
        <v/>
      </c>
      <c r="N87" s="217" t="str">
        <f t="shared" si="35"/>
        <v/>
      </c>
      <c r="O87" s="219"/>
      <c r="Q87" s="76" t="e">
        <f t="shared" si="25"/>
        <v>#NUM!</v>
      </c>
      <c r="R87" s="76" t="e">
        <f t="shared" si="26"/>
        <v>#NUM!</v>
      </c>
      <c r="S87" s="76" t="e">
        <f t="shared" si="27"/>
        <v>#NUM!</v>
      </c>
      <c r="T87" s="76" t="e">
        <f t="shared" si="28"/>
        <v>#NUM!</v>
      </c>
      <c r="AC87" s="177" t="str">
        <f t="shared" si="29"/>
        <v/>
      </c>
      <c r="AD87" s="177" t="str">
        <f t="shared" si="36"/>
        <v/>
      </c>
      <c r="AE87" s="218" t="str">
        <f t="shared" si="30"/>
        <v/>
      </c>
      <c r="AF87" s="218" t="str">
        <f t="shared" si="37"/>
        <v/>
      </c>
    </row>
    <row r="88" spans="1:32" ht="27.95" customHeight="1" x14ac:dyDescent="0.2">
      <c r="A88" s="229"/>
      <c r="B88" s="228"/>
      <c r="C88" s="226"/>
      <c r="D88" s="227"/>
      <c r="E88" s="227"/>
      <c r="F88" s="208" t="str">
        <f t="shared" si="17"/>
        <v/>
      </c>
      <c r="G88" s="208" t="str">
        <f t="shared" si="18"/>
        <v/>
      </c>
      <c r="H88" s="195" t="str">
        <f t="shared" si="31"/>
        <v/>
      </c>
      <c r="I88" s="217" t="str">
        <f t="shared" si="32"/>
        <v>Bitte Auswahl treffen! Neu- oder Folgeantrag?</v>
      </c>
      <c r="J88" s="196" t="str">
        <f t="shared" si="23"/>
        <v/>
      </c>
      <c r="K88" s="196" t="str">
        <f t="shared" si="33"/>
        <v/>
      </c>
      <c r="L88" s="196" t="str">
        <f t="shared" si="34"/>
        <v/>
      </c>
      <c r="M88" s="235" t="str">
        <f t="shared" si="24"/>
        <v/>
      </c>
      <c r="N88" s="217" t="str">
        <f t="shared" si="35"/>
        <v/>
      </c>
      <c r="O88" s="219"/>
      <c r="Q88" s="76" t="e">
        <f t="shared" si="25"/>
        <v>#NUM!</v>
      </c>
      <c r="R88" s="76" t="e">
        <f t="shared" si="26"/>
        <v>#NUM!</v>
      </c>
      <c r="S88" s="76" t="e">
        <f t="shared" si="27"/>
        <v>#NUM!</v>
      </c>
      <c r="T88" s="76" t="e">
        <f t="shared" si="28"/>
        <v>#NUM!</v>
      </c>
      <c r="AC88" s="177" t="str">
        <f t="shared" si="29"/>
        <v/>
      </c>
      <c r="AD88" s="177" t="str">
        <f t="shared" si="36"/>
        <v/>
      </c>
      <c r="AE88" s="218" t="str">
        <f t="shared" si="30"/>
        <v/>
      </c>
      <c r="AF88" s="218" t="str">
        <f t="shared" si="37"/>
        <v/>
      </c>
    </row>
    <row r="89" spans="1:32" ht="27.95" customHeight="1" x14ac:dyDescent="0.2">
      <c r="A89" s="229"/>
      <c r="B89" s="228"/>
      <c r="C89" s="226"/>
      <c r="D89" s="227"/>
      <c r="E89" s="227"/>
      <c r="F89" s="208" t="str">
        <f t="shared" si="17"/>
        <v/>
      </c>
      <c r="G89" s="208" t="str">
        <f t="shared" si="18"/>
        <v/>
      </c>
      <c r="H89" s="195" t="str">
        <f t="shared" si="31"/>
        <v/>
      </c>
      <c r="I89" s="217" t="str">
        <f t="shared" si="32"/>
        <v>Bitte Auswahl treffen! Neu- oder Folgeantrag?</v>
      </c>
      <c r="J89" s="196" t="str">
        <f t="shared" si="23"/>
        <v/>
      </c>
      <c r="K89" s="196" t="str">
        <f t="shared" si="33"/>
        <v/>
      </c>
      <c r="L89" s="196" t="str">
        <f t="shared" si="34"/>
        <v/>
      </c>
      <c r="M89" s="235" t="str">
        <f t="shared" si="24"/>
        <v/>
      </c>
      <c r="N89" s="217" t="str">
        <f t="shared" si="35"/>
        <v/>
      </c>
      <c r="O89" s="219"/>
      <c r="Q89" s="76" t="e">
        <f t="shared" si="25"/>
        <v>#NUM!</v>
      </c>
      <c r="R89" s="76" t="e">
        <f t="shared" si="26"/>
        <v>#NUM!</v>
      </c>
      <c r="S89" s="76" t="e">
        <f t="shared" si="27"/>
        <v>#NUM!</v>
      </c>
      <c r="T89" s="76" t="e">
        <f t="shared" si="28"/>
        <v>#NUM!</v>
      </c>
      <c r="AC89" s="177" t="str">
        <f t="shared" si="29"/>
        <v/>
      </c>
      <c r="AD89" s="177" t="str">
        <f t="shared" si="36"/>
        <v/>
      </c>
      <c r="AE89" s="218" t="str">
        <f t="shared" si="30"/>
        <v/>
      </c>
      <c r="AF89" s="218" t="str">
        <f t="shared" si="37"/>
        <v/>
      </c>
    </row>
    <row r="90" spans="1:32" ht="27.95" customHeight="1" x14ac:dyDescent="0.2">
      <c r="A90" s="229"/>
      <c r="B90" s="228"/>
      <c r="C90" s="226"/>
      <c r="D90" s="227"/>
      <c r="E90" s="227"/>
      <c r="F90" s="208" t="str">
        <f t="shared" ref="F90:F153" si="38">IF(OR(ISBLANK(C90),(B90="weiblich")),"",C90+42)</f>
        <v/>
      </c>
      <c r="G90" s="208" t="str">
        <f t="shared" ref="G90:G153" si="39">IF(OR(ISBLANK(C90),(B90="weiblich")),"",C90+83)</f>
        <v/>
      </c>
      <c r="H90" s="195" t="str">
        <f t="shared" si="31"/>
        <v/>
      </c>
      <c r="I90" s="217" t="str">
        <f t="shared" si="32"/>
        <v>Bitte Auswahl treffen! Neu- oder Folgeantrag?</v>
      </c>
      <c r="J90" s="196" t="str">
        <f t="shared" si="23"/>
        <v/>
      </c>
      <c r="K90" s="196" t="str">
        <f t="shared" si="33"/>
        <v/>
      </c>
      <c r="L90" s="196" t="str">
        <f t="shared" si="34"/>
        <v/>
      </c>
      <c r="M90" s="235" t="str">
        <f t="shared" ref="M90:M152" si="40">IF(OR(ISBLANK(D90),ISBLANK(E90)),"",COUNTIFS($D$19:$D$161,"&gt;="&amp;D90,$D$19:$D$161,"&lt;"&amp;E90))</f>
        <v/>
      </c>
      <c r="N90" s="217" t="str">
        <f t="shared" si="35"/>
        <v/>
      </c>
      <c r="O90" s="219"/>
      <c r="Q90" s="76" t="e">
        <f t="shared" si="25"/>
        <v>#NUM!</v>
      </c>
      <c r="R90" s="76" t="e">
        <f t="shared" si="26"/>
        <v>#NUM!</v>
      </c>
      <c r="S90" s="76" t="e">
        <f t="shared" si="27"/>
        <v>#NUM!</v>
      </c>
      <c r="T90" s="76" t="e">
        <f t="shared" si="28"/>
        <v>#NUM!</v>
      </c>
      <c r="AC90" s="177" t="str">
        <f t="shared" si="29"/>
        <v/>
      </c>
      <c r="AD90" s="177" t="str">
        <f t="shared" si="36"/>
        <v/>
      </c>
      <c r="AE90" s="218" t="str">
        <f t="shared" si="30"/>
        <v/>
      </c>
      <c r="AF90" s="218" t="str">
        <f t="shared" si="37"/>
        <v/>
      </c>
    </row>
    <row r="91" spans="1:32" ht="27.95" customHeight="1" x14ac:dyDescent="0.2">
      <c r="A91" s="136"/>
      <c r="B91" s="136"/>
      <c r="C91" s="137"/>
      <c r="D91" s="138"/>
      <c r="E91" s="138"/>
      <c r="F91" s="208" t="str">
        <f t="shared" si="38"/>
        <v/>
      </c>
      <c r="G91" s="208" t="str">
        <f t="shared" si="39"/>
        <v/>
      </c>
      <c r="H91" s="195" t="str">
        <f t="shared" si="31"/>
        <v/>
      </c>
      <c r="I91" s="217" t="str">
        <f t="shared" si="32"/>
        <v>Bitte Auswahl treffen! Neu- oder Folgeantrag?</v>
      </c>
      <c r="J91" s="196" t="str">
        <f t="shared" si="23"/>
        <v/>
      </c>
      <c r="K91" s="196" t="str">
        <f t="shared" si="33"/>
        <v/>
      </c>
      <c r="L91" s="196" t="str">
        <f t="shared" si="34"/>
        <v/>
      </c>
      <c r="M91" s="235" t="str">
        <f t="shared" si="40"/>
        <v/>
      </c>
      <c r="N91" s="217" t="str">
        <f t="shared" si="35"/>
        <v/>
      </c>
      <c r="O91" s="219"/>
      <c r="Q91" s="76" t="e">
        <f t="shared" si="25"/>
        <v>#NUM!</v>
      </c>
      <c r="R91" s="76" t="e">
        <f t="shared" si="26"/>
        <v>#NUM!</v>
      </c>
      <c r="S91" s="76" t="e">
        <f t="shared" si="27"/>
        <v>#NUM!</v>
      </c>
      <c r="T91" s="76" t="e">
        <f t="shared" si="28"/>
        <v>#NUM!</v>
      </c>
      <c r="AC91" s="177" t="str">
        <f t="shared" si="29"/>
        <v/>
      </c>
      <c r="AD91" s="177" t="str">
        <f t="shared" si="36"/>
        <v/>
      </c>
      <c r="AE91" s="218" t="str">
        <f t="shared" si="30"/>
        <v/>
      </c>
      <c r="AF91" s="218" t="str">
        <f t="shared" si="37"/>
        <v/>
      </c>
    </row>
    <row r="92" spans="1:32" ht="27.95" customHeight="1" x14ac:dyDescent="0.2">
      <c r="A92" s="136"/>
      <c r="B92" s="136"/>
      <c r="C92" s="137"/>
      <c r="D92" s="138"/>
      <c r="E92" s="138"/>
      <c r="F92" s="208" t="str">
        <f t="shared" si="38"/>
        <v/>
      </c>
      <c r="G92" s="208" t="str">
        <f t="shared" si="39"/>
        <v/>
      </c>
      <c r="H92" s="195" t="str">
        <f t="shared" si="31"/>
        <v/>
      </c>
      <c r="I92" s="217" t="str">
        <f t="shared" si="32"/>
        <v>Bitte Auswahl treffen! Neu- oder Folgeantrag?</v>
      </c>
      <c r="J92" s="196" t="str">
        <f t="shared" si="23"/>
        <v/>
      </c>
      <c r="K92" s="196" t="str">
        <f t="shared" si="33"/>
        <v/>
      </c>
      <c r="L92" s="196" t="str">
        <f t="shared" si="34"/>
        <v/>
      </c>
      <c r="M92" s="235" t="str">
        <f t="shared" si="40"/>
        <v/>
      </c>
      <c r="N92" s="217" t="str">
        <f t="shared" si="35"/>
        <v/>
      </c>
      <c r="O92" s="219"/>
      <c r="Q92" s="76" t="e">
        <f t="shared" si="25"/>
        <v>#NUM!</v>
      </c>
      <c r="R92" s="76" t="e">
        <f t="shared" si="26"/>
        <v>#NUM!</v>
      </c>
      <c r="S92" s="76" t="e">
        <f t="shared" si="27"/>
        <v>#NUM!</v>
      </c>
      <c r="T92" s="76" t="e">
        <f t="shared" si="28"/>
        <v>#NUM!</v>
      </c>
      <c r="AC92" s="177" t="str">
        <f t="shared" si="29"/>
        <v/>
      </c>
      <c r="AD92" s="177" t="str">
        <f t="shared" si="36"/>
        <v/>
      </c>
      <c r="AE92" s="218" t="str">
        <f t="shared" si="30"/>
        <v/>
      </c>
      <c r="AF92" s="218" t="str">
        <f t="shared" si="37"/>
        <v/>
      </c>
    </row>
    <row r="93" spans="1:32" ht="27.95" customHeight="1" x14ac:dyDescent="0.2">
      <c r="A93" s="136"/>
      <c r="B93" s="136"/>
      <c r="C93" s="137"/>
      <c r="D93" s="138"/>
      <c r="E93" s="138"/>
      <c r="F93" s="208" t="str">
        <f t="shared" si="38"/>
        <v/>
      </c>
      <c r="G93" s="208" t="str">
        <f t="shared" si="39"/>
        <v/>
      </c>
      <c r="H93" s="195" t="str">
        <f t="shared" si="31"/>
        <v/>
      </c>
      <c r="I93" s="217" t="str">
        <f t="shared" si="32"/>
        <v>Bitte Auswahl treffen! Neu- oder Folgeantrag?</v>
      </c>
      <c r="J93" s="196" t="str">
        <f t="shared" si="23"/>
        <v/>
      </c>
      <c r="K93" s="196" t="str">
        <f t="shared" si="33"/>
        <v/>
      </c>
      <c r="L93" s="196" t="str">
        <f t="shared" si="34"/>
        <v/>
      </c>
      <c r="M93" s="235" t="str">
        <f t="shared" si="40"/>
        <v/>
      </c>
      <c r="N93" s="217" t="str">
        <f t="shared" si="35"/>
        <v/>
      </c>
      <c r="O93" s="219"/>
      <c r="Q93" s="76" t="e">
        <f t="shared" si="25"/>
        <v>#NUM!</v>
      </c>
      <c r="R93" s="76" t="e">
        <f t="shared" si="26"/>
        <v>#NUM!</v>
      </c>
      <c r="S93" s="76" t="e">
        <f t="shared" si="27"/>
        <v>#NUM!</v>
      </c>
      <c r="T93" s="76" t="e">
        <f t="shared" si="28"/>
        <v>#NUM!</v>
      </c>
      <c r="AC93" s="177" t="str">
        <f t="shared" si="29"/>
        <v/>
      </c>
      <c r="AD93" s="177" t="str">
        <f t="shared" si="36"/>
        <v/>
      </c>
      <c r="AE93" s="218" t="str">
        <f t="shared" si="30"/>
        <v/>
      </c>
      <c r="AF93" s="218" t="str">
        <f t="shared" si="37"/>
        <v/>
      </c>
    </row>
    <row r="94" spans="1:32" ht="27.95" customHeight="1" x14ac:dyDescent="0.2">
      <c r="A94" s="136"/>
      <c r="B94" s="136"/>
      <c r="C94" s="137"/>
      <c r="D94" s="138"/>
      <c r="E94" s="138"/>
      <c r="F94" s="208" t="str">
        <f t="shared" si="38"/>
        <v/>
      </c>
      <c r="G94" s="208" t="str">
        <f t="shared" si="39"/>
        <v/>
      </c>
      <c r="H94" s="195" t="str">
        <f t="shared" si="31"/>
        <v/>
      </c>
      <c r="I94" s="217" t="str">
        <f t="shared" si="32"/>
        <v>Bitte Auswahl treffen! Neu- oder Folgeantrag?</v>
      </c>
      <c r="J94" s="196" t="str">
        <f t="shared" si="23"/>
        <v/>
      </c>
      <c r="K94" s="196" t="str">
        <f t="shared" si="33"/>
        <v/>
      </c>
      <c r="L94" s="196" t="str">
        <f t="shared" si="34"/>
        <v/>
      </c>
      <c r="M94" s="235" t="str">
        <f t="shared" si="40"/>
        <v/>
      </c>
      <c r="N94" s="217" t="str">
        <f t="shared" si="35"/>
        <v/>
      </c>
      <c r="O94" s="219"/>
      <c r="Q94" s="76" t="e">
        <f t="shared" si="25"/>
        <v>#NUM!</v>
      </c>
      <c r="R94" s="76" t="e">
        <f t="shared" si="26"/>
        <v>#NUM!</v>
      </c>
      <c r="S94" s="76" t="e">
        <f t="shared" si="27"/>
        <v>#NUM!</v>
      </c>
      <c r="T94" s="76" t="e">
        <f t="shared" si="28"/>
        <v>#NUM!</v>
      </c>
      <c r="AC94" s="177" t="str">
        <f t="shared" si="29"/>
        <v/>
      </c>
      <c r="AD94" s="177" t="str">
        <f t="shared" si="36"/>
        <v/>
      </c>
      <c r="AE94" s="218" t="str">
        <f t="shared" si="30"/>
        <v/>
      </c>
      <c r="AF94" s="218" t="str">
        <f t="shared" si="37"/>
        <v/>
      </c>
    </row>
    <row r="95" spans="1:32" ht="27.95" customHeight="1" x14ac:dyDescent="0.2">
      <c r="A95" s="136"/>
      <c r="B95" s="136"/>
      <c r="C95" s="137"/>
      <c r="D95" s="138"/>
      <c r="E95" s="138"/>
      <c r="F95" s="208" t="str">
        <f t="shared" si="38"/>
        <v/>
      </c>
      <c r="G95" s="208" t="str">
        <f t="shared" si="39"/>
        <v/>
      </c>
      <c r="H95" s="195" t="str">
        <f t="shared" si="31"/>
        <v/>
      </c>
      <c r="I95" s="217" t="str">
        <f t="shared" si="32"/>
        <v>Bitte Auswahl treffen! Neu- oder Folgeantrag?</v>
      </c>
      <c r="J95" s="196" t="str">
        <f t="shared" si="23"/>
        <v/>
      </c>
      <c r="K95" s="196" t="str">
        <f t="shared" si="33"/>
        <v/>
      </c>
      <c r="L95" s="196" t="str">
        <f t="shared" si="34"/>
        <v/>
      </c>
      <c r="M95" s="235" t="str">
        <f t="shared" si="40"/>
        <v/>
      </c>
      <c r="N95" s="217" t="str">
        <f t="shared" si="35"/>
        <v/>
      </c>
      <c r="O95" s="219"/>
      <c r="Q95" s="76" t="e">
        <f t="shared" si="25"/>
        <v>#NUM!</v>
      </c>
      <c r="R95" s="76" t="e">
        <f t="shared" si="26"/>
        <v>#NUM!</v>
      </c>
      <c r="S95" s="76" t="e">
        <f t="shared" si="27"/>
        <v>#NUM!</v>
      </c>
      <c r="T95" s="76" t="e">
        <f t="shared" si="28"/>
        <v>#NUM!</v>
      </c>
      <c r="AC95" s="177" t="str">
        <f t="shared" si="29"/>
        <v/>
      </c>
      <c r="AD95" s="177" t="str">
        <f t="shared" si="36"/>
        <v/>
      </c>
      <c r="AE95" s="218" t="str">
        <f t="shared" si="30"/>
        <v/>
      </c>
      <c r="AF95" s="218" t="str">
        <f t="shared" si="37"/>
        <v/>
      </c>
    </row>
    <row r="96" spans="1:32" ht="27.95" customHeight="1" x14ac:dyDescent="0.2">
      <c r="A96" s="136"/>
      <c r="B96" s="136"/>
      <c r="C96" s="137"/>
      <c r="D96" s="138"/>
      <c r="E96" s="138"/>
      <c r="F96" s="208" t="str">
        <f t="shared" si="38"/>
        <v/>
      </c>
      <c r="G96" s="208" t="str">
        <f t="shared" si="39"/>
        <v/>
      </c>
      <c r="H96" s="195" t="str">
        <f t="shared" si="31"/>
        <v/>
      </c>
      <c r="I96" s="217" t="str">
        <f t="shared" si="32"/>
        <v>Bitte Auswahl treffen! Neu- oder Folgeantrag?</v>
      </c>
      <c r="J96" s="196" t="str">
        <f t="shared" si="23"/>
        <v/>
      </c>
      <c r="K96" s="196" t="str">
        <f t="shared" si="33"/>
        <v/>
      </c>
      <c r="L96" s="196" t="str">
        <f t="shared" si="34"/>
        <v/>
      </c>
      <c r="M96" s="235" t="str">
        <f t="shared" si="40"/>
        <v/>
      </c>
      <c r="N96" s="217" t="str">
        <f t="shared" si="35"/>
        <v/>
      </c>
      <c r="O96" s="219"/>
      <c r="Q96" s="76" t="e">
        <f t="shared" si="25"/>
        <v>#NUM!</v>
      </c>
      <c r="R96" s="76" t="e">
        <f t="shared" si="26"/>
        <v>#NUM!</v>
      </c>
      <c r="S96" s="76" t="e">
        <f t="shared" si="27"/>
        <v>#NUM!</v>
      </c>
      <c r="T96" s="76" t="e">
        <f t="shared" si="28"/>
        <v>#NUM!</v>
      </c>
      <c r="AC96" s="177" t="str">
        <f t="shared" si="29"/>
        <v/>
      </c>
      <c r="AD96" s="177" t="str">
        <f t="shared" si="36"/>
        <v/>
      </c>
      <c r="AE96" s="218" t="str">
        <f t="shared" si="30"/>
        <v/>
      </c>
      <c r="AF96" s="218" t="str">
        <f t="shared" si="37"/>
        <v/>
      </c>
    </row>
    <row r="97" spans="1:32" ht="27.95" customHeight="1" x14ac:dyDescent="0.2">
      <c r="A97" s="136"/>
      <c r="B97" s="136"/>
      <c r="C97" s="137"/>
      <c r="D97" s="138"/>
      <c r="E97" s="138"/>
      <c r="F97" s="208" t="str">
        <f t="shared" si="38"/>
        <v/>
      </c>
      <c r="G97" s="208" t="str">
        <f t="shared" si="39"/>
        <v/>
      </c>
      <c r="H97" s="195" t="str">
        <f t="shared" si="31"/>
        <v/>
      </c>
      <c r="I97" s="217" t="str">
        <f t="shared" si="32"/>
        <v>Bitte Auswahl treffen! Neu- oder Folgeantrag?</v>
      </c>
      <c r="J97" s="196" t="str">
        <f t="shared" si="23"/>
        <v/>
      </c>
      <c r="K97" s="196" t="str">
        <f t="shared" si="33"/>
        <v/>
      </c>
      <c r="L97" s="196" t="str">
        <f t="shared" si="34"/>
        <v/>
      </c>
      <c r="M97" s="235" t="str">
        <f t="shared" si="40"/>
        <v/>
      </c>
      <c r="N97" s="217" t="str">
        <f t="shared" si="35"/>
        <v/>
      </c>
      <c r="O97" s="219"/>
      <c r="Q97" s="76" t="e">
        <f t="shared" si="25"/>
        <v>#NUM!</v>
      </c>
      <c r="R97" s="76" t="e">
        <f t="shared" si="26"/>
        <v>#NUM!</v>
      </c>
      <c r="S97" s="76" t="e">
        <f t="shared" si="27"/>
        <v>#NUM!</v>
      </c>
      <c r="T97" s="76" t="e">
        <f t="shared" si="28"/>
        <v>#NUM!</v>
      </c>
      <c r="AC97" s="177" t="str">
        <f t="shared" si="29"/>
        <v/>
      </c>
      <c r="AD97" s="177" t="str">
        <f t="shared" si="36"/>
        <v/>
      </c>
      <c r="AE97" s="218" t="str">
        <f t="shared" si="30"/>
        <v/>
      </c>
      <c r="AF97" s="218" t="str">
        <f t="shared" si="37"/>
        <v/>
      </c>
    </row>
    <row r="98" spans="1:32" ht="27.95" customHeight="1" x14ac:dyDescent="0.2">
      <c r="A98" s="136"/>
      <c r="B98" s="136"/>
      <c r="C98" s="137"/>
      <c r="D98" s="138"/>
      <c r="E98" s="138"/>
      <c r="F98" s="208" t="str">
        <f t="shared" si="38"/>
        <v/>
      </c>
      <c r="G98" s="208" t="str">
        <f t="shared" si="39"/>
        <v/>
      </c>
      <c r="H98" s="195" t="str">
        <f t="shared" si="31"/>
        <v/>
      </c>
      <c r="I98" s="217" t="str">
        <f t="shared" si="32"/>
        <v>Bitte Auswahl treffen! Neu- oder Folgeantrag?</v>
      </c>
      <c r="J98" s="196" t="str">
        <f t="shared" si="23"/>
        <v/>
      </c>
      <c r="K98" s="196" t="str">
        <f t="shared" si="33"/>
        <v/>
      </c>
      <c r="L98" s="196" t="str">
        <f t="shared" si="34"/>
        <v/>
      </c>
      <c r="M98" s="235" t="str">
        <f t="shared" si="40"/>
        <v/>
      </c>
      <c r="N98" s="217" t="str">
        <f t="shared" si="35"/>
        <v/>
      </c>
      <c r="O98" s="219"/>
      <c r="Q98" s="76" t="e">
        <f t="shared" si="25"/>
        <v>#NUM!</v>
      </c>
      <c r="R98" s="76" t="e">
        <f t="shared" si="26"/>
        <v>#NUM!</v>
      </c>
      <c r="S98" s="76" t="e">
        <f t="shared" si="27"/>
        <v>#NUM!</v>
      </c>
      <c r="T98" s="76" t="e">
        <f t="shared" si="28"/>
        <v>#NUM!</v>
      </c>
      <c r="AC98" s="177" t="str">
        <f t="shared" si="29"/>
        <v/>
      </c>
      <c r="AD98" s="177" t="str">
        <f t="shared" si="36"/>
        <v/>
      </c>
      <c r="AE98" s="218" t="str">
        <f t="shared" si="30"/>
        <v/>
      </c>
      <c r="AF98" s="218" t="str">
        <f t="shared" si="37"/>
        <v/>
      </c>
    </row>
    <row r="99" spans="1:32" ht="27.95" customHeight="1" x14ac:dyDescent="0.2">
      <c r="A99" s="136"/>
      <c r="B99" s="136"/>
      <c r="C99" s="137"/>
      <c r="D99" s="138"/>
      <c r="E99" s="138"/>
      <c r="F99" s="208" t="str">
        <f t="shared" si="38"/>
        <v/>
      </c>
      <c r="G99" s="208" t="str">
        <f t="shared" si="39"/>
        <v/>
      </c>
      <c r="H99" s="195" t="str">
        <f t="shared" si="31"/>
        <v/>
      </c>
      <c r="I99" s="217" t="str">
        <f t="shared" si="32"/>
        <v>Bitte Auswahl treffen! Neu- oder Folgeantrag?</v>
      </c>
      <c r="J99" s="196" t="str">
        <f t="shared" si="23"/>
        <v/>
      </c>
      <c r="K99" s="196" t="str">
        <f t="shared" si="33"/>
        <v/>
      </c>
      <c r="L99" s="196" t="str">
        <f t="shared" si="34"/>
        <v/>
      </c>
      <c r="M99" s="235" t="str">
        <f t="shared" si="40"/>
        <v/>
      </c>
      <c r="N99" s="217" t="str">
        <f t="shared" si="35"/>
        <v/>
      </c>
      <c r="O99" s="219"/>
      <c r="Q99" s="76" t="e">
        <f t="shared" si="25"/>
        <v>#NUM!</v>
      </c>
      <c r="R99" s="76" t="e">
        <f t="shared" si="26"/>
        <v>#NUM!</v>
      </c>
      <c r="S99" s="76" t="e">
        <f t="shared" si="27"/>
        <v>#NUM!</v>
      </c>
      <c r="T99" s="76" t="e">
        <f t="shared" si="28"/>
        <v>#NUM!</v>
      </c>
      <c r="AC99" s="177" t="str">
        <f t="shared" si="29"/>
        <v/>
      </c>
      <c r="AD99" s="177" t="str">
        <f t="shared" si="36"/>
        <v/>
      </c>
      <c r="AE99" s="218" t="str">
        <f t="shared" si="30"/>
        <v/>
      </c>
      <c r="AF99" s="218" t="str">
        <f t="shared" si="37"/>
        <v/>
      </c>
    </row>
    <row r="100" spans="1:32" ht="27.95" customHeight="1" x14ac:dyDescent="0.2">
      <c r="A100" s="136"/>
      <c r="B100" s="136"/>
      <c r="C100" s="137"/>
      <c r="D100" s="138"/>
      <c r="E100" s="138"/>
      <c r="F100" s="208" t="str">
        <f t="shared" si="38"/>
        <v/>
      </c>
      <c r="G100" s="208" t="str">
        <f t="shared" si="39"/>
        <v/>
      </c>
      <c r="H100" s="195" t="str">
        <f t="shared" si="31"/>
        <v/>
      </c>
      <c r="I100" s="217" t="str">
        <f t="shared" si="32"/>
        <v>Bitte Auswahl treffen! Neu- oder Folgeantrag?</v>
      </c>
      <c r="J100" s="196" t="str">
        <f t="shared" si="23"/>
        <v/>
      </c>
      <c r="K100" s="196" t="str">
        <f t="shared" si="33"/>
        <v/>
      </c>
      <c r="L100" s="196" t="str">
        <f t="shared" si="34"/>
        <v/>
      </c>
      <c r="M100" s="235" t="str">
        <f t="shared" si="40"/>
        <v/>
      </c>
      <c r="N100" s="217" t="str">
        <f t="shared" si="35"/>
        <v/>
      </c>
      <c r="O100" s="219"/>
      <c r="Q100" s="76" t="e">
        <f t="shared" si="25"/>
        <v>#NUM!</v>
      </c>
      <c r="R100" s="76" t="e">
        <f t="shared" si="26"/>
        <v>#NUM!</v>
      </c>
      <c r="S100" s="76" t="e">
        <f t="shared" si="27"/>
        <v>#NUM!</v>
      </c>
      <c r="T100" s="76" t="e">
        <f t="shared" si="28"/>
        <v>#NUM!</v>
      </c>
      <c r="AC100" s="177" t="str">
        <f t="shared" si="29"/>
        <v/>
      </c>
      <c r="AD100" s="177" t="str">
        <f t="shared" si="36"/>
        <v/>
      </c>
      <c r="AE100" s="218" t="str">
        <f t="shared" si="30"/>
        <v/>
      </c>
      <c r="AF100" s="218" t="str">
        <f t="shared" si="37"/>
        <v/>
      </c>
    </row>
    <row r="101" spans="1:32" ht="27.95" customHeight="1" x14ac:dyDescent="0.2">
      <c r="A101" s="136"/>
      <c r="B101" s="136"/>
      <c r="C101" s="137"/>
      <c r="D101" s="138"/>
      <c r="E101" s="138"/>
      <c r="F101" s="208" t="str">
        <f t="shared" si="38"/>
        <v/>
      </c>
      <c r="G101" s="208" t="str">
        <f t="shared" si="39"/>
        <v/>
      </c>
      <c r="H101" s="195" t="str">
        <f t="shared" si="31"/>
        <v/>
      </c>
      <c r="I101" s="217" t="str">
        <f t="shared" si="32"/>
        <v>Bitte Auswahl treffen! Neu- oder Folgeantrag?</v>
      </c>
      <c r="J101" s="196" t="str">
        <f t="shared" si="23"/>
        <v/>
      </c>
      <c r="K101" s="196" t="str">
        <f t="shared" si="33"/>
        <v/>
      </c>
      <c r="L101" s="196" t="str">
        <f t="shared" si="34"/>
        <v/>
      </c>
      <c r="M101" s="235" t="str">
        <f t="shared" si="40"/>
        <v/>
      </c>
      <c r="N101" s="217" t="str">
        <f t="shared" si="35"/>
        <v/>
      </c>
      <c r="O101" s="219"/>
      <c r="Q101" s="76" t="e">
        <f t="shared" si="25"/>
        <v>#NUM!</v>
      </c>
      <c r="R101" s="76" t="e">
        <f t="shared" si="26"/>
        <v>#NUM!</v>
      </c>
      <c r="S101" s="76" t="e">
        <f t="shared" si="27"/>
        <v>#NUM!</v>
      </c>
      <c r="T101" s="76" t="e">
        <f t="shared" si="28"/>
        <v>#NUM!</v>
      </c>
      <c r="AC101" s="177" t="str">
        <f t="shared" si="29"/>
        <v/>
      </c>
      <c r="AD101" s="177" t="str">
        <f t="shared" si="36"/>
        <v/>
      </c>
      <c r="AE101" s="218" t="str">
        <f t="shared" si="30"/>
        <v/>
      </c>
      <c r="AF101" s="218" t="str">
        <f t="shared" si="37"/>
        <v/>
      </c>
    </row>
    <row r="102" spans="1:32" ht="27.95" customHeight="1" x14ac:dyDescent="0.2">
      <c r="A102" s="136"/>
      <c r="B102" s="136"/>
      <c r="C102" s="137"/>
      <c r="D102" s="138"/>
      <c r="E102" s="138"/>
      <c r="F102" s="208" t="str">
        <f t="shared" si="38"/>
        <v/>
      </c>
      <c r="G102" s="208" t="str">
        <f t="shared" si="39"/>
        <v/>
      </c>
      <c r="H102" s="195" t="str">
        <f t="shared" si="31"/>
        <v/>
      </c>
      <c r="I102" s="217" t="str">
        <f t="shared" si="32"/>
        <v>Bitte Auswahl treffen! Neu- oder Folgeantrag?</v>
      </c>
      <c r="J102" s="196" t="str">
        <f t="shared" si="23"/>
        <v/>
      </c>
      <c r="K102" s="196" t="str">
        <f t="shared" si="33"/>
        <v/>
      </c>
      <c r="L102" s="196" t="str">
        <f t="shared" si="34"/>
        <v/>
      </c>
      <c r="M102" s="235" t="str">
        <f t="shared" si="40"/>
        <v/>
      </c>
      <c r="N102" s="217" t="str">
        <f t="shared" si="35"/>
        <v/>
      </c>
      <c r="O102" s="219"/>
      <c r="Q102" s="76" t="e">
        <f t="shared" si="25"/>
        <v>#NUM!</v>
      </c>
      <c r="R102" s="76" t="e">
        <f t="shared" si="26"/>
        <v>#NUM!</v>
      </c>
      <c r="S102" s="76" t="e">
        <f t="shared" si="27"/>
        <v>#NUM!</v>
      </c>
      <c r="T102" s="76" t="e">
        <f t="shared" si="28"/>
        <v>#NUM!</v>
      </c>
      <c r="AC102" s="177" t="str">
        <f t="shared" si="29"/>
        <v/>
      </c>
      <c r="AD102" s="177" t="str">
        <f t="shared" si="36"/>
        <v/>
      </c>
      <c r="AE102" s="218" t="str">
        <f t="shared" si="30"/>
        <v/>
      </c>
      <c r="AF102" s="218" t="str">
        <f t="shared" si="37"/>
        <v/>
      </c>
    </row>
    <row r="103" spans="1:32" ht="27.95" customHeight="1" x14ac:dyDescent="0.2">
      <c r="A103" s="136"/>
      <c r="B103" s="136"/>
      <c r="C103" s="137"/>
      <c r="D103" s="138"/>
      <c r="E103" s="138"/>
      <c r="F103" s="208" t="str">
        <f t="shared" si="38"/>
        <v/>
      </c>
      <c r="G103" s="208" t="str">
        <f t="shared" si="39"/>
        <v/>
      </c>
      <c r="H103" s="195" t="str">
        <f t="shared" si="31"/>
        <v/>
      </c>
      <c r="I103" s="217" t="str">
        <f t="shared" si="32"/>
        <v>Bitte Auswahl treffen! Neu- oder Folgeantrag?</v>
      </c>
      <c r="J103" s="196" t="str">
        <f t="shared" si="23"/>
        <v/>
      </c>
      <c r="K103" s="196" t="str">
        <f t="shared" si="33"/>
        <v/>
      </c>
      <c r="L103" s="196" t="str">
        <f t="shared" si="34"/>
        <v/>
      </c>
      <c r="M103" s="235" t="str">
        <f t="shared" si="40"/>
        <v/>
      </c>
      <c r="N103" s="217" t="str">
        <f t="shared" si="35"/>
        <v/>
      </c>
      <c r="O103" s="219"/>
      <c r="Q103" s="76" t="e">
        <f t="shared" si="25"/>
        <v>#NUM!</v>
      </c>
      <c r="R103" s="76" t="e">
        <f t="shared" si="26"/>
        <v>#NUM!</v>
      </c>
      <c r="S103" s="76" t="e">
        <f t="shared" si="27"/>
        <v>#NUM!</v>
      </c>
      <c r="T103" s="76" t="e">
        <f t="shared" si="28"/>
        <v>#NUM!</v>
      </c>
      <c r="AC103" s="177" t="str">
        <f t="shared" si="29"/>
        <v/>
      </c>
      <c r="AD103" s="177" t="str">
        <f t="shared" si="36"/>
        <v/>
      </c>
      <c r="AE103" s="218" t="str">
        <f t="shared" si="30"/>
        <v/>
      </c>
      <c r="AF103" s="218" t="str">
        <f t="shared" si="37"/>
        <v/>
      </c>
    </row>
    <row r="104" spans="1:32" ht="27.95" customHeight="1" x14ac:dyDescent="0.2">
      <c r="A104" s="136"/>
      <c r="B104" s="136"/>
      <c r="C104" s="137"/>
      <c r="D104" s="138"/>
      <c r="E104" s="138"/>
      <c r="F104" s="208" t="str">
        <f t="shared" si="38"/>
        <v/>
      </c>
      <c r="G104" s="208" t="str">
        <f t="shared" si="39"/>
        <v/>
      </c>
      <c r="H104" s="195" t="str">
        <f t="shared" si="31"/>
        <v/>
      </c>
      <c r="I104" s="217" t="str">
        <f t="shared" si="32"/>
        <v>Bitte Auswahl treffen! Neu- oder Folgeantrag?</v>
      </c>
      <c r="J104" s="196" t="str">
        <f t="shared" si="23"/>
        <v/>
      </c>
      <c r="K104" s="196" t="str">
        <f t="shared" si="33"/>
        <v/>
      </c>
      <c r="L104" s="196" t="str">
        <f t="shared" si="34"/>
        <v/>
      </c>
      <c r="M104" s="235" t="str">
        <f t="shared" si="40"/>
        <v/>
      </c>
      <c r="N104" s="217" t="str">
        <f t="shared" si="35"/>
        <v/>
      </c>
      <c r="O104" s="219"/>
      <c r="Q104" s="76" t="e">
        <f t="shared" si="25"/>
        <v>#NUM!</v>
      </c>
      <c r="R104" s="76" t="e">
        <f t="shared" si="26"/>
        <v>#NUM!</v>
      </c>
      <c r="S104" s="76" t="e">
        <f t="shared" si="27"/>
        <v>#NUM!</v>
      </c>
      <c r="T104" s="76" t="e">
        <f t="shared" si="28"/>
        <v>#NUM!</v>
      </c>
      <c r="AC104" s="177" t="str">
        <f t="shared" si="29"/>
        <v/>
      </c>
      <c r="AD104" s="177" t="str">
        <f t="shared" si="36"/>
        <v/>
      </c>
      <c r="AE104" s="218" t="str">
        <f t="shared" si="30"/>
        <v/>
      </c>
      <c r="AF104" s="218" t="str">
        <f t="shared" si="37"/>
        <v/>
      </c>
    </row>
    <row r="105" spans="1:32" ht="27.95" customHeight="1" x14ac:dyDescent="0.2">
      <c r="A105" s="136"/>
      <c r="B105" s="136"/>
      <c r="C105" s="137"/>
      <c r="D105" s="138"/>
      <c r="E105" s="138"/>
      <c r="F105" s="208" t="str">
        <f t="shared" si="38"/>
        <v/>
      </c>
      <c r="G105" s="208" t="str">
        <f t="shared" si="39"/>
        <v/>
      </c>
      <c r="H105" s="195" t="str">
        <f t="shared" si="31"/>
        <v/>
      </c>
      <c r="I105" s="217" t="str">
        <f t="shared" si="32"/>
        <v>Bitte Auswahl treffen! Neu- oder Folgeantrag?</v>
      </c>
      <c r="J105" s="196" t="str">
        <f t="shared" si="23"/>
        <v/>
      </c>
      <c r="K105" s="196" t="str">
        <f t="shared" si="33"/>
        <v/>
      </c>
      <c r="L105" s="196" t="str">
        <f t="shared" si="34"/>
        <v/>
      </c>
      <c r="M105" s="235" t="str">
        <f t="shared" si="40"/>
        <v/>
      </c>
      <c r="N105" s="217" t="str">
        <f t="shared" si="35"/>
        <v/>
      </c>
      <c r="O105" s="219"/>
      <c r="Q105" s="76" t="e">
        <f t="shared" si="25"/>
        <v>#NUM!</v>
      </c>
      <c r="R105" s="76" t="e">
        <f t="shared" si="26"/>
        <v>#NUM!</v>
      </c>
      <c r="S105" s="76" t="e">
        <f t="shared" si="27"/>
        <v>#NUM!</v>
      </c>
      <c r="T105" s="76" t="e">
        <f t="shared" si="28"/>
        <v>#NUM!</v>
      </c>
      <c r="AC105" s="177" t="str">
        <f t="shared" si="29"/>
        <v/>
      </c>
      <c r="AD105" s="177" t="str">
        <f t="shared" si="36"/>
        <v/>
      </c>
      <c r="AE105" s="218" t="str">
        <f t="shared" si="30"/>
        <v/>
      </c>
      <c r="AF105" s="218" t="str">
        <f t="shared" si="37"/>
        <v/>
      </c>
    </row>
    <row r="106" spans="1:32" ht="27.95" customHeight="1" x14ac:dyDescent="0.2">
      <c r="A106" s="136"/>
      <c r="B106" s="136"/>
      <c r="C106" s="137"/>
      <c r="D106" s="138"/>
      <c r="E106" s="138"/>
      <c r="F106" s="208" t="str">
        <f t="shared" si="38"/>
        <v/>
      </c>
      <c r="G106" s="208" t="str">
        <f t="shared" si="39"/>
        <v/>
      </c>
      <c r="H106" s="195" t="str">
        <f t="shared" si="31"/>
        <v/>
      </c>
      <c r="I106" s="217" t="str">
        <f t="shared" si="32"/>
        <v>Bitte Auswahl treffen! Neu- oder Folgeantrag?</v>
      </c>
      <c r="J106" s="196" t="str">
        <f t="shared" si="23"/>
        <v/>
      </c>
      <c r="K106" s="196" t="str">
        <f t="shared" si="33"/>
        <v/>
      </c>
      <c r="L106" s="196" t="str">
        <f t="shared" si="34"/>
        <v/>
      </c>
      <c r="M106" s="235" t="str">
        <f t="shared" si="40"/>
        <v/>
      </c>
      <c r="N106" s="217" t="str">
        <f t="shared" si="35"/>
        <v/>
      </c>
      <c r="O106" s="219"/>
      <c r="Q106" s="76" t="e">
        <f t="shared" si="25"/>
        <v>#NUM!</v>
      </c>
      <c r="R106" s="76" t="e">
        <f t="shared" si="26"/>
        <v>#NUM!</v>
      </c>
      <c r="S106" s="76" t="e">
        <f t="shared" si="27"/>
        <v>#NUM!</v>
      </c>
      <c r="T106" s="76" t="e">
        <f t="shared" si="28"/>
        <v>#NUM!</v>
      </c>
      <c r="AC106" s="177" t="str">
        <f t="shared" si="29"/>
        <v/>
      </c>
      <c r="AD106" s="177" t="str">
        <f t="shared" si="36"/>
        <v/>
      </c>
      <c r="AE106" s="218" t="str">
        <f t="shared" si="30"/>
        <v/>
      </c>
      <c r="AF106" s="218" t="str">
        <f t="shared" si="37"/>
        <v/>
      </c>
    </row>
    <row r="107" spans="1:32" ht="27.95" customHeight="1" x14ac:dyDescent="0.2">
      <c r="A107" s="136"/>
      <c r="B107" s="136"/>
      <c r="C107" s="137"/>
      <c r="D107" s="138"/>
      <c r="E107" s="138"/>
      <c r="F107" s="208" t="str">
        <f t="shared" si="38"/>
        <v/>
      </c>
      <c r="G107" s="208" t="str">
        <f t="shared" si="39"/>
        <v/>
      </c>
      <c r="H107" s="195" t="str">
        <f t="shared" si="31"/>
        <v/>
      </c>
      <c r="I107" s="217" t="str">
        <f t="shared" si="32"/>
        <v>Bitte Auswahl treffen! Neu- oder Folgeantrag?</v>
      </c>
      <c r="J107" s="196" t="str">
        <f t="shared" si="23"/>
        <v/>
      </c>
      <c r="K107" s="196" t="str">
        <f t="shared" si="33"/>
        <v/>
      </c>
      <c r="L107" s="196" t="str">
        <f t="shared" si="34"/>
        <v/>
      </c>
      <c r="M107" s="235" t="str">
        <f t="shared" si="40"/>
        <v/>
      </c>
      <c r="N107" s="217" t="str">
        <f t="shared" si="35"/>
        <v/>
      </c>
      <c r="O107" s="219"/>
      <c r="Q107" s="76" t="e">
        <f t="shared" si="25"/>
        <v>#NUM!</v>
      </c>
      <c r="R107" s="76" t="e">
        <f t="shared" si="26"/>
        <v>#NUM!</v>
      </c>
      <c r="S107" s="76" t="e">
        <f t="shared" si="27"/>
        <v>#NUM!</v>
      </c>
      <c r="T107" s="76" t="e">
        <f t="shared" si="28"/>
        <v>#NUM!</v>
      </c>
      <c r="AC107" s="177" t="str">
        <f t="shared" si="29"/>
        <v/>
      </c>
      <c r="AD107" s="177" t="str">
        <f t="shared" si="36"/>
        <v/>
      </c>
      <c r="AE107" s="218" t="str">
        <f t="shared" si="30"/>
        <v/>
      </c>
      <c r="AF107" s="218" t="str">
        <f t="shared" si="37"/>
        <v/>
      </c>
    </row>
    <row r="108" spans="1:32" ht="27.95" customHeight="1" x14ac:dyDescent="0.2">
      <c r="A108" s="136"/>
      <c r="B108" s="136"/>
      <c r="C108" s="137"/>
      <c r="D108" s="138"/>
      <c r="E108" s="138"/>
      <c r="F108" s="208" t="str">
        <f t="shared" si="38"/>
        <v/>
      </c>
      <c r="G108" s="208" t="str">
        <f t="shared" si="39"/>
        <v/>
      </c>
      <c r="H108" s="195" t="str">
        <f t="shared" si="31"/>
        <v/>
      </c>
      <c r="I108" s="217" t="str">
        <f t="shared" si="32"/>
        <v>Bitte Auswahl treffen! Neu- oder Folgeantrag?</v>
      </c>
      <c r="J108" s="196" t="str">
        <f t="shared" si="23"/>
        <v/>
      </c>
      <c r="K108" s="196" t="str">
        <f t="shared" si="33"/>
        <v/>
      </c>
      <c r="L108" s="196" t="str">
        <f t="shared" si="34"/>
        <v/>
      </c>
      <c r="M108" s="235" t="str">
        <f t="shared" si="40"/>
        <v/>
      </c>
      <c r="N108" s="217" t="str">
        <f t="shared" si="35"/>
        <v/>
      </c>
      <c r="O108" s="219"/>
      <c r="Q108" s="76" t="e">
        <f t="shared" si="25"/>
        <v>#NUM!</v>
      </c>
      <c r="R108" s="76" t="e">
        <f t="shared" si="26"/>
        <v>#NUM!</v>
      </c>
      <c r="S108" s="76" t="e">
        <f t="shared" si="27"/>
        <v>#NUM!</v>
      </c>
      <c r="T108" s="76" t="e">
        <f t="shared" si="28"/>
        <v>#NUM!</v>
      </c>
      <c r="AC108" s="177" t="str">
        <f t="shared" si="29"/>
        <v/>
      </c>
      <c r="AD108" s="177" t="str">
        <f t="shared" si="36"/>
        <v/>
      </c>
      <c r="AE108" s="218" t="str">
        <f t="shared" si="30"/>
        <v/>
      </c>
      <c r="AF108" s="218" t="str">
        <f t="shared" si="37"/>
        <v/>
      </c>
    </row>
    <row r="109" spans="1:32" ht="27.95" customHeight="1" x14ac:dyDescent="0.2">
      <c r="A109" s="136"/>
      <c r="B109" s="136"/>
      <c r="C109" s="137"/>
      <c r="D109" s="138"/>
      <c r="E109" s="138"/>
      <c r="F109" s="208" t="str">
        <f t="shared" si="38"/>
        <v/>
      </c>
      <c r="G109" s="208" t="str">
        <f t="shared" si="39"/>
        <v/>
      </c>
      <c r="H109" s="195" t="str">
        <f t="shared" si="31"/>
        <v/>
      </c>
      <c r="I109" s="217" t="str">
        <f t="shared" si="32"/>
        <v>Bitte Auswahl treffen! Neu- oder Folgeantrag?</v>
      </c>
      <c r="J109" s="196" t="str">
        <f t="shared" si="23"/>
        <v/>
      </c>
      <c r="K109" s="196" t="str">
        <f t="shared" si="33"/>
        <v/>
      </c>
      <c r="L109" s="196" t="str">
        <f t="shared" si="34"/>
        <v/>
      </c>
      <c r="M109" s="235" t="str">
        <f t="shared" si="40"/>
        <v/>
      </c>
      <c r="N109" s="217" t="str">
        <f t="shared" si="35"/>
        <v/>
      </c>
      <c r="O109" s="219"/>
      <c r="Q109" s="76" t="e">
        <f t="shared" si="25"/>
        <v>#NUM!</v>
      </c>
      <c r="R109" s="76" t="e">
        <f t="shared" si="26"/>
        <v>#NUM!</v>
      </c>
      <c r="S109" s="76" t="e">
        <f t="shared" si="27"/>
        <v>#NUM!</v>
      </c>
      <c r="T109" s="76" t="e">
        <f t="shared" si="28"/>
        <v>#NUM!</v>
      </c>
      <c r="AC109" s="177" t="str">
        <f t="shared" si="29"/>
        <v/>
      </c>
      <c r="AD109" s="177" t="str">
        <f t="shared" si="36"/>
        <v/>
      </c>
      <c r="AE109" s="218" t="str">
        <f t="shared" si="30"/>
        <v/>
      </c>
      <c r="AF109" s="218" t="str">
        <f t="shared" si="37"/>
        <v/>
      </c>
    </row>
    <row r="110" spans="1:32" ht="27.95" customHeight="1" x14ac:dyDescent="0.2">
      <c r="A110" s="136"/>
      <c r="B110" s="136"/>
      <c r="C110" s="137"/>
      <c r="D110" s="138"/>
      <c r="E110" s="138"/>
      <c r="F110" s="208" t="str">
        <f t="shared" si="38"/>
        <v/>
      </c>
      <c r="G110" s="208" t="str">
        <f t="shared" si="39"/>
        <v/>
      </c>
      <c r="H110" s="195" t="str">
        <f t="shared" si="31"/>
        <v/>
      </c>
      <c r="I110" s="217" t="str">
        <f t="shared" si="32"/>
        <v>Bitte Auswahl treffen! Neu- oder Folgeantrag?</v>
      </c>
      <c r="J110" s="196" t="str">
        <f t="shared" si="23"/>
        <v/>
      </c>
      <c r="K110" s="196" t="str">
        <f t="shared" si="33"/>
        <v/>
      </c>
      <c r="L110" s="196" t="str">
        <f t="shared" si="34"/>
        <v/>
      </c>
      <c r="M110" s="235" t="str">
        <f t="shared" si="40"/>
        <v/>
      </c>
      <c r="N110" s="217" t="str">
        <f t="shared" si="35"/>
        <v/>
      </c>
      <c r="O110" s="219"/>
      <c r="Q110" s="76" t="e">
        <f t="shared" si="25"/>
        <v>#NUM!</v>
      </c>
      <c r="R110" s="76" t="e">
        <f t="shared" si="26"/>
        <v>#NUM!</v>
      </c>
      <c r="S110" s="76" t="e">
        <f t="shared" si="27"/>
        <v>#NUM!</v>
      </c>
      <c r="T110" s="76" t="e">
        <f t="shared" si="28"/>
        <v>#NUM!</v>
      </c>
      <c r="AC110" s="177" t="str">
        <f t="shared" si="29"/>
        <v/>
      </c>
      <c r="AD110" s="177" t="str">
        <f t="shared" si="36"/>
        <v/>
      </c>
      <c r="AE110" s="218" t="str">
        <f t="shared" si="30"/>
        <v/>
      </c>
      <c r="AF110" s="218" t="str">
        <f t="shared" si="37"/>
        <v/>
      </c>
    </row>
    <row r="111" spans="1:32" ht="27.95" customHeight="1" x14ac:dyDescent="0.2">
      <c r="A111" s="136"/>
      <c r="B111" s="136"/>
      <c r="C111" s="137"/>
      <c r="D111" s="138"/>
      <c r="E111" s="138"/>
      <c r="F111" s="208" t="str">
        <f t="shared" si="38"/>
        <v/>
      </c>
      <c r="G111" s="208" t="str">
        <f t="shared" si="39"/>
        <v/>
      </c>
      <c r="H111" s="195" t="str">
        <f t="shared" si="31"/>
        <v/>
      </c>
      <c r="I111" s="217" t="str">
        <f t="shared" si="32"/>
        <v>Bitte Auswahl treffen! Neu- oder Folgeantrag?</v>
      </c>
      <c r="J111" s="196" t="str">
        <f t="shared" si="23"/>
        <v/>
      </c>
      <c r="K111" s="196" t="str">
        <f t="shared" si="33"/>
        <v/>
      </c>
      <c r="L111" s="196" t="str">
        <f t="shared" si="34"/>
        <v/>
      </c>
      <c r="M111" s="235" t="str">
        <f t="shared" si="40"/>
        <v/>
      </c>
      <c r="N111" s="217" t="str">
        <f t="shared" si="35"/>
        <v/>
      </c>
      <c r="O111" s="219"/>
      <c r="Q111" s="76" t="e">
        <f t="shared" si="25"/>
        <v>#NUM!</v>
      </c>
      <c r="R111" s="76" t="e">
        <f t="shared" si="26"/>
        <v>#NUM!</v>
      </c>
      <c r="S111" s="76" t="e">
        <f t="shared" si="27"/>
        <v>#NUM!</v>
      </c>
      <c r="T111" s="76" t="e">
        <f t="shared" si="28"/>
        <v>#NUM!</v>
      </c>
      <c r="AC111" s="177" t="str">
        <f t="shared" si="29"/>
        <v/>
      </c>
      <c r="AD111" s="177" t="str">
        <f t="shared" si="36"/>
        <v/>
      </c>
      <c r="AE111" s="218" t="str">
        <f t="shared" si="30"/>
        <v/>
      </c>
      <c r="AF111" s="218" t="str">
        <f t="shared" si="37"/>
        <v/>
      </c>
    </row>
    <row r="112" spans="1:32" ht="27.95" customHeight="1" x14ac:dyDescent="0.2">
      <c r="A112" s="136"/>
      <c r="B112" s="136"/>
      <c r="C112" s="137"/>
      <c r="D112" s="138"/>
      <c r="E112" s="138"/>
      <c r="F112" s="208" t="str">
        <f t="shared" si="38"/>
        <v/>
      </c>
      <c r="G112" s="208" t="str">
        <f t="shared" si="39"/>
        <v/>
      </c>
      <c r="H112" s="195" t="str">
        <f t="shared" si="31"/>
        <v/>
      </c>
      <c r="I112" s="217" t="str">
        <f t="shared" si="32"/>
        <v>Bitte Auswahl treffen! Neu- oder Folgeantrag?</v>
      </c>
      <c r="J112" s="196" t="str">
        <f t="shared" si="23"/>
        <v/>
      </c>
      <c r="K112" s="196" t="str">
        <f t="shared" si="33"/>
        <v/>
      </c>
      <c r="L112" s="196" t="str">
        <f t="shared" si="34"/>
        <v/>
      </c>
      <c r="M112" s="235" t="str">
        <f t="shared" si="40"/>
        <v/>
      </c>
      <c r="N112" s="217" t="str">
        <f t="shared" si="35"/>
        <v/>
      </c>
      <c r="O112" s="219"/>
      <c r="Q112" s="76" t="e">
        <f t="shared" si="25"/>
        <v>#NUM!</v>
      </c>
      <c r="R112" s="76" t="e">
        <f t="shared" si="26"/>
        <v>#NUM!</v>
      </c>
      <c r="S112" s="76" t="e">
        <f t="shared" si="27"/>
        <v>#NUM!</v>
      </c>
      <c r="T112" s="76" t="e">
        <f t="shared" si="28"/>
        <v>#NUM!</v>
      </c>
      <c r="AC112" s="177" t="str">
        <f t="shared" si="29"/>
        <v/>
      </c>
      <c r="AD112" s="177" t="str">
        <f t="shared" si="36"/>
        <v/>
      </c>
      <c r="AE112" s="218" t="str">
        <f t="shared" si="30"/>
        <v/>
      </c>
      <c r="AF112" s="218" t="str">
        <f t="shared" si="37"/>
        <v/>
      </c>
    </row>
    <row r="113" spans="1:32" ht="27.95" customHeight="1" x14ac:dyDescent="0.2">
      <c r="A113" s="136"/>
      <c r="B113" s="136"/>
      <c r="C113" s="137"/>
      <c r="D113" s="138"/>
      <c r="E113" s="138"/>
      <c r="F113" s="208" t="str">
        <f t="shared" si="38"/>
        <v/>
      </c>
      <c r="G113" s="208" t="str">
        <f t="shared" si="39"/>
        <v/>
      </c>
      <c r="H113" s="195" t="str">
        <f t="shared" si="31"/>
        <v/>
      </c>
      <c r="I113" s="217" t="str">
        <f t="shared" si="32"/>
        <v>Bitte Auswahl treffen! Neu- oder Folgeantrag?</v>
      </c>
      <c r="J113" s="196" t="str">
        <f t="shared" si="23"/>
        <v/>
      </c>
      <c r="K113" s="196" t="str">
        <f t="shared" si="33"/>
        <v/>
      </c>
      <c r="L113" s="196" t="str">
        <f t="shared" si="34"/>
        <v/>
      </c>
      <c r="M113" s="235" t="str">
        <f t="shared" si="40"/>
        <v/>
      </c>
      <c r="N113" s="217" t="str">
        <f t="shared" si="35"/>
        <v/>
      </c>
      <c r="O113" s="219"/>
      <c r="Q113" s="76" t="e">
        <f t="shared" si="25"/>
        <v>#NUM!</v>
      </c>
      <c r="R113" s="76" t="e">
        <f t="shared" si="26"/>
        <v>#NUM!</v>
      </c>
      <c r="S113" s="76" t="e">
        <f t="shared" si="27"/>
        <v>#NUM!</v>
      </c>
      <c r="T113" s="76" t="e">
        <f t="shared" si="28"/>
        <v>#NUM!</v>
      </c>
      <c r="AC113" s="177" t="str">
        <f t="shared" si="29"/>
        <v/>
      </c>
      <c r="AD113" s="177" t="str">
        <f t="shared" si="36"/>
        <v/>
      </c>
      <c r="AE113" s="218" t="str">
        <f t="shared" si="30"/>
        <v/>
      </c>
      <c r="AF113" s="218" t="str">
        <f t="shared" si="37"/>
        <v/>
      </c>
    </row>
    <row r="114" spans="1:32" ht="27.95" customHeight="1" x14ac:dyDescent="0.2">
      <c r="A114" s="136"/>
      <c r="B114" s="136"/>
      <c r="C114" s="137"/>
      <c r="D114" s="138"/>
      <c r="E114" s="138"/>
      <c r="F114" s="208" t="str">
        <f t="shared" si="38"/>
        <v/>
      </c>
      <c r="G114" s="208" t="str">
        <f t="shared" si="39"/>
        <v/>
      </c>
      <c r="H114" s="195" t="str">
        <f t="shared" si="31"/>
        <v/>
      </c>
      <c r="I114" s="217" t="str">
        <f t="shared" si="32"/>
        <v>Bitte Auswahl treffen! Neu- oder Folgeantrag?</v>
      </c>
      <c r="J114" s="196" t="str">
        <f t="shared" si="23"/>
        <v/>
      </c>
      <c r="K114" s="196" t="str">
        <f t="shared" si="33"/>
        <v/>
      </c>
      <c r="L114" s="196" t="str">
        <f t="shared" si="34"/>
        <v/>
      </c>
      <c r="M114" s="235" t="str">
        <f t="shared" si="40"/>
        <v/>
      </c>
      <c r="N114" s="217" t="str">
        <f t="shared" si="35"/>
        <v/>
      </c>
      <c r="O114" s="219"/>
      <c r="Q114" s="76" t="e">
        <f t="shared" si="25"/>
        <v>#NUM!</v>
      </c>
      <c r="R114" s="76" t="e">
        <f t="shared" si="26"/>
        <v>#NUM!</v>
      </c>
      <c r="S114" s="76" t="e">
        <f t="shared" si="27"/>
        <v>#NUM!</v>
      </c>
      <c r="T114" s="76" t="e">
        <f t="shared" si="28"/>
        <v>#NUM!</v>
      </c>
      <c r="AC114" s="177" t="str">
        <f t="shared" si="29"/>
        <v/>
      </c>
      <c r="AD114" s="177" t="str">
        <f t="shared" si="36"/>
        <v/>
      </c>
      <c r="AE114" s="218" t="str">
        <f t="shared" si="30"/>
        <v/>
      </c>
      <c r="AF114" s="218" t="str">
        <f t="shared" si="37"/>
        <v/>
      </c>
    </row>
    <row r="115" spans="1:32" ht="27.95" customHeight="1" x14ac:dyDescent="0.2">
      <c r="A115" s="136"/>
      <c r="B115" s="136"/>
      <c r="C115" s="137"/>
      <c r="D115" s="138"/>
      <c r="E115" s="138"/>
      <c r="F115" s="208" t="str">
        <f t="shared" si="38"/>
        <v/>
      </c>
      <c r="G115" s="208" t="str">
        <f t="shared" si="39"/>
        <v/>
      </c>
      <c r="H115" s="195" t="str">
        <f t="shared" si="31"/>
        <v/>
      </c>
      <c r="I115" s="217" t="str">
        <f t="shared" si="32"/>
        <v>Bitte Auswahl treffen! Neu- oder Folgeantrag?</v>
      </c>
      <c r="J115" s="196" t="str">
        <f t="shared" si="23"/>
        <v/>
      </c>
      <c r="K115" s="196" t="str">
        <f t="shared" si="33"/>
        <v/>
      </c>
      <c r="L115" s="196" t="str">
        <f t="shared" si="34"/>
        <v/>
      </c>
      <c r="M115" s="235" t="str">
        <f t="shared" si="40"/>
        <v/>
      </c>
      <c r="N115" s="217" t="str">
        <f t="shared" si="35"/>
        <v/>
      </c>
      <c r="O115" s="219"/>
      <c r="Q115" s="76" t="e">
        <f t="shared" ref="Q115:Q146" si="41">DATEDIF(C115-1,D115,"d")</f>
        <v>#NUM!</v>
      </c>
      <c r="R115" s="76" t="e">
        <f t="shared" si="26"/>
        <v>#NUM!</v>
      </c>
      <c r="S115" s="76" t="e">
        <f t="shared" ref="S115:S146" si="42">DATEDIF(C115-1,E115,"d")</f>
        <v>#NUM!</v>
      </c>
      <c r="T115" s="76" t="e">
        <f t="shared" si="28"/>
        <v>#NUM!</v>
      </c>
      <c r="AC115" s="177" t="str">
        <f t="shared" ref="AC115:AC146" si="43">IF(OR(ISBLANK(C115),(B115="weiblich")),"",(IF(AND(H115="ja",G115&lt;=$R$4,F115&gt;=$R$2),"ja","nein")))</f>
        <v/>
      </c>
      <c r="AD115" s="177" t="str">
        <f t="shared" si="36"/>
        <v/>
      </c>
      <c r="AE115" s="218" t="str">
        <f t="shared" ref="AE115:AE146" si="44">IF(OR(ISBLANK(D115),ISBLANK(E115),(B115="weiblich"),AND(F115&gt;=$R$2,G115&lt;=$R$4,H115="ja")),"",IF(F115&lt;$R$2,"Das Tier ist vor Maßnahmenbeginn 7 Wochen alt",IF(G115&gt;$R$4,"Das Tier hat das Ende der 12. Lebenswoche erst im Folgejahr erreicht",IF(H115="nein",""))))</f>
        <v/>
      </c>
      <c r="AF115" s="218" t="str">
        <f t="shared" si="37"/>
        <v/>
      </c>
    </row>
    <row r="116" spans="1:32" ht="27.95" customHeight="1" x14ac:dyDescent="0.2">
      <c r="A116" s="136"/>
      <c r="B116" s="136"/>
      <c r="C116" s="137"/>
      <c r="D116" s="138"/>
      <c r="E116" s="138"/>
      <c r="F116" s="208" t="str">
        <f t="shared" si="38"/>
        <v/>
      </c>
      <c r="G116" s="208" t="str">
        <f t="shared" si="39"/>
        <v/>
      </c>
      <c r="H116" s="195" t="str">
        <f t="shared" si="31"/>
        <v/>
      </c>
      <c r="I116" s="217" t="str">
        <f t="shared" si="32"/>
        <v>Bitte Auswahl treffen! Neu- oder Folgeantrag?</v>
      </c>
      <c r="J116" s="196" t="str">
        <f t="shared" si="23"/>
        <v/>
      </c>
      <c r="K116" s="196" t="str">
        <f t="shared" si="33"/>
        <v/>
      </c>
      <c r="L116" s="196" t="str">
        <f t="shared" si="34"/>
        <v/>
      </c>
      <c r="M116" s="235" t="str">
        <f t="shared" si="40"/>
        <v/>
      </c>
      <c r="N116" s="217" t="str">
        <f t="shared" si="35"/>
        <v/>
      </c>
      <c r="O116" s="219"/>
      <c r="Q116" s="76" t="e">
        <f t="shared" si="41"/>
        <v>#NUM!</v>
      </c>
      <c r="R116" s="76" t="e">
        <f t="shared" si="26"/>
        <v>#NUM!</v>
      </c>
      <c r="S116" s="76" t="e">
        <f t="shared" si="42"/>
        <v>#NUM!</v>
      </c>
      <c r="T116" s="76" t="e">
        <f t="shared" si="28"/>
        <v>#NUM!</v>
      </c>
      <c r="AC116" s="177" t="str">
        <f t="shared" si="43"/>
        <v/>
      </c>
      <c r="AD116" s="177" t="str">
        <f t="shared" si="36"/>
        <v/>
      </c>
      <c r="AE116" s="218" t="str">
        <f t="shared" si="44"/>
        <v/>
      </c>
      <c r="AF116" s="218" t="str">
        <f t="shared" si="37"/>
        <v/>
      </c>
    </row>
    <row r="117" spans="1:32" ht="27.95" customHeight="1" x14ac:dyDescent="0.2">
      <c r="A117" s="136"/>
      <c r="B117" s="136"/>
      <c r="C117" s="137"/>
      <c r="D117" s="138"/>
      <c r="E117" s="138"/>
      <c r="F117" s="208" t="str">
        <f t="shared" si="38"/>
        <v/>
      </c>
      <c r="G117" s="208" t="str">
        <f t="shared" si="39"/>
        <v/>
      </c>
      <c r="H117" s="195" t="str">
        <f t="shared" si="31"/>
        <v/>
      </c>
      <c r="I117" s="217" t="str">
        <f t="shared" si="32"/>
        <v>Bitte Auswahl treffen! Neu- oder Folgeantrag?</v>
      </c>
      <c r="J117" s="196" t="str">
        <f t="shared" si="23"/>
        <v/>
      </c>
      <c r="K117" s="196" t="str">
        <f t="shared" si="33"/>
        <v/>
      </c>
      <c r="L117" s="196" t="str">
        <f t="shared" si="34"/>
        <v/>
      </c>
      <c r="M117" s="235" t="str">
        <f t="shared" si="40"/>
        <v/>
      </c>
      <c r="N117" s="217" t="str">
        <f t="shared" si="35"/>
        <v/>
      </c>
      <c r="O117" s="219"/>
      <c r="Q117" s="76" t="e">
        <f t="shared" si="41"/>
        <v>#NUM!</v>
      </c>
      <c r="R117" s="76" t="e">
        <f t="shared" si="26"/>
        <v>#NUM!</v>
      </c>
      <c r="S117" s="76" t="e">
        <f t="shared" si="42"/>
        <v>#NUM!</v>
      </c>
      <c r="T117" s="76" t="e">
        <f t="shared" si="28"/>
        <v>#NUM!</v>
      </c>
      <c r="AC117" s="177" t="str">
        <f t="shared" si="43"/>
        <v/>
      </c>
      <c r="AD117" s="177" t="str">
        <f t="shared" si="36"/>
        <v/>
      </c>
      <c r="AE117" s="218" t="str">
        <f t="shared" si="44"/>
        <v/>
      </c>
      <c r="AF117" s="218" t="str">
        <f t="shared" si="37"/>
        <v/>
      </c>
    </row>
    <row r="118" spans="1:32" ht="27.95" customHeight="1" x14ac:dyDescent="0.2">
      <c r="A118" s="136"/>
      <c r="B118" s="136"/>
      <c r="C118" s="137"/>
      <c r="D118" s="138"/>
      <c r="E118" s="138"/>
      <c r="F118" s="208" t="str">
        <f t="shared" si="38"/>
        <v/>
      </c>
      <c r="G118" s="208" t="str">
        <f t="shared" si="39"/>
        <v/>
      </c>
      <c r="H118" s="195" t="str">
        <f t="shared" si="31"/>
        <v/>
      </c>
      <c r="I118" s="217" t="str">
        <f t="shared" si="32"/>
        <v>Bitte Auswahl treffen! Neu- oder Folgeantrag?</v>
      </c>
      <c r="J118" s="196" t="str">
        <f t="shared" si="23"/>
        <v/>
      </c>
      <c r="K118" s="196" t="str">
        <f t="shared" si="33"/>
        <v/>
      </c>
      <c r="L118" s="196" t="str">
        <f t="shared" si="34"/>
        <v/>
      </c>
      <c r="M118" s="235" t="str">
        <f t="shared" si="40"/>
        <v/>
      </c>
      <c r="N118" s="217" t="str">
        <f t="shared" si="35"/>
        <v/>
      </c>
      <c r="O118" s="219"/>
      <c r="Q118" s="76" t="e">
        <f t="shared" si="41"/>
        <v>#NUM!</v>
      </c>
      <c r="R118" s="76" t="e">
        <f t="shared" si="26"/>
        <v>#NUM!</v>
      </c>
      <c r="S118" s="76" t="e">
        <f t="shared" si="42"/>
        <v>#NUM!</v>
      </c>
      <c r="T118" s="76" t="e">
        <f t="shared" si="28"/>
        <v>#NUM!</v>
      </c>
      <c r="AC118" s="177" t="str">
        <f t="shared" si="43"/>
        <v/>
      </c>
      <c r="AD118" s="177" t="str">
        <f t="shared" si="36"/>
        <v/>
      </c>
      <c r="AE118" s="218" t="str">
        <f t="shared" si="44"/>
        <v/>
      </c>
      <c r="AF118" s="218" t="str">
        <f t="shared" si="37"/>
        <v/>
      </c>
    </row>
    <row r="119" spans="1:32" ht="27.95" customHeight="1" x14ac:dyDescent="0.2">
      <c r="A119" s="136"/>
      <c r="B119" s="136"/>
      <c r="C119" s="137"/>
      <c r="D119" s="138"/>
      <c r="E119" s="138"/>
      <c r="F119" s="208" t="str">
        <f t="shared" si="38"/>
        <v/>
      </c>
      <c r="G119" s="208" t="str">
        <f t="shared" si="39"/>
        <v/>
      </c>
      <c r="H119" s="195" t="str">
        <f t="shared" si="31"/>
        <v/>
      </c>
      <c r="I119" s="217" t="str">
        <f t="shared" si="32"/>
        <v>Bitte Auswahl treffen! Neu- oder Folgeantrag?</v>
      </c>
      <c r="J119" s="196" t="str">
        <f t="shared" si="23"/>
        <v/>
      </c>
      <c r="K119" s="196" t="str">
        <f t="shared" si="33"/>
        <v/>
      </c>
      <c r="L119" s="196" t="str">
        <f t="shared" si="34"/>
        <v/>
      </c>
      <c r="M119" s="235" t="str">
        <f t="shared" si="40"/>
        <v/>
      </c>
      <c r="N119" s="217" t="str">
        <f t="shared" si="35"/>
        <v/>
      </c>
      <c r="O119" s="219"/>
      <c r="Q119" s="76" t="e">
        <f t="shared" si="41"/>
        <v>#NUM!</v>
      </c>
      <c r="R119" s="76" t="e">
        <f t="shared" si="26"/>
        <v>#NUM!</v>
      </c>
      <c r="S119" s="76" t="e">
        <f t="shared" si="42"/>
        <v>#NUM!</v>
      </c>
      <c r="T119" s="76" t="e">
        <f t="shared" si="28"/>
        <v>#NUM!</v>
      </c>
      <c r="AC119" s="177" t="str">
        <f t="shared" si="43"/>
        <v/>
      </c>
      <c r="AD119" s="177" t="str">
        <f t="shared" si="36"/>
        <v/>
      </c>
      <c r="AE119" s="218" t="str">
        <f t="shared" si="44"/>
        <v/>
      </c>
      <c r="AF119" s="218" t="str">
        <f t="shared" si="37"/>
        <v/>
      </c>
    </row>
    <row r="120" spans="1:32" ht="27.95" customHeight="1" x14ac:dyDescent="0.2">
      <c r="A120" s="136"/>
      <c r="B120" s="136"/>
      <c r="C120" s="137"/>
      <c r="D120" s="138"/>
      <c r="E120" s="138"/>
      <c r="F120" s="208" t="str">
        <f t="shared" si="38"/>
        <v/>
      </c>
      <c r="G120" s="208" t="str">
        <f t="shared" si="39"/>
        <v/>
      </c>
      <c r="H120" s="195" t="str">
        <f t="shared" si="31"/>
        <v/>
      </c>
      <c r="I120" s="217" t="str">
        <f t="shared" si="32"/>
        <v>Bitte Auswahl treffen! Neu- oder Folgeantrag?</v>
      </c>
      <c r="J120" s="196" t="str">
        <f t="shared" si="23"/>
        <v/>
      </c>
      <c r="K120" s="196" t="str">
        <f t="shared" si="33"/>
        <v/>
      </c>
      <c r="L120" s="196" t="str">
        <f t="shared" si="34"/>
        <v/>
      </c>
      <c r="M120" s="235" t="str">
        <f t="shared" si="40"/>
        <v/>
      </c>
      <c r="N120" s="217" t="str">
        <f t="shared" si="35"/>
        <v/>
      </c>
      <c r="O120" s="219"/>
      <c r="Q120" s="76" t="e">
        <f t="shared" si="41"/>
        <v>#NUM!</v>
      </c>
      <c r="R120" s="76" t="e">
        <f t="shared" si="26"/>
        <v>#NUM!</v>
      </c>
      <c r="S120" s="76" t="e">
        <f t="shared" si="42"/>
        <v>#NUM!</v>
      </c>
      <c r="T120" s="76" t="e">
        <f t="shared" si="28"/>
        <v>#NUM!</v>
      </c>
      <c r="AC120" s="177" t="str">
        <f t="shared" si="43"/>
        <v/>
      </c>
      <c r="AD120" s="177" t="str">
        <f t="shared" si="36"/>
        <v/>
      </c>
      <c r="AE120" s="218" t="str">
        <f t="shared" si="44"/>
        <v/>
      </c>
      <c r="AF120" s="218" t="str">
        <f t="shared" si="37"/>
        <v/>
      </c>
    </row>
    <row r="121" spans="1:32" ht="27.95" customHeight="1" x14ac:dyDescent="0.2">
      <c r="A121" s="136"/>
      <c r="B121" s="136"/>
      <c r="C121" s="137"/>
      <c r="D121" s="138"/>
      <c r="E121" s="138"/>
      <c r="F121" s="208" t="str">
        <f t="shared" si="38"/>
        <v/>
      </c>
      <c r="G121" s="208" t="str">
        <f t="shared" si="39"/>
        <v/>
      </c>
      <c r="H121" s="195" t="str">
        <f t="shared" si="31"/>
        <v/>
      </c>
      <c r="I121" s="217" t="str">
        <f t="shared" si="32"/>
        <v>Bitte Auswahl treffen! Neu- oder Folgeantrag?</v>
      </c>
      <c r="J121" s="196" t="str">
        <f t="shared" si="23"/>
        <v/>
      </c>
      <c r="K121" s="196" t="str">
        <f t="shared" si="33"/>
        <v/>
      </c>
      <c r="L121" s="196" t="str">
        <f t="shared" si="34"/>
        <v/>
      </c>
      <c r="M121" s="235" t="str">
        <f t="shared" si="40"/>
        <v/>
      </c>
      <c r="N121" s="217" t="str">
        <f t="shared" si="35"/>
        <v/>
      </c>
      <c r="O121" s="219"/>
      <c r="Q121" s="76" t="e">
        <f t="shared" si="41"/>
        <v>#NUM!</v>
      </c>
      <c r="R121" s="76" t="e">
        <f t="shared" si="26"/>
        <v>#NUM!</v>
      </c>
      <c r="S121" s="76" t="e">
        <f t="shared" si="42"/>
        <v>#NUM!</v>
      </c>
      <c r="T121" s="76" t="e">
        <f t="shared" si="28"/>
        <v>#NUM!</v>
      </c>
      <c r="AC121" s="177" t="str">
        <f t="shared" si="43"/>
        <v/>
      </c>
      <c r="AD121" s="177" t="str">
        <f t="shared" si="36"/>
        <v/>
      </c>
      <c r="AE121" s="218" t="str">
        <f t="shared" si="44"/>
        <v/>
      </c>
      <c r="AF121" s="218" t="str">
        <f t="shared" si="37"/>
        <v/>
      </c>
    </row>
    <row r="122" spans="1:32" ht="27.95" customHeight="1" x14ac:dyDescent="0.2">
      <c r="A122" s="136"/>
      <c r="B122" s="136"/>
      <c r="C122" s="137"/>
      <c r="D122" s="138"/>
      <c r="E122" s="138"/>
      <c r="F122" s="208" t="str">
        <f t="shared" si="38"/>
        <v/>
      </c>
      <c r="G122" s="208" t="str">
        <f t="shared" si="39"/>
        <v/>
      </c>
      <c r="H122" s="195" t="str">
        <f t="shared" si="31"/>
        <v/>
      </c>
      <c r="I122" s="217" t="str">
        <f t="shared" si="32"/>
        <v>Bitte Auswahl treffen! Neu- oder Folgeantrag?</v>
      </c>
      <c r="J122" s="196" t="str">
        <f t="shared" si="23"/>
        <v/>
      </c>
      <c r="K122" s="196" t="str">
        <f t="shared" si="33"/>
        <v/>
      </c>
      <c r="L122" s="196" t="str">
        <f t="shared" si="34"/>
        <v/>
      </c>
      <c r="M122" s="235" t="str">
        <f t="shared" si="40"/>
        <v/>
      </c>
      <c r="N122" s="217" t="str">
        <f t="shared" si="35"/>
        <v/>
      </c>
      <c r="O122" s="219"/>
      <c r="Q122" s="76" t="e">
        <f t="shared" si="41"/>
        <v>#NUM!</v>
      </c>
      <c r="R122" s="76" t="e">
        <f t="shared" si="26"/>
        <v>#NUM!</v>
      </c>
      <c r="S122" s="76" t="e">
        <f t="shared" si="42"/>
        <v>#NUM!</v>
      </c>
      <c r="T122" s="76" t="e">
        <f t="shared" si="28"/>
        <v>#NUM!</v>
      </c>
      <c r="AC122" s="177" t="str">
        <f t="shared" si="43"/>
        <v/>
      </c>
      <c r="AD122" s="177" t="str">
        <f t="shared" si="36"/>
        <v/>
      </c>
      <c r="AE122" s="218" t="str">
        <f t="shared" si="44"/>
        <v/>
      </c>
      <c r="AF122" s="218" t="str">
        <f t="shared" si="37"/>
        <v/>
      </c>
    </row>
    <row r="123" spans="1:32" ht="27.95" customHeight="1" x14ac:dyDescent="0.2">
      <c r="A123" s="136"/>
      <c r="B123" s="136"/>
      <c r="C123" s="137"/>
      <c r="D123" s="138"/>
      <c r="E123" s="138"/>
      <c r="F123" s="208" t="str">
        <f t="shared" si="38"/>
        <v/>
      </c>
      <c r="G123" s="208" t="str">
        <f t="shared" si="39"/>
        <v/>
      </c>
      <c r="H123" s="195" t="str">
        <f t="shared" si="31"/>
        <v/>
      </c>
      <c r="I123" s="217" t="str">
        <f t="shared" si="32"/>
        <v>Bitte Auswahl treffen! Neu- oder Folgeantrag?</v>
      </c>
      <c r="J123" s="196" t="str">
        <f t="shared" si="23"/>
        <v/>
      </c>
      <c r="K123" s="196" t="str">
        <f t="shared" si="33"/>
        <v/>
      </c>
      <c r="L123" s="196" t="str">
        <f t="shared" si="34"/>
        <v/>
      </c>
      <c r="M123" s="235" t="str">
        <f t="shared" si="40"/>
        <v/>
      </c>
      <c r="N123" s="217" t="str">
        <f t="shared" si="35"/>
        <v/>
      </c>
      <c r="O123" s="219"/>
      <c r="Q123" s="76" t="e">
        <f t="shared" si="41"/>
        <v>#NUM!</v>
      </c>
      <c r="R123" s="76" t="e">
        <f t="shared" si="26"/>
        <v>#NUM!</v>
      </c>
      <c r="S123" s="76" t="e">
        <f t="shared" si="42"/>
        <v>#NUM!</v>
      </c>
      <c r="T123" s="76" t="e">
        <f t="shared" si="28"/>
        <v>#NUM!</v>
      </c>
      <c r="AC123" s="177" t="str">
        <f t="shared" si="43"/>
        <v/>
      </c>
      <c r="AD123" s="177" t="str">
        <f t="shared" si="36"/>
        <v/>
      </c>
      <c r="AE123" s="218" t="str">
        <f t="shared" si="44"/>
        <v/>
      </c>
      <c r="AF123" s="218" t="str">
        <f t="shared" si="37"/>
        <v/>
      </c>
    </row>
    <row r="124" spans="1:32" ht="27.95" customHeight="1" x14ac:dyDescent="0.2">
      <c r="A124" s="136"/>
      <c r="B124" s="136"/>
      <c r="C124" s="137"/>
      <c r="D124" s="138"/>
      <c r="E124" s="138"/>
      <c r="F124" s="208" t="str">
        <f t="shared" si="38"/>
        <v/>
      </c>
      <c r="G124" s="208" t="str">
        <f t="shared" si="39"/>
        <v/>
      </c>
      <c r="H124" s="195" t="str">
        <f t="shared" si="31"/>
        <v/>
      </c>
      <c r="I124" s="217" t="str">
        <f t="shared" si="32"/>
        <v>Bitte Auswahl treffen! Neu- oder Folgeantrag?</v>
      </c>
      <c r="J124" s="196" t="str">
        <f t="shared" si="23"/>
        <v/>
      </c>
      <c r="K124" s="196" t="str">
        <f t="shared" si="33"/>
        <v/>
      </c>
      <c r="L124" s="196" t="str">
        <f t="shared" si="34"/>
        <v/>
      </c>
      <c r="M124" s="235" t="str">
        <f t="shared" si="40"/>
        <v/>
      </c>
      <c r="N124" s="217" t="str">
        <f t="shared" si="35"/>
        <v/>
      </c>
      <c r="O124" s="219"/>
      <c r="Q124" s="76" t="e">
        <f t="shared" si="41"/>
        <v>#NUM!</v>
      </c>
      <c r="R124" s="76" t="e">
        <f t="shared" si="26"/>
        <v>#NUM!</v>
      </c>
      <c r="S124" s="76" t="e">
        <f t="shared" si="42"/>
        <v>#NUM!</v>
      </c>
      <c r="T124" s="76" t="e">
        <f t="shared" si="28"/>
        <v>#NUM!</v>
      </c>
      <c r="AC124" s="177" t="str">
        <f t="shared" si="43"/>
        <v/>
      </c>
      <c r="AD124" s="177" t="str">
        <f t="shared" si="36"/>
        <v/>
      </c>
      <c r="AE124" s="218" t="str">
        <f t="shared" si="44"/>
        <v/>
      </c>
      <c r="AF124" s="218" t="str">
        <f t="shared" si="37"/>
        <v/>
      </c>
    </row>
    <row r="125" spans="1:32" ht="27.95" customHeight="1" x14ac:dyDescent="0.2">
      <c r="A125" s="136"/>
      <c r="B125" s="136"/>
      <c r="C125" s="137"/>
      <c r="D125" s="138"/>
      <c r="E125" s="138"/>
      <c r="F125" s="208" t="str">
        <f t="shared" si="38"/>
        <v/>
      </c>
      <c r="G125" s="208" t="str">
        <f t="shared" si="39"/>
        <v/>
      </c>
      <c r="H125" s="195" t="str">
        <f t="shared" si="31"/>
        <v/>
      </c>
      <c r="I125" s="217" t="str">
        <f t="shared" si="32"/>
        <v>Bitte Auswahl treffen! Neu- oder Folgeantrag?</v>
      </c>
      <c r="J125" s="196" t="str">
        <f t="shared" si="23"/>
        <v/>
      </c>
      <c r="K125" s="196" t="str">
        <f t="shared" si="33"/>
        <v/>
      </c>
      <c r="L125" s="196" t="str">
        <f t="shared" si="34"/>
        <v/>
      </c>
      <c r="M125" s="235" t="str">
        <f t="shared" si="40"/>
        <v/>
      </c>
      <c r="N125" s="217" t="str">
        <f t="shared" si="35"/>
        <v/>
      </c>
      <c r="O125" s="219"/>
      <c r="Q125" s="76" t="e">
        <f t="shared" si="41"/>
        <v>#NUM!</v>
      </c>
      <c r="R125" s="76" t="e">
        <f t="shared" si="26"/>
        <v>#NUM!</v>
      </c>
      <c r="S125" s="76" t="e">
        <f t="shared" si="42"/>
        <v>#NUM!</v>
      </c>
      <c r="T125" s="76" t="e">
        <f t="shared" si="28"/>
        <v>#NUM!</v>
      </c>
      <c r="AC125" s="177" t="str">
        <f t="shared" si="43"/>
        <v/>
      </c>
      <c r="AD125" s="177" t="str">
        <f t="shared" si="36"/>
        <v/>
      </c>
      <c r="AE125" s="218" t="str">
        <f t="shared" si="44"/>
        <v/>
      </c>
      <c r="AF125" s="218" t="str">
        <f t="shared" si="37"/>
        <v/>
      </c>
    </row>
    <row r="126" spans="1:32" ht="27.95" customHeight="1" x14ac:dyDescent="0.2">
      <c r="A126" s="136"/>
      <c r="B126" s="136"/>
      <c r="C126" s="137"/>
      <c r="D126" s="138"/>
      <c r="E126" s="138"/>
      <c r="F126" s="208" t="str">
        <f t="shared" si="38"/>
        <v/>
      </c>
      <c r="G126" s="208" t="str">
        <f t="shared" si="39"/>
        <v/>
      </c>
      <c r="H126" s="195" t="str">
        <f t="shared" si="31"/>
        <v/>
      </c>
      <c r="I126" s="217" t="str">
        <f t="shared" si="32"/>
        <v>Bitte Auswahl treffen! Neu- oder Folgeantrag?</v>
      </c>
      <c r="J126" s="196" t="str">
        <f t="shared" si="23"/>
        <v/>
      </c>
      <c r="K126" s="196" t="str">
        <f t="shared" si="33"/>
        <v/>
      </c>
      <c r="L126" s="196" t="str">
        <f t="shared" si="34"/>
        <v/>
      </c>
      <c r="M126" s="235" t="str">
        <f t="shared" si="40"/>
        <v/>
      </c>
      <c r="N126" s="217" t="str">
        <f t="shared" si="35"/>
        <v/>
      </c>
      <c r="O126" s="219"/>
      <c r="Q126" s="76" t="e">
        <f t="shared" si="41"/>
        <v>#NUM!</v>
      </c>
      <c r="R126" s="76" t="e">
        <f t="shared" si="26"/>
        <v>#NUM!</v>
      </c>
      <c r="S126" s="76" t="e">
        <f t="shared" si="42"/>
        <v>#NUM!</v>
      </c>
      <c r="T126" s="76" t="e">
        <f t="shared" si="28"/>
        <v>#NUM!</v>
      </c>
      <c r="AC126" s="177" t="str">
        <f t="shared" si="43"/>
        <v/>
      </c>
      <c r="AD126" s="177" t="str">
        <f t="shared" si="36"/>
        <v/>
      </c>
      <c r="AE126" s="218" t="str">
        <f t="shared" si="44"/>
        <v/>
      </c>
      <c r="AF126" s="218" t="str">
        <f t="shared" si="37"/>
        <v/>
      </c>
    </row>
    <row r="127" spans="1:32" ht="27.95" customHeight="1" x14ac:dyDescent="0.2">
      <c r="A127" s="136"/>
      <c r="B127" s="136"/>
      <c r="C127" s="137"/>
      <c r="D127" s="138"/>
      <c r="E127" s="138"/>
      <c r="F127" s="208" t="str">
        <f t="shared" si="38"/>
        <v/>
      </c>
      <c r="G127" s="208" t="str">
        <f t="shared" si="39"/>
        <v/>
      </c>
      <c r="H127" s="195" t="str">
        <f t="shared" si="31"/>
        <v/>
      </c>
      <c r="I127" s="217" t="str">
        <f t="shared" si="32"/>
        <v>Bitte Auswahl treffen! Neu- oder Folgeantrag?</v>
      </c>
      <c r="J127" s="196" t="str">
        <f t="shared" si="23"/>
        <v/>
      </c>
      <c r="K127" s="196" t="str">
        <f t="shared" si="33"/>
        <v/>
      </c>
      <c r="L127" s="196" t="str">
        <f t="shared" si="34"/>
        <v/>
      </c>
      <c r="M127" s="235" t="str">
        <f t="shared" si="40"/>
        <v/>
      </c>
      <c r="N127" s="217" t="str">
        <f t="shared" si="35"/>
        <v/>
      </c>
      <c r="O127" s="219"/>
      <c r="Q127" s="76" t="e">
        <f t="shared" si="41"/>
        <v>#NUM!</v>
      </c>
      <c r="R127" s="76" t="e">
        <f t="shared" si="26"/>
        <v>#NUM!</v>
      </c>
      <c r="S127" s="76" t="e">
        <f t="shared" si="42"/>
        <v>#NUM!</v>
      </c>
      <c r="T127" s="76" t="e">
        <f t="shared" si="28"/>
        <v>#NUM!</v>
      </c>
      <c r="AC127" s="177" t="str">
        <f t="shared" si="43"/>
        <v/>
      </c>
      <c r="AD127" s="177" t="str">
        <f t="shared" si="36"/>
        <v/>
      </c>
      <c r="AE127" s="218" t="str">
        <f t="shared" si="44"/>
        <v/>
      </c>
      <c r="AF127" s="218" t="str">
        <f t="shared" si="37"/>
        <v/>
      </c>
    </row>
    <row r="128" spans="1:32" ht="27.95" customHeight="1" x14ac:dyDescent="0.2">
      <c r="A128" s="136"/>
      <c r="B128" s="136"/>
      <c r="C128" s="137"/>
      <c r="D128" s="138"/>
      <c r="E128" s="138"/>
      <c r="F128" s="208" t="str">
        <f t="shared" si="38"/>
        <v/>
      </c>
      <c r="G128" s="208" t="str">
        <f t="shared" si="39"/>
        <v/>
      </c>
      <c r="H128" s="195" t="str">
        <f t="shared" si="31"/>
        <v/>
      </c>
      <c r="I128" s="217" t="str">
        <f t="shared" si="32"/>
        <v>Bitte Auswahl treffen! Neu- oder Folgeantrag?</v>
      </c>
      <c r="J128" s="196" t="str">
        <f t="shared" si="23"/>
        <v/>
      </c>
      <c r="K128" s="196" t="str">
        <f t="shared" si="33"/>
        <v/>
      </c>
      <c r="L128" s="196" t="str">
        <f t="shared" si="34"/>
        <v/>
      </c>
      <c r="M128" s="235" t="str">
        <f t="shared" si="40"/>
        <v/>
      </c>
      <c r="N128" s="217" t="str">
        <f t="shared" si="35"/>
        <v/>
      </c>
      <c r="O128" s="219"/>
      <c r="Q128" s="76" t="e">
        <f t="shared" si="41"/>
        <v>#NUM!</v>
      </c>
      <c r="R128" s="76" t="e">
        <f t="shared" si="26"/>
        <v>#NUM!</v>
      </c>
      <c r="S128" s="76" t="e">
        <f t="shared" si="42"/>
        <v>#NUM!</v>
      </c>
      <c r="T128" s="76" t="e">
        <f t="shared" si="28"/>
        <v>#NUM!</v>
      </c>
      <c r="AC128" s="177" t="str">
        <f t="shared" si="43"/>
        <v/>
      </c>
      <c r="AD128" s="177" t="str">
        <f t="shared" si="36"/>
        <v/>
      </c>
      <c r="AE128" s="218" t="str">
        <f t="shared" si="44"/>
        <v/>
      </c>
      <c r="AF128" s="218" t="str">
        <f t="shared" si="37"/>
        <v/>
      </c>
    </row>
    <row r="129" spans="1:32" ht="27.95" customHeight="1" x14ac:dyDescent="0.2">
      <c r="A129" s="136"/>
      <c r="B129" s="136"/>
      <c r="C129" s="137"/>
      <c r="D129" s="138"/>
      <c r="E129" s="138"/>
      <c r="F129" s="208" t="str">
        <f t="shared" si="38"/>
        <v/>
      </c>
      <c r="G129" s="208" t="str">
        <f t="shared" si="39"/>
        <v/>
      </c>
      <c r="H129" s="195" t="str">
        <f t="shared" si="31"/>
        <v/>
      </c>
      <c r="I129" s="217" t="str">
        <f t="shared" si="32"/>
        <v>Bitte Auswahl treffen! Neu- oder Folgeantrag?</v>
      </c>
      <c r="J129" s="196" t="str">
        <f t="shared" si="23"/>
        <v/>
      </c>
      <c r="K129" s="196" t="str">
        <f t="shared" si="33"/>
        <v/>
      </c>
      <c r="L129" s="196" t="str">
        <f t="shared" si="34"/>
        <v/>
      </c>
      <c r="M129" s="235" t="str">
        <f t="shared" si="40"/>
        <v/>
      </c>
      <c r="N129" s="217" t="str">
        <f t="shared" si="35"/>
        <v/>
      </c>
      <c r="O129" s="219"/>
      <c r="Q129" s="76" t="e">
        <f t="shared" si="41"/>
        <v>#NUM!</v>
      </c>
      <c r="R129" s="76" t="e">
        <f t="shared" si="26"/>
        <v>#NUM!</v>
      </c>
      <c r="S129" s="76" t="e">
        <f t="shared" si="42"/>
        <v>#NUM!</v>
      </c>
      <c r="T129" s="76" t="e">
        <f t="shared" si="28"/>
        <v>#NUM!</v>
      </c>
      <c r="AC129" s="177" t="str">
        <f t="shared" si="43"/>
        <v/>
      </c>
      <c r="AD129" s="177" t="str">
        <f t="shared" si="36"/>
        <v/>
      </c>
      <c r="AE129" s="218" t="str">
        <f t="shared" si="44"/>
        <v/>
      </c>
      <c r="AF129" s="218" t="str">
        <f t="shared" si="37"/>
        <v/>
      </c>
    </row>
    <row r="130" spans="1:32" ht="27.95" customHeight="1" x14ac:dyDescent="0.2">
      <c r="A130" s="136"/>
      <c r="B130" s="136"/>
      <c r="C130" s="137"/>
      <c r="D130" s="138"/>
      <c r="E130" s="138"/>
      <c r="F130" s="208" t="str">
        <f t="shared" si="38"/>
        <v/>
      </c>
      <c r="G130" s="208" t="str">
        <f t="shared" si="39"/>
        <v/>
      </c>
      <c r="H130" s="195" t="str">
        <f t="shared" si="31"/>
        <v/>
      </c>
      <c r="I130" s="217" t="str">
        <f t="shared" si="32"/>
        <v>Bitte Auswahl treffen! Neu- oder Folgeantrag?</v>
      </c>
      <c r="J130" s="196" t="str">
        <f t="shared" si="23"/>
        <v/>
      </c>
      <c r="K130" s="196" t="str">
        <f t="shared" si="33"/>
        <v/>
      </c>
      <c r="L130" s="196" t="str">
        <f t="shared" si="34"/>
        <v/>
      </c>
      <c r="M130" s="235" t="str">
        <f t="shared" si="40"/>
        <v/>
      </c>
      <c r="N130" s="217" t="str">
        <f t="shared" si="35"/>
        <v/>
      </c>
      <c r="O130" s="219"/>
      <c r="Q130" s="76" t="e">
        <f t="shared" si="41"/>
        <v>#NUM!</v>
      </c>
      <c r="R130" s="76" t="e">
        <f t="shared" si="26"/>
        <v>#NUM!</v>
      </c>
      <c r="S130" s="76" t="e">
        <f t="shared" si="42"/>
        <v>#NUM!</v>
      </c>
      <c r="T130" s="76" t="e">
        <f t="shared" si="28"/>
        <v>#NUM!</v>
      </c>
      <c r="AC130" s="177" t="str">
        <f t="shared" si="43"/>
        <v/>
      </c>
      <c r="AD130" s="177" t="str">
        <f t="shared" si="36"/>
        <v/>
      </c>
      <c r="AE130" s="218" t="str">
        <f t="shared" si="44"/>
        <v/>
      </c>
      <c r="AF130" s="218" t="str">
        <f t="shared" si="37"/>
        <v/>
      </c>
    </row>
    <row r="131" spans="1:32" ht="27.95" customHeight="1" x14ac:dyDescent="0.2">
      <c r="A131" s="136"/>
      <c r="B131" s="136"/>
      <c r="C131" s="137"/>
      <c r="D131" s="138"/>
      <c r="E131" s="138"/>
      <c r="F131" s="208" t="str">
        <f t="shared" si="38"/>
        <v/>
      </c>
      <c r="G131" s="208" t="str">
        <f t="shared" si="39"/>
        <v/>
      </c>
      <c r="H131" s="195" t="str">
        <f t="shared" si="31"/>
        <v/>
      </c>
      <c r="I131" s="217" t="str">
        <f t="shared" si="32"/>
        <v>Bitte Auswahl treffen! Neu- oder Folgeantrag?</v>
      </c>
      <c r="J131" s="196" t="str">
        <f t="shared" si="23"/>
        <v/>
      </c>
      <c r="K131" s="196" t="str">
        <f t="shared" si="33"/>
        <v/>
      </c>
      <c r="L131" s="196" t="str">
        <f t="shared" si="34"/>
        <v/>
      </c>
      <c r="M131" s="235" t="str">
        <f t="shared" si="40"/>
        <v/>
      </c>
      <c r="N131" s="217" t="str">
        <f t="shared" si="35"/>
        <v/>
      </c>
      <c r="O131" s="219"/>
      <c r="Q131" s="76" t="e">
        <f t="shared" si="41"/>
        <v>#NUM!</v>
      </c>
      <c r="R131" s="76" t="e">
        <f t="shared" si="26"/>
        <v>#NUM!</v>
      </c>
      <c r="S131" s="76" t="e">
        <f t="shared" si="42"/>
        <v>#NUM!</v>
      </c>
      <c r="T131" s="76" t="e">
        <f t="shared" si="28"/>
        <v>#NUM!</v>
      </c>
      <c r="AC131" s="177" t="str">
        <f t="shared" si="43"/>
        <v/>
      </c>
      <c r="AD131" s="177" t="str">
        <f t="shared" si="36"/>
        <v/>
      </c>
      <c r="AE131" s="218" t="str">
        <f t="shared" si="44"/>
        <v/>
      </c>
      <c r="AF131" s="218" t="str">
        <f t="shared" si="37"/>
        <v/>
      </c>
    </row>
    <row r="132" spans="1:32" ht="27.95" customHeight="1" x14ac:dyDescent="0.2">
      <c r="A132" s="136"/>
      <c r="B132" s="136"/>
      <c r="C132" s="137"/>
      <c r="D132" s="138"/>
      <c r="E132" s="138"/>
      <c r="F132" s="208" t="str">
        <f t="shared" si="38"/>
        <v/>
      </c>
      <c r="G132" s="208" t="str">
        <f t="shared" si="39"/>
        <v/>
      </c>
      <c r="H132" s="195" t="str">
        <f t="shared" si="31"/>
        <v/>
      </c>
      <c r="I132" s="217" t="str">
        <f t="shared" si="32"/>
        <v>Bitte Auswahl treffen! Neu- oder Folgeantrag?</v>
      </c>
      <c r="J132" s="196" t="str">
        <f t="shared" si="23"/>
        <v/>
      </c>
      <c r="K132" s="196" t="str">
        <f t="shared" si="33"/>
        <v/>
      </c>
      <c r="L132" s="196" t="str">
        <f t="shared" si="34"/>
        <v/>
      </c>
      <c r="M132" s="235" t="str">
        <f t="shared" si="40"/>
        <v/>
      </c>
      <c r="N132" s="217" t="str">
        <f t="shared" si="35"/>
        <v/>
      </c>
      <c r="O132" s="219"/>
      <c r="Q132" s="76" t="e">
        <f t="shared" si="41"/>
        <v>#NUM!</v>
      </c>
      <c r="R132" s="76" t="e">
        <f t="shared" si="26"/>
        <v>#NUM!</v>
      </c>
      <c r="S132" s="76" t="e">
        <f t="shared" si="42"/>
        <v>#NUM!</v>
      </c>
      <c r="T132" s="76" t="e">
        <f t="shared" si="28"/>
        <v>#NUM!</v>
      </c>
      <c r="AC132" s="177" t="str">
        <f t="shared" si="43"/>
        <v/>
      </c>
      <c r="AD132" s="177" t="str">
        <f t="shared" si="36"/>
        <v/>
      </c>
      <c r="AE132" s="218" t="str">
        <f t="shared" si="44"/>
        <v/>
      </c>
      <c r="AF132" s="218" t="str">
        <f t="shared" si="37"/>
        <v/>
      </c>
    </row>
    <row r="133" spans="1:32" ht="27.95" customHeight="1" x14ac:dyDescent="0.2">
      <c r="A133" s="136"/>
      <c r="B133" s="136"/>
      <c r="C133" s="137"/>
      <c r="D133" s="138"/>
      <c r="E133" s="138"/>
      <c r="F133" s="208" t="str">
        <f t="shared" si="38"/>
        <v/>
      </c>
      <c r="G133" s="208" t="str">
        <f t="shared" si="39"/>
        <v/>
      </c>
      <c r="H133" s="195" t="str">
        <f t="shared" si="31"/>
        <v/>
      </c>
      <c r="I133" s="217" t="str">
        <f t="shared" si="32"/>
        <v>Bitte Auswahl treffen! Neu- oder Folgeantrag?</v>
      </c>
      <c r="J133" s="196" t="str">
        <f t="shared" si="23"/>
        <v/>
      </c>
      <c r="K133" s="196" t="str">
        <f t="shared" si="33"/>
        <v/>
      </c>
      <c r="L133" s="196" t="str">
        <f t="shared" si="34"/>
        <v/>
      </c>
      <c r="M133" s="235" t="str">
        <f t="shared" si="40"/>
        <v/>
      </c>
      <c r="N133" s="217" t="str">
        <f t="shared" si="35"/>
        <v/>
      </c>
      <c r="O133" s="219"/>
      <c r="Q133" s="76" t="e">
        <f t="shared" si="41"/>
        <v>#NUM!</v>
      </c>
      <c r="R133" s="76" t="e">
        <f t="shared" si="26"/>
        <v>#NUM!</v>
      </c>
      <c r="S133" s="76" t="e">
        <f t="shared" si="42"/>
        <v>#NUM!</v>
      </c>
      <c r="T133" s="76" t="e">
        <f t="shared" si="28"/>
        <v>#NUM!</v>
      </c>
      <c r="AC133" s="177" t="str">
        <f t="shared" si="43"/>
        <v/>
      </c>
      <c r="AD133" s="177" t="str">
        <f t="shared" si="36"/>
        <v/>
      </c>
      <c r="AE133" s="218" t="str">
        <f t="shared" si="44"/>
        <v/>
      </c>
      <c r="AF133" s="218" t="str">
        <f t="shared" si="37"/>
        <v/>
      </c>
    </row>
    <row r="134" spans="1:32" ht="27.95" customHeight="1" x14ac:dyDescent="0.2">
      <c r="A134" s="136"/>
      <c r="B134" s="136"/>
      <c r="C134" s="137"/>
      <c r="D134" s="138"/>
      <c r="E134" s="138"/>
      <c r="F134" s="208" t="str">
        <f t="shared" si="38"/>
        <v/>
      </c>
      <c r="G134" s="208" t="str">
        <f t="shared" si="39"/>
        <v/>
      </c>
      <c r="H134" s="195" t="str">
        <f t="shared" si="31"/>
        <v/>
      </c>
      <c r="I134" s="217" t="str">
        <f t="shared" si="32"/>
        <v>Bitte Auswahl treffen! Neu- oder Folgeantrag?</v>
      </c>
      <c r="J134" s="196" t="str">
        <f t="shared" si="23"/>
        <v/>
      </c>
      <c r="K134" s="196" t="str">
        <f t="shared" si="33"/>
        <v/>
      </c>
      <c r="L134" s="196" t="str">
        <f t="shared" si="34"/>
        <v/>
      </c>
      <c r="M134" s="235" t="str">
        <f t="shared" si="40"/>
        <v/>
      </c>
      <c r="N134" s="217" t="str">
        <f t="shared" si="35"/>
        <v/>
      </c>
      <c r="O134" s="219"/>
      <c r="Q134" s="76" t="e">
        <f t="shared" si="41"/>
        <v>#NUM!</v>
      </c>
      <c r="R134" s="76" t="e">
        <f t="shared" si="26"/>
        <v>#NUM!</v>
      </c>
      <c r="S134" s="76" t="e">
        <f t="shared" si="42"/>
        <v>#NUM!</v>
      </c>
      <c r="T134" s="76" t="e">
        <f t="shared" si="28"/>
        <v>#NUM!</v>
      </c>
      <c r="AC134" s="177" t="str">
        <f t="shared" si="43"/>
        <v/>
      </c>
      <c r="AD134" s="177" t="str">
        <f t="shared" si="36"/>
        <v/>
      </c>
      <c r="AE134" s="218" t="str">
        <f t="shared" si="44"/>
        <v/>
      </c>
      <c r="AF134" s="218" t="str">
        <f t="shared" si="37"/>
        <v/>
      </c>
    </row>
    <row r="135" spans="1:32" ht="27.95" customHeight="1" x14ac:dyDescent="0.2">
      <c r="A135" s="136"/>
      <c r="B135" s="136"/>
      <c r="C135" s="137"/>
      <c r="D135" s="138"/>
      <c r="E135" s="138"/>
      <c r="F135" s="208" t="str">
        <f t="shared" si="38"/>
        <v/>
      </c>
      <c r="G135" s="208" t="str">
        <f t="shared" si="39"/>
        <v/>
      </c>
      <c r="H135" s="195" t="str">
        <f t="shared" si="31"/>
        <v/>
      </c>
      <c r="I135" s="217" t="str">
        <f t="shared" si="32"/>
        <v>Bitte Auswahl treffen! Neu- oder Folgeantrag?</v>
      </c>
      <c r="J135" s="196" t="str">
        <f t="shared" si="23"/>
        <v/>
      </c>
      <c r="K135" s="196" t="str">
        <f t="shared" si="33"/>
        <v/>
      </c>
      <c r="L135" s="196" t="str">
        <f t="shared" si="34"/>
        <v/>
      </c>
      <c r="M135" s="235" t="str">
        <f t="shared" si="40"/>
        <v/>
      </c>
      <c r="N135" s="217" t="str">
        <f t="shared" si="35"/>
        <v/>
      </c>
      <c r="O135" s="219"/>
      <c r="Q135" s="76" t="e">
        <f t="shared" si="41"/>
        <v>#NUM!</v>
      </c>
      <c r="R135" s="76" t="e">
        <f t="shared" si="26"/>
        <v>#NUM!</v>
      </c>
      <c r="S135" s="76" t="e">
        <f t="shared" si="42"/>
        <v>#NUM!</v>
      </c>
      <c r="T135" s="76" t="e">
        <f t="shared" si="28"/>
        <v>#NUM!</v>
      </c>
      <c r="AC135" s="177" t="str">
        <f t="shared" si="43"/>
        <v/>
      </c>
      <c r="AD135" s="177" t="str">
        <f t="shared" si="36"/>
        <v/>
      </c>
      <c r="AE135" s="218" t="str">
        <f t="shared" si="44"/>
        <v/>
      </c>
      <c r="AF135" s="218" t="str">
        <f t="shared" si="37"/>
        <v/>
      </c>
    </row>
    <row r="136" spans="1:32" ht="27.95" customHeight="1" x14ac:dyDescent="0.2">
      <c r="A136" s="136"/>
      <c r="B136" s="136"/>
      <c r="C136" s="137"/>
      <c r="D136" s="138"/>
      <c r="E136" s="138"/>
      <c r="F136" s="208" t="str">
        <f t="shared" si="38"/>
        <v/>
      </c>
      <c r="G136" s="208" t="str">
        <f t="shared" si="39"/>
        <v/>
      </c>
      <c r="H136" s="195" t="str">
        <f t="shared" si="31"/>
        <v/>
      </c>
      <c r="I136" s="217" t="str">
        <f t="shared" si="32"/>
        <v>Bitte Auswahl treffen! Neu- oder Folgeantrag?</v>
      </c>
      <c r="J136" s="196" t="str">
        <f t="shared" si="23"/>
        <v/>
      </c>
      <c r="K136" s="196" t="str">
        <f t="shared" si="33"/>
        <v/>
      </c>
      <c r="L136" s="196" t="str">
        <f t="shared" si="34"/>
        <v/>
      </c>
      <c r="M136" s="235" t="str">
        <f t="shared" si="40"/>
        <v/>
      </c>
      <c r="N136" s="217" t="str">
        <f t="shared" si="35"/>
        <v/>
      </c>
      <c r="O136" s="219"/>
      <c r="Q136" s="76" t="e">
        <f t="shared" si="41"/>
        <v>#NUM!</v>
      </c>
      <c r="R136" s="76" t="e">
        <f t="shared" si="26"/>
        <v>#NUM!</v>
      </c>
      <c r="S136" s="76" t="e">
        <f t="shared" si="42"/>
        <v>#NUM!</v>
      </c>
      <c r="T136" s="76" t="e">
        <f t="shared" si="28"/>
        <v>#NUM!</v>
      </c>
      <c r="AC136" s="177" t="str">
        <f t="shared" si="43"/>
        <v/>
      </c>
      <c r="AD136" s="177" t="str">
        <f t="shared" si="36"/>
        <v/>
      </c>
      <c r="AE136" s="218" t="str">
        <f t="shared" si="44"/>
        <v/>
      </c>
      <c r="AF136" s="218" t="str">
        <f t="shared" si="37"/>
        <v/>
      </c>
    </row>
    <row r="137" spans="1:32" ht="27.95" customHeight="1" x14ac:dyDescent="0.2">
      <c r="A137" s="136"/>
      <c r="B137" s="136"/>
      <c r="C137" s="137"/>
      <c r="D137" s="138"/>
      <c r="E137" s="138"/>
      <c r="F137" s="208" t="str">
        <f t="shared" si="38"/>
        <v/>
      </c>
      <c r="G137" s="208" t="str">
        <f t="shared" si="39"/>
        <v/>
      </c>
      <c r="H137" s="195" t="str">
        <f t="shared" si="31"/>
        <v/>
      </c>
      <c r="I137" s="217" t="str">
        <f t="shared" si="32"/>
        <v>Bitte Auswahl treffen! Neu- oder Folgeantrag?</v>
      </c>
      <c r="J137" s="196" t="str">
        <f t="shared" si="23"/>
        <v/>
      </c>
      <c r="K137" s="196" t="str">
        <f t="shared" si="33"/>
        <v/>
      </c>
      <c r="L137" s="196" t="str">
        <f t="shared" si="34"/>
        <v/>
      </c>
      <c r="M137" s="235" t="str">
        <f t="shared" si="40"/>
        <v/>
      </c>
      <c r="N137" s="217" t="str">
        <f t="shared" si="35"/>
        <v/>
      </c>
      <c r="O137" s="219"/>
      <c r="Q137" s="76" t="e">
        <f t="shared" si="41"/>
        <v>#NUM!</v>
      </c>
      <c r="R137" s="76" t="e">
        <f t="shared" si="26"/>
        <v>#NUM!</v>
      </c>
      <c r="S137" s="76" t="e">
        <f t="shared" si="42"/>
        <v>#NUM!</v>
      </c>
      <c r="T137" s="76" t="e">
        <f t="shared" si="28"/>
        <v>#NUM!</v>
      </c>
      <c r="AC137" s="177" t="str">
        <f t="shared" si="43"/>
        <v/>
      </c>
      <c r="AD137" s="177" t="str">
        <f t="shared" si="36"/>
        <v/>
      </c>
      <c r="AE137" s="218" t="str">
        <f t="shared" si="44"/>
        <v/>
      </c>
      <c r="AF137" s="218" t="str">
        <f t="shared" si="37"/>
        <v/>
      </c>
    </row>
    <row r="138" spans="1:32" ht="27.95" customHeight="1" x14ac:dyDescent="0.2">
      <c r="A138" s="136"/>
      <c r="B138" s="136"/>
      <c r="C138" s="137"/>
      <c r="D138" s="138"/>
      <c r="E138" s="138"/>
      <c r="F138" s="208" t="str">
        <f t="shared" si="38"/>
        <v/>
      </c>
      <c r="G138" s="208" t="str">
        <f t="shared" si="39"/>
        <v/>
      </c>
      <c r="H138" s="195" t="str">
        <f t="shared" si="31"/>
        <v/>
      </c>
      <c r="I138" s="217" t="str">
        <f t="shared" si="32"/>
        <v>Bitte Auswahl treffen! Neu- oder Folgeantrag?</v>
      </c>
      <c r="J138" s="196" t="str">
        <f t="shared" si="23"/>
        <v/>
      </c>
      <c r="K138" s="196" t="str">
        <f t="shared" si="33"/>
        <v/>
      </c>
      <c r="L138" s="196" t="str">
        <f t="shared" si="34"/>
        <v/>
      </c>
      <c r="M138" s="235" t="str">
        <f t="shared" si="40"/>
        <v/>
      </c>
      <c r="N138" s="217" t="str">
        <f t="shared" si="35"/>
        <v/>
      </c>
      <c r="O138" s="219"/>
      <c r="Q138" s="76" t="e">
        <f t="shared" si="41"/>
        <v>#NUM!</v>
      </c>
      <c r="R138" s="76" t="e">
        <f t="shared" si="26"/>
        <v>#NUM!</v>
      </c>
      <c r="S138" s="76" t="e">
        <f t="shared" si="42"/>
        <v>#NUM!</v>
      </c>
      <c r="T138" s="76" t="e">
        <f t="shared" si="28"/>
        <v>#NUM!</v>
      </c>
      <c r="AC138" s="177" t="str">
        <f t="shared" si="43"/>
        <v/>
      </c>
      <c r="AD138" s="177" t="str">
        <f t="shared" si="36"/>
        <v/>
      </c>
      <c r="AE138" s="218" t="str">
        <f t="shared" si="44"/>
        <v/>
      </c>
      <c r="AF138" s="218" t="str">
        <f t="shared" si="37"/>
        <v/>
      </c>
    </row>
    <row r="139" spans="1:32" ht="27.95" customHeight="1" x14ac:dyDescent="0.2">
      <c r="A139" s="136"/>
      <c r="B139" s="136"/>
      <c r="C139" s="137"/>
      <c r="D139" s="138"/>
      <c r="E139" s="138"/>
      <c r="F139" s="208" t="str">
        <f t="shared" si="38"/>
        <v/>
      </c>
      <c r="G139" s="208" t="str">
        <f t="shared" si="39"/>
        <v/>
      </c>
      <c r="H139" s="195" t="str">
        <f t="shared" si="31"/>
        <v/>
      </c>
      <c r="I139" s="217" t="str">
        <f t="shared" si="32"/>
        <v>Bitte Auswahl treffen! Neu- oder Folgeantrag?</v>
      </c>
      <c r="J139" s="196" t="str">
        <f t="shared" si="23"/>
        <v/>
      </c>
      <c r="K139" s="196" t="str">
        <f t="shared" si="33"/>
        <v/>
      </c>
      <c r="L139" s="196" t="str">
        <f t="shared" si="34"/>
        <v/>
      </c>
      <c r="M139" s="235" t="str">
        <f t="shared" si="40"/>
        <v/>
      </c>
      <c r="N139" s="217" t="str">
        <f t="shared" si="35"/>
        <v/>
      </c>
      <c r="O139" s="219"/>
      <c r="Q139" s="76" t="e">
        <f t="shared" si="41"/>
        <v>#NUM!</v>
      </c>
      <c r="R139" s="76" t="e">
        <f t="shared" si="26"/>
        <v>#NUM!</v>
      </c>
      <c r="S139" s="76" t="e">
        <f t="shared" si="42"/>
        <v>#NUM!</v>
      </c>
      <c r="T139" s="76" t="e">
        <f t="shared" si="28"/>
        <v>#NUM!</v>
      </c>
      <c r="AC139" s="177" t="str">
        <f t="shared" si="43"/>
        <v/>
      </c>
      <c r="AD139" s="177" t="str">
        <f t="shared" si="36"/>
        <v/>
      </c>
      <c r="AE139" s="218" t="str">
        <f t="shared" si="44"/>
        <v/>
      </c>
      <c r="AF139" s="218" t="str">
        <f t="shared" si="37"/>
        <v/>
      </c>
    </row>
    <row r="140" spans="1:32" ht="27.95" customHeight="1" x14ac:dyDescent="0.2">
      <c r="A140" s="136"/>
      <c r="B140" s="136"/>
      <c r="C140" s="137"/>
      <c r="D140" s="138"/>
      <c r="E140" s="138"/>
      <c r="F140" s="208" t="str">
        <f t="shared" si="38"/>
        <v/>
      </c>
      <c r="G140" s="208" t="str">
        <f t="shared" si="39"/>
        <v/>
      </c>
      <c r="H140" s="195" t="str">
        <f t="shared" si="31"/>
        <v/>
      </c>
      <c r="I140" s="217" t="str">
        <f t="shared" si="32"/>
        <v>Bitte Auswahl treffen! Neu- oder Folgeantrag?</v>
      </c>
      <c r="J140" s="196" t="str">
        <f t="shared" si="23"/>
        <v/>
      </c>
      <c r="K140" s="196" t="str">
        <f t="shared" si="33"/>
        <v/>
      </c>
      <c r="L140" s="196" t="str">
        <f t="shared" si="34"/>
        <v/>
      </c>
      <c r="M140" s="235" t="str">
        <f t="shared" si="40"/>
        <v/>
      </c>
      <c r="N140" s="217" t="str">
        <f t="shared" si="35"/>
        <v/>
      </c>
      <c r="O140" s="219"/>
      <c r="Q140" s="76" t="e">
        <f t="shared" si="41"/>
        <v>#NUM!</v>
      </c>
      <c r="R140" s="76" t="e">
        <f t="shared" si="26"/>
        <v>#NUM!</v>
      </c>
      <c r="S140" s="76" t="e">
        <f t="shared" si="42"/>
        <v>#NUM!</v>
      </c>
      <c r="T140" s="76" t="e">
        <f t="shared" si="28"/>
        <v>#NUM!</v>
      </c>
      <c r="AC140" s="177" t="str">
        <f t="shared" si="43"/>
        <v/>
      </c>
      <c r="AD140" s="177" t="str">
        <f t="shared" si="36"/>
        <v/>
      </c>
      <c r="AE140" s="218" t="str">
        <f t="shared" si="44"/>
        <v/>
      </c>
      <c r="AF140" s="218" t="str">
        <f t="shared" si="37"/>
        <v/>
      </c>
    </row>
    <row r="141" spans="1:32" ht="27.95" customHeight="1" x14ac:dyDescent="0.2">
      <c r="A141" s="136"/>
      <c r="B141" s="136"/>
      <c r="C141" s="137"/>
      <c r="D141" s="138"/>
      <c r="E141" s="138"/>
      <c r="F141" s="208" t="str">
        <f t="shared" si="38"/>
        <v/>
      </c>
      <c r="G141" s="208" t="str">
        <f t="shared" si="39"/>
        <v/>
      </c>
      <c r="H141" s="195" t="str">
        <f t="shared" si="31"/>
        <v/>
      </c>
      <c r="I141" s="217" t="str">
        <f t="shared" si="32"/>
        <v>Bitte Auswahl treffen! Neu- oder Folgeantrag?</v>
      </c>
      <c r="J141" s="196" t="str">
        <f t="shared" si="23"/>
        <v/>
      </c>
      <c r="K141" s="196" t="str">
        <f t="shared" si="33"/>
        <v/>
      </c>
      <c r="L141" s="196" t="str">
        <f t="shared" si="34"/>
        <v/>
      </c>
      <c r="M141" s="235" t="str">
        <f t="shared" si="40"/>
        <v/>
      </c>
      <c r="N141" s="217" t="str">
        <f t="shared" si="35"/>
        <v/>
      </c>
      <c r="O141" s="219"/>
      <c r="Q141" s="76" t="e">
        <f t="shared" si="41"/>
        <v>#NUM!</v>
      </c>
      <c r="R141" s="76" t="e">
        <f t="shared" si="26"/>
        <v>#NUM!</v>
      </c>
      <c r="S141" s="76" t="e">
        <f t="shared" si="42"/>
        <v>#NUM!</v>
      </c>
      <c r="T141" s="76" t="e">
        <f t="shared" si="28"/>
        <v>#NUM!</v>
      </c>
      <c r="AC141" s="177" t="str">
        <f t="shared" si="43"/>
        <v/>
      </c>
      <c r="AD141" s="177" t="str">
        <f t="shared" si="36"/>
        <v/>
      </c>
      <c r="AE141" s="218" t="str">
        <f t="shared" si="44"/>
        <v/>
      </c>
      <c r="AF141" s="218" t="str">
        <f t="shared" si="37"/>
        <v/>
      </c>
    </row>
    <row r="142" spans="1:32" ht="27.95" customHeight="1" x14ac:dyDescent="0.2">
      <c r="A142" s="136"/>
      <c r="B142" s="136"/>
      <c r="C142" s="137"/>
      <c r="D142" s="138"/>
      <c r="E142" s="138"/>
      <c r="F142" s="208" t="str">
        <f t="shared" si="38"/>
        <v/>
      </c>
      <c r="G142" s="208" t="str">
        <f t="shared" si="39"/>
        <v/>
      </c>
      <c r="H142" s="195" t="str">
        <f t="shared" si="31"/>
        <v/>
      </c>
      <c r="I142" s="217" t="str">
        <f t="shared" si="32"/>
        <v>Bitte Auswahl treffen! Neu- oder Folgeantrag?</v>
      </c>
      <c r="J142" s="196" t="str">
        <f t="shared" si="23"/>
        <v/>
      </c>
      <c r="K142" s="196" t="str">
        <f t="shared" si="33"/>
        <v/>
      </c>
      <c r="L142" s="196" t="str">
        <f t="shared" si="34"/>
        <v/>
      </c>
      <c r="M142" s="235" t="str">
        <f t="shared" si="40"/>
        <v/>
      </c>
      <c r="N142" s="217" t="str">
        <f t="shared" si="35"/>
        <v/>
      </c>
      <c r="O142" s="219"/>
      <c r="Q142" s="76" t="e">
        <f t="shared" si="41"/>
        <v>#NUM!</v>
      </c>
      <c r="R142" s="76" t="e">
        <f t="shared" si="26"/>
        <v>#NUM!</v>
      </c>
      <c r="S142" s="76" t="e">
        <f t="shared" si="42"/>
        <v>#NUM!</v>
      </c>
      <c r="T142" s="76" t="e">
        <f t="shared" si="28"/>
        <v>#NUM!</v>
      </c>
      <c r="AC142" s="177" t="str">
        <f t="shared" si="43"/>
        <v/>
      </c>
      <c r="AD142" s="177" t="str">
        <f t="shared" si="36"/>
        <v/>
      </c>
      <c r="AE142" s="218" t="str">
        <f t="shared" si="44"/>
        <v/>
      </c>
      <c r="AF142" s="218" t="str">
        <f t="shared" si="37"/>
        <v/>
      </c>
    </row>
    <row r="143" spans="1:32" ht="27.95" customHeight="1" x14ac:dyDescent="0.2">
      <c r="A143" s="136"/>
      <c r="B143" s="136"/>
      <c r="C143" s="137"/>
      <c r="D143" s="138"/>
      <c r="E143" s="138"/>
      <c r="F143" s="208" t="str">
        <f t="shared" si="38"/>
        <v/>
      </c>
      <c r="G143" s="208" t="str">
        <f t="shared" si="39"/>
        <v/>
      </c>
      <c r="H143" s="195" t="str">
        <f t="shared" si="31"/>
        <v/>
      </c>
      <c r="I143" s="217" t="str">
        <f t="shared" si="32"/>
        <v>Bitte Auswahl treffen! Neu- oder Folgeantrag?</v>
      </c>
      <c r="J143" s="196" t="str">
        <f t="shared" si="23"/>
        <v/>
      </c>
      <c r="K143" s="196" t="str">
        <f t="shared" si="33"/>
        <v/>
      </c>
      <c r="L143" s="196" t="str">
        <f t="shared" si="34"/>
        <v/>
      </c>
      <c r="M143" s="235" t="str">
        <f t="shared" si="40"/>
        <v/>
      </c>
      <c r="N143" s="217" t="str">
        <f t="shared" si="35"/>
        <v/>
      </c>
      <c r="O143" s="219"/>
      <c r="Q143" s="76" t="e">
        <f t="shared" si="41"/>
        <v>#NUM!</v>
      </c>
      <c r="R143" s="76" t="e">
        <f t="shared" si="26"/>
        <v>#NUM!</v>
      </c>
      <c r="S143" s="76" t="e">
        <f t="shared" si="42"/>
        <v>#NUM!</v>
      </c>
      <c r="T143" s="76" t="e">
        <f t="shared" si="28"/>
        <v>#NUM!</v>
      </c>
      <c r="AC143" s="177" t="str">
        <f t="shared" si="43"/>
        <v/>
      </c>
      <c r="AD143" s="177" t="str">
        <f t="shared" si="36"/>
        <v/>
      </c>
      <c r="AE143" s="218" t="str">
        <f t="shared" si="44"/>
        <v/>
      </c>
      <c r="AF143" s="218" t="str">
        <f t="shared" si="37"/>
        <v/>
      </c>
    </row>
    <row r="144" spans="1:32" ht="27.95" customHeight="1" x14ac:dyDescent="0.2">
      <c r="A144" s="136"/>
      <c r="B144" s="136"/>
      <c r="C144" s="137"/>
      <c r="D144" s="138"/>
      <c r="E144" s="138"/>
      <c r="F144" s="208" t="str">
        <f t="shared" si="38"/>
        <v/>
      </c>
      <c r="G144" s="208" t="str">
        <f t="shared" si="39"/>
        <v/>
      </c>
      <c r="H144" s="195" t="str">
        <f t="shared" si="31"/>
        <v/>
      </c>
      <c r="I144" s="217" t="str">
        <f t="shared" si="32"/>
        <v>Bitte Auswahl treffen! Neu- oder Folgeantrag?</v>
      </c>
      <c r="J144" s="196" t="str">
        <f t="shared" si="23"/>
        <v/>
      </c>
      <c r="K144" s="196" t="str">
        <f t="shared" si="33"/>
        <v/>
      </c>
      <c r="L144" s="196" t="str">
        <f t="shared" si="34"/>
        <v/>
      </c>
      <c r="M144" s="235" t="str">
        <f t="shared" si="40"/>
        <v/>
      </c>
      <c r="N144" s="217" t="str">
        <f t="shared" si="35"/>
        <v/>
      </c>
      <c r="O144" s="219"/>
      <c r="Q144" s="76" t="e">
        <f t="shared" si="41"/>
        <v>#NUM!</v>
      </c>
      <c r="R144" s="76" t="e">
        <f t="shared" si="26"/>
        <v>#NUM!</v>
      </c>
      <c r="S144" s="76" t="e">
        <f t="shared" si="42"/>
        <v>#NUM!</v>
      </c>
      <c r="T144" s="76" t="e">
        <f t="shared" si="28"/>
        <v>#NUM!</v>
      </c>
      <c r="AC144" s="177" t="str">
        <f t="shared" si="43"/>
        <v/>
      </c>
      <c r="AD144" s="177" t="str">
        <f t="shared" si="36"/>
        <v/>
      </c>
      <c r="AE144" s="218" t="str">
        <f t="shared" si="44"/>
        <v/>
      </c>
      <c r="AF144" s="218" t="str">
        <f t="shared" si="37"/>
        <v/>
      </c>
    </row>
    <row r="145" spans="1:32" ht="27.95" customHeight="1" x14ac:dyDescent="0.2">
      <c r="A145" s="136"/>
      <c r="B145" s="136"/>
      <c r="C145" s="137"/>
      <c r="D145" s="138"/>
      <c r="E145" s="138"/>
      <c r="F145" s="208" t="str">
        <f t="shared" si="38"/>
        <v/>
      </c>
      <c r="G145" s="208" t="str">
        <f t="shared" si="39"/>
        <v/>
      </c>
      <c r="H145" s="195" t="str">
        <f t="shared" si="31"/>
        <v/>
      </c>
      <c r="I145" s="217" t="str">
        <f t="shared" si="32"/>
        <v>Bitte Auswahl treffen! Neu- oder Folgeantrag?</v>
      </c>
      <c r="J145" s="196" t="str">
        <f t="shared" si="23"/>
        <v/>
      </c>
      <c r="K145" s="196" t="str">
        <f t="shared" si="33"/>
        <v/>
      </c>
      <c r="L145" s="196" t="str">
        <f t="shared" si="34"/>
        <v/>
      </c>
      <c r="M145" s="235" t="str">
        <f t="shared" si="40"/>
        <v/>
      </c>
      <c r="N145" s="217" t="str">
        <f t="shared" si="35"/>
        <v/>
      </c>
      <c r="O145" s="219"/>
      <c r="Q145" s="76" t="e">
        <f t="shared" si="41"/>
        <v>#NUM!</v>
      </c>
      <c r="R145" s="76" t="e">
        <f t="shared" si="26"/>
        <v>#NUM!</v>
      </c>
      <c r="S145" s="76" t="e">
        <f t="shared" si="42"/>
        <v>#NUM!</v>
      </c>
      <c r="T145" s="76" t="e">
        <f t="shared" si="28"/>
        <v>#NUM!</v>
      </c>
      <c r="AC145" s="177" t="str">
        <f t="shared" si="43"/>
        <v/>
      </c>
      <c r="AD145" s="177" t="str">
        <f t="shared" si="36"/>
        <v/>
      </c>
      <c r="AE145" s="218" t="str">
        <f t="shared" si="44"/>
        <v/>
      </c>
      <c r="AF145" s="218" t="str">
        <f t="shared" si="37"/>
        <v/>
      </c>
    </row>
    <row r="146" spans="1:32" ht="27.95" customHeight="1" x14ac:dyDescent="0.2">
      <c r="A146" s="136"/>
      <c r="B146" s="136"/>
      <c r="C146" s="137"/>
      <c r="D146" s="138"/>
      <c r="E146" s="138"/>
      <c r="F146" s="208" t="str">
        <f t="shared" si="38"/>
        <v/>
      </c>
      <c r="G146" s="208" t="str">
        <f t="shared" si="39"/>
        <v/>
      </c>
      <c r="H146" s="195" t="str">
        <f t="shared" si="31"/>
        <v/>
      </c>
      <c r="I146" s="217" t="str">
        <f t="shared" si="32"/>
        <v>Bitte Auswahl treffen! Neu- oder Folgeantrag?</v>
      </c>
      <c r="J146" s="196" t="str">
        <f t="shared" si="23"/>
        <v/>
      </c>
      <c r="K146" s="196" t="str">
        <f t="shared" si="33"/>
        <v/>
      </c>
      <c r="L146" s="196" t="str">
        <f t="shared" si="34"/>
        <v/>
      </c>
      <c r="M146" s="235" t="str">
        <f t="shared" si="40"/>
        <v/>
      </c>
      <c r="N146" s="217" t="str">
        <f t="shared" si="35"/>
        <v/>
      </c>
      <c r="O146" s="219"/>
      <c r="Q146" s="76" t="e">
        <f t="shared" si="41"/>
        <v>#NUM!</v>
      </c>
      <c r="R146" s="76" t="e">
        <f t="shared" si="26"/>
        <v>#NUM!</v>
      </c>
      <c r="S146" s="76" t="e">
        <f t="shared" si="42"/>
        <v>#NUM!</v>
      </c>
      <c r="T146" s="76" t="e">
        <f t="shared" si="28"/>
        <v>#NUM!</v>
      </c>
      <c r="AC146" s="177" t="str">
        <f t="shared" si="43"/>
        <v/>
      </c>
      <c r="AD146" s="177" t="str">
        <f t="shared" si="36"/>
        <v/>
      </c>
      <c r="AE146" s="218" t="str">
        <f t="shared" si="44"/>
        <v/>
      </c>
      <c r="AF146" s="218" t="str">
        <f t="shared" si="37"/>
        <v/>
      </c>
    </row>
    <row r="147" spans="1:32" ht="27.95" customHeight="1" x14ac:dyDescent="0.2">
      <c r="A147" s="136"/>
      <c r="B147" s="136"/>
      <c r="C147" s="137"/>
      <c r="D147" s="138"/>
      <c r="E147" s="138"/>
      <c r="F147" s="208" t="str">
        <f t="shared" si="38"/>
        <v/>
      </c>
      <c r="G147" s="208" t="str">
        <f t="shared" si="39"/>
        <v/>
      </c>
      <c r="H147" s="195" t="str">
        <f t="shared" si="31"/>
        <v/>
      </c>
      <c r="I147" s="217" t="str">
        <f t="shared" si="32"/>
        <v>Bitte Auswahl treffen! Neu- oder Folgeantrag?</v>
      </c>
      <c r="J147" s="196" t="str">
        <f t="shared" ref="J147:J161" si="45">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33"/>
        <v/>
      </c>
      <c r="L147" s="196" t="str">
        <f t="shared" si="34"/>
        <v/>
      </c>
      <c r="M147" s="235" t="str">
        <f t="shared" si="40"/>
        <v/>
      </c>
      <c r="N147" s="217" t="str">
        <f t="shared" si="35"/>
        <v/>
      </c>
      <c r="O147" s="219"/>
      <c r="Q147" s="76" t="e">
        <f t="shared" ref="Q147:Q161" si="46">DATEDIF(C147-1,D147,"d")</f>
        <v>#NUM!</v>
      </c>
      <c r="R147" s="76" t="e">
        <f t="shared" ref="R147:R161" si="47">IF(Q147&lt;=43,"ja","nein")</f>
        <v>#NUM!</v>
      </c>
      <c r="S147" s="76" t="e">
        <f t="shared" ref="S147:S161" si="48">DATEDIF(C147-1,E147,"d")</f>
        <v>#NUM!</v>
      </c>
      <c r="T147" s="76" t="e">
        <f t="shared" ref="T147:T161" si="49">IF(S147&gt;=84,"ja","nein")</f>
        <v>#NUM!</v>
      </c>
      <c r="AC147" s="177" t="str">
        <f t="shared" ref="AC147:AC161" si="50">IF(OR(ISBLANK(C147),(B147="weiblich")),"",(IF(AND(H147="ja",G147&lt;=$R$4,F147&gt;=$R$2),"ja","nein")))</f>
        <v/>
      </c>
      <c r="AD147" s="177" t="str">
        <f t="shared" si="36"/>
        <v/>
      </c>
      <c r="AE147" s="218" t="str">
        <f t="shared" ref="AE147:AE162" si="51">IF(OR(ISBLANK(D147),ISBLANK(E147),(B147="weiblich"),AND(F147&gt;=$R$2,G147&lt;=$R$4,H147="ja")),"",IF(F147&lt;$R$2,"Das Tier ist vor Maßnahmenbeginn 7 Wochen alt",IF(G147&gt;$R$4,"Das Tier hat das Ende der 12. Lebenswoche erst im Folgejahr erreicht",IF(H147="nein",""))))</f>
        <v/>
      </c>
      <c r="AF147" s="218" t="str">
        <f t="shared" si="37"/>
        <v/>
      </c>
    </row>
    <row r="148" spans="1:32" ht="27.95" customHeight="1" x14ac:dyDescent="0.2">
      <c r="A148" s="136"/>
      <c r="B148" s="136"/>
      <c r="C148" s="137"/>
      <c r="D148" s="138"/>
      <c r="E148" s="138"/>
      <c r="F148" s="208" t="str">
        <f t="shared" si="38"/>
        <v/>
      </c>
      <c r="G148" s="208" t="str">
        <f t="shared" si="39"/>
        <v/>
      </c>
      <c r="H148" s="195" t="str">
        <f t="shared" ref="H148:H161" si="52">IF(OR(ISBLANK(D148),ISBLANK(E148),ISBLANK(B148),(B148="weiblich")),"",IF(AND(R148="ja",T148="ja"),"ja","nein"))</f>
        <v/>
      </c>
      <c r="I148" s="217" t="str">
        <f t="shared" ref="I148:I161" si="53">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45"/>
        <v/>
      </c>
      <c r="K148" s="196" t="str">
        <f t="shared" ref="K148:K161" si="54">IF(B148="weiblich","weiblich",IF(AND(B148="",C148&lt;&gt;"",D148&lt;&gt;"",E148&lt;&gt;""),"Bitte Geschlecht auswählen!",IF(AND($R$8=TRUE,$R$9=FALSE),AE148,IF(AND($R$8=FALSE,$R$9=TRUE),AF148,IF(AND($R$8=FALSE,$R$9=FALSE),"",IF(AND($R$8=TRUE,$R$9=TRUE),""))))))</f>
        <v/>
      </c>
      <c r="L148" s="196" t="str">
        <f t="shared" ref="L148:L161" si="55">IF(ISBLANK(A148),"",IF(OR(LEFT(A148,4)="DE08",(LEFT(A148,5)="DE 08")),"Tier ist aus BW","Tier ist nicht aus BW"))</f>
        <v/>
      </c>
      <c r="M148" s="235" t="str">
        <f t="shared" si="40"/>
        <v/>
      </c>
      <c r="N148" s="217" t="str">
        <f t="shared" ref="N148:N161" si="56">IF(OR(ISBLANK(D148),ISBLANK(E148)),"",IF(ISTEXT($R$10),"Bitte Iglu/Bucht in Zelle B7 auswählen",IF(M148&lt;=$R$10,"in Ordnung","Überschreitung")))</f>
        <v/>
      </c>
      <c r="O148" s="219"/>
      <c r="Q148" s="76" t="e">
        <f t="shared" si="46"/>
        <v>#NUM!</v>
      </c>
      <c r="R148" s="76" t="e">
        <f t="shared" si="47"/>
        <v>#NUM!</v>
      </c>
      <c r="S148" s="76" t="e">
        <f t="shared" si="48"/>
        <v>#NUM!</v>
      </c>
      <c r="T148" s="76" t="e">
        <f t="shared" si="49"/>
        <v>#NUM!</v>
      </c>
      <c r="AC148" s="177" t="str">
        <f t="shared" si="50"/>
        <v/>
      </c>
      <c r="AD148" s="177" t="str">
        <f t="shared" ref="AD148:AD161" si="57">IF(OR(ISBLANK(C148),(B148="weiblich")),"",(IF(AND(H148="ja",G148&lt;=$R$4,F148&gt;=$R$6),"ja","nein")))</f>
        <v/>
      </c>
      <c r="AE148" s="218" t="str">
        <f t="shared" si="51"/>
        <v/>
      </c>
      <c r="AF148" s="218" t="str">
        <f t="shared" ref="AF148:AF162" si="58">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136"/>
      <c r="B149" s="136"/>
      <c r="C149" s="137"/>
      <c r="D149" s="138"/>
      <c r="E149" s="138"/>
      <c r="F149" s="208" t="str">
        <f t="shared" si="38"/>
        <v/>
      </c>
      <c r="G149" s="208" t="str">
        <f t="shared" si="39"/>
        <v/>
      </c>
      <c r="H149" s="195" t="str">
        <f t="shared" si="52"/>
        <v/>
      </c>
      <c r="I149" s="217" t="str">
        <f t="shared" si="53"/>
        <v>Bitte Auswahl treffen! Neu- oder Folgeantrag?</v>
      </c>
      <c r="J149" s="196" t="str">
        <f t="shared" si="45"/>
        <v/>
      </c>
      <c r="K149" s="196" t="str">
        <f t="shared" si="54"/>
        <v/>
      </c>
      <c r="L149" s="196" t="str">
        <f t="shared" si="55"/>
        <v/>
      </c>
      <c r="M149" s="235" t="str">
        <f t="shared" si="40"/>
        <v/>
      </c>
      <c r="N149" s="217" t="str">
        <f t="shared" si="56"/>
        <v/>
      </c>
      <c r="O149" s="219"/>
      <c r="Q149" s="76" t="e">
        <f t="shared" si="46"/>
        <v>#NUM!</v>
      </c>
      <c r="R149" s="76" t="e">
        <f t="shared" si="47"/>
        <v>#NUM!</v>
      </c>
      <c r="S149" s="76" t="e">
        <f t="shared" si="48"/>
        <v>#NUM!</v>
      </c>
      <c r="T149" s="76" t="e">
        <f t="shared" si="49"/>
        <v>#NUM!</v>
      </c>
      <c r="AC149" s="177" t="str">
        <f t="shared" si="50"/>
        <v/>
      </c>
      <c r="AD149" s="177" t="str">
        <f t="shared" si="57"/>
        <v/>
      </c>
      <c r="AE149" s="218" t="str">
        <f t="shared" si="51"/>
        <v/>
      </c>
      <c r="AF149" s="218" t="str">
        <f t="shared" si="58"/>
        <v/>
      </c>
    </row>
    <row r="150" spans="1:32" ht="27.95" customHeight="1" x14ac:dyDescent="0.2">
      <c r="A150" s="136"/>
      <c r="B150" s="136"/>
      <c r="C150" s="137"/>
      <c r="D150" s="138"/>
      <c r="E150" s="138"/>
      <c r="F150" s="208" t="str">
        <f t="shared" si="38"/>
        <v/>
      </c>
      <c r="G150" s="208" t="str">
        <f t="shared" si="39"/>
        <v/>
      </c>
      <c r="H150" s="195" t="str">
        <f t="shared" si="52"/>
        <v/>
      </c>
      <c r="I150" s="217" t="str">
        <f t="shared" si="53"/>
        <v>Bitte Auswahl treffen! Neu- oder Folgeantrag?</v>
      </c>
      <c r="J150" s="196" t="str">
        <f t="shared" si="45"/>
        <v/>
      </c>
      <c r="K150" s="196" t="str">
        <f t="shared" si="54"/>
        <v/>
      </c>
      <c r="L150" s="196" t="str">
        <f t="shared" si="55"/>
        <v/>
      </c>
      <c r="M150" s="235" t="str">
        <f t="shared" si="40"/>
        <v/>
      </c>
      <c r="N150" s="217" t="str">
        <f t="shared" si="56"/>
        <v/>
      </c>
      <c r="O150" s="219"/>
      <c r="Q150" s="76" t="e">
        <f t="shared" si="46"/>
        <v>#NUM!</v>
      </c>
      <c r="R150" s="76" t="e">
        <f t="shared" si="47"/>
        <v>#NUM!</v>
      </c>
      <c r="S150" s="76" t="e">
        <f t="shared" si="48"/>
        <v>#NUM!</v>
      </c>
      <c r="T150" s="76" t="e">
        <f t="shared" si="49"/>
        <v>#NUM!</v>
      </c>
      <c r="AC150" s="177" t="str">
        <f t="shared" si="50"/>
        <v/>
      </c>
      <c r="AD150" s="177" t="str">
        <f t="shared" si="57"/>
        <v/>
      </c>
      <c r="AE150" s="218" t="str">
        <f t="shared" si="51"/>
        <v/>
      </c>
      <c r="AF150" s="218" t="str">
        <f t="shared" si="58"/>
        <v/>
      </c>
    </row>
    <row r="151" spans="1:32" ht="27.95" customHeight="1" x14ac:dyDescent="0.2">
      <c r="A151" s="136"/>
      <c r="B151" s="136"/>
      <c r="C151" s="137"/>
      <c r="D151" s="138"/>
      <c r="E151" s="138"/>
      <c r="F151" s="208" t="str">
        <f t="shared" si="38"/>
        <v/>
      </c>
      <c r="G151" s="208" t="str">
        <f t="shared" si="39"/>
        <v/>
      </c>
      <c r="H151" s="195" t="str">
        <f t="shared" si="52"/>
        <v/>
      </c>
      <c r="I151" s="217" t="str">
        <f t="shared" si="53"/>
        <v>Bitte Auswahl treffen! Neu- oder Folgeantrag?</v>
      </c>
      <c r="J151" s="196" t="str">
        <f t="shared" si="45"/>
        <v/>
      </c>
      <c r="K151" s="196" t="str">
        <f t="shared" si="54"/>
        <v/>
      </c>
      <c r="L151" s="196" t="str">
        <f t="shared" si="55"/>
        <v/>
      </c>
      <c r="M151" s="235" t="str">
        <f t="shared" si="40"/>
        <v/>
      </c>
      <c r="N151" s="217" t="str">
        <f t="shared" si="56"/>
        <v/>
      </c>
      <c r="O151" s="219"/>
      <c r="Q151" s="76" t="e">
        <f t="shared" si="46"/>
        <v>#NUM!</v>
      </c>
      <c r="R151" s="76" t="e">
        <f t="shared" si="47"/>
        <v>#NUM!</v>
      </c>
      <c r="S151" s="76" t="e">
        <f t="shared" si="48"/>
        <v>#NUM!</v>
      </c>
      <c r="T151" s="76" t="e">
        <f t="shared" si="49"/>
        <v>#NUM!</v>
      </c>
      <c r="AC151" s="177" t="str">
        <f t="shared" si="50"/>
        <v/>
      </c>
      <c r="AD151" s="177" t="str">
        <f t="shared" si="57"/>
        <v/>
      </c>
      <c r="AE151" s="218" t="str">
        <f t="shared" si="51"/>
        <v/>
      </c>
      <c r="AF151" s="218" t="str">
        <f t="shared" si="58"/>
        <v/>
      </c>
    </row>
    <row r="152" spans="1:32" ht="27.95" customHeight="1" x14ac:dyDescent="0.2">
      <c r="A152" s="136"/>
      <c r="B152" s="136"/>
      <c r="C152" s="137"/>
      <c r="D152" s="138"/>
      <c r="E152" s="138"/>
      <c r="F152" s="208" t="str">
        <f t="shared" si="38"/>
        <v/>
      </c>
      <c r="G152" s="208" t="str">
        <f t="shared" si="39"/>
        <v/>
      </c>
      <c r="H152" s="195" t="str">
        <f t="shared" si="52"/>
        <v/>
      </c>
      <c r="I152" s="217" t="str">
        <f t="shared" si="53"/>
        <v>Bitte Auswahl treffen! Neu- oder Folgeantrag?</v>
      </c>
      <c r="J152" s="196" t="str">
        <f t="shared" si="45"/>
        <v/>
      </c>
      <c r="K152" s="196" t="str">
        <f t="shared" si="54"/>
        <v/>
      </c>
      <c r="L152" s="196" t="str">
        <f t="shared" si="55"/>
        <v/>
      </c>
      <c r="M152" s="235" t="str">
        <f t="shared" si="40"/>
        <v/>
      </c>
      <c r="N152" s="217" t="str">
        <f t="shared" si="56"/>
        <v/>
      </c>
      <c r="O152" s="219"/>
      <c r="Q152" s="76" t="e">
        <f t="shared" si="46"/>
        <v>#NUM!</v>
      </c>
      <c r="R152" s="76" t="e">
        <f t="shared" si="47"/>
        <v>#NUM!</v>
      </c>
      <c r="S152" s="76" t="e">
        <f t="shared" si="48"/>
        <v>#NUM!</v>
      </c>
      <c r="T152" s="76" t="e">
        <f t="shared" si="49"/>
        <v>#NUM!</v>
      </c>
      <c r="AC152" s="177" t="str">
        <f t="shared" si="50"/>
        <v/>
      </c>
      <c r="AD152" s="177" t="str">
        <f t="shared" si="57"/>
        <v/>
      </c>
      <c r="AE152" s="218" t="str">
        <f t="shared" si="51"/>
        <v/>
      </c>
      <c r="AF152" s="218" t="str">
        <f t="shared" si="58"/>
        <v/>
      </c>
    </row>
    <row r="153" spans="1:32" ht="27.95" customHeight="1" x14ac:dyDescent="0.2">
      <c r="A153" s="136"/>
      <c r="B153" s="136"/>
      <c r="C153" s="137"/>
      <c r="D153" s="138"/>
      <c r="E153" s="138"/>
      <c r="F153" s="208" t="str">
        <f t="shared" si="38"/>
        <v/>
      </c>
      <c r="G153" s="208" t="str">
        <f t="shared" si="39"/>
        <v/>
      </c>
      <c r="H153" s="195" t="str">
        <f t="shared" si="52"/>
        <v/>
      </c>
      <c r="I153" s="217" t="str">
        <f t="shared" si="53"/>
        <v>Bitte Auswahl treffen! Neu- oder Folgeantrag?</v>
      </c>
      <c r="J153" s="196" t="str">
        <f t="shared" si="45"/>
        <v/>
      </c>
      <c r="K153" s="196" t="str">
        <f t="shared" si="54"/>
        <v/>
      </c>
      <c r="L153" s="196" t="str">
        <f t="shared" si="55"/>
        <v/>
      </c>
      <c r="M153" s="235" t="str">
        <f t="shared" ref="M153:M161" si="59">IF(OR(ISBLANK(D153),ISBLANK(E153)),"",COUNTIFS($D$19:$D$161,"&gt;="&amp;D153,$D$19:$D$161,"&lt;"&amp;E153))</f>
        <v/>
      </c>
      <c r="N153" s="217" t="str">
        <f t="shared" si="56"/>
        <v/>
      </c>
      <c r="O153" s="219"/>
      <c r="Q153" s="76" t="e">
        <f t="shared" si="46"/>
        <v>#NUM!</v>
      </c>
      <c r="R153" s="76" t="e">
        <f t="shared" si="47"/>
        <v>#NUM!</v>
      </c>
      <c r="S153" s="76" t="e">
        <f t="shared" si="48"/>
        <v>#NUM!</v>
      </c>
      <c r="T153" s="76" t="e">
        <f t="shared" si="49"/>
        <v>#NUM!</v>
      </c>
      <c r="AC153" s="177" t="str">
        <f t="shared" si="50"/>
        <v/>
      </c>
      <c r="AD153" s="177" t="str">
        <f t="shared" si="57"/>
        <v/>
      </c>
      <c r="AE153" s="218" t="str">
        <f t="shared" si="51"/>
        <v/>
      </c>
      <c r="AF153" s="218" t="str">
        <f t="shared" si="58"/>
        <v/>
      </c>
    </row>
    <row r="154" spans="1:32" ht="27.95" customHeight="1" x14ac:dyDescent="0.2">
      <c r="A154" s="136"/>
      <c r="B154" s="136"/>
      <c r="C154" s="137"/>
      <c r="D154" s="138"/>
      <c r="E154" s="138"/>
      <c r="F154" s="208" t="str">
        <f t="shared" ref="F154:F161" si="60">IF(OR(ISBLANK(C154),(B154="weiblich")),"",C154+42)</f>
        <v/>
      </c>
      <c r="G154" s="208" t="str">
        <f t="shared" ref="G154:G161" si="61">IF(OR(ISBLANK(C154),(B154="weiblich")),"",C154+83)</f>
        <v/>
      </c>
      <c r="H154" s="195" t="str">
        <f t="shared" si="52"/>
        <v/>
      </c>
      <c r="I154" s="217" t="str">
        <f t="shared" si="53"/>
        <v>Bitte Auswahl treffen! Neu- oder Folgeantrag?</v>
      </c>
      <c r="J154" s="196" t="str">
        <f t="shared" si="45"/>
        <v/>
      </c>
      <c r="K154" s="196" t="str">
        <f t="shared" si="54"/>
        <v/>
      </c>
      <c r="L154" s="196" t="str">
        <f t="shared" si="55"/>
        <v/>
      </c>
      <c r="M154" s="235" t="str">
        <f t="shared" si="59"/>
        <v/>
      </c>
      <c r="N154" s="217" t="str">
        <f t="shared" si="56"/>
        <v/>
      </c>
      <c r="O154" s="219"/>
      <c r="Q154" s="76" t="e">
        <f t="shared" si="46"/>
        <v>#NUM!</v>
      </c>
      <c r="R154" s="76" t="e">
        <f t="shared" si="47"/>
        <v>#NUM!</v>
      </c>
      <c r="S154" s="76" t="e">
        <f t="shared" si="48"/>
        <v>#NUM!</v>
      </c>
      <c r="T154" s="76" t="e">
        <f t="shared" si="49"/>
        <v>#NUM!</v>
      </c>
      <c r="AC154" s="177" t="str">
        <f t="shared" si="50"/>
        <v/>
      </c>
      <c r="AD154" s="177" t="str">
        <f t="shared" si="57"/>
        <v/>
      </c>
      <c r="AE154" s="218" t="str">
        <f t="shared" si="51"/>
        <v/>
      </c>
      <c r="AF154" s="218" t="str">
        <f t="shared" si="58"/>
        <v/>
      </c>
    </row>
    <row r="155" spans="1:32" ht="27.95" customHeight="1" x14ac:dyDescent="0.2">
      <c r="A155" s="136"/>
      <c r="B155" s="136"/>
      <c r="C155" s="137"/>
      <c r="D155" s="138"/>
      <c r="E155" s="138"/>
      <c r="F155" s="208" t="str">
        <f t="shared" si="60"/>
        <v/>
      </c>
      <c r="G155" s="208" t="str">
        <f t="shared" si="61"/>
        <v/>
      </c>
      <c r="H155" s="195" t="str">
        <f t="shared" si="52"/>
        <v/>
      </c>
      <c r="I155" s="217" t="str">
        <f t="shared" si="53"/>
        <v>Bitte Auswahl treffen! Neu- oder Folgeantrag?</v>
      </c>
      <c r="J155" s="196" t="str">
        <f t="shared" si="45"/>
        <v/>
      </c>
      <c r="K155" s="196" t="str">
        <f t="shared" si="54"/>
        <v/>
      </c>
      <c r="L155" s="196" t="str">
        <f t="shared" si="55"/>
        <v/>
      </c>
      <c r="M155" s="235" t="str">
        <f t="shared" si="59"/>
        <v/>
      </c>
      <c r="N155" s="217" t="str">
        <f t="shared" si="56"/>
        <v/>
      </c>
      <c r="O155" s="219"/>
      <c r="Q155" s="76" t="e">
        <f t="shared" si="46"/>
        <v>#NUM!</v>
      </c>
      <c r="R155" s="76" t="e">
        <f t="shared" si="47"/>
        <v>#NUM!</v>
      </c>
      <c r="S155" s="76" t="e">
        <f t="shared" si="48"/>
        <v>#NUM!</v>
      </c>
      <c r="T155" s="76" t="e">
        <f t="shared" si="49"/>
        <v>#NUM!</v>
      </c>
      <c r="AC155" s="177" t="str">
        <f t="shared" si="50"/>
        <v/>
      </c>
      <c r="AD155" s="177" t="str">
        <f t="shared" si="57"/>
        <v/>
      </c>
      <c r="AE155" s="218" t="str">
        <f t="shared" si="51"/>
        <v/>
      </c>
      <c r="AF155" s="218" t="str">
        <f t="shared" si="58"/>
        <v/>
      </c>
    </row>
    <row r="156" spans="1:32" ht="27.95" customHeight="1" x14ac:dyDescent="0.2">
      <c r="A156" s="136"/>
      <c r="B156" s="136"/>
      <c r="C156" s="137"/>
      <c r="D156" s="138"/>
      <c r="E156" s="138"/>
      <c r="F156" s="208" t="str">
        <f t="shared" si="60"/>
        <v/>
      </c>
      <c r="G156" s="208" t="str">
        <f t="shared" si="61"/>
        <v/>
      </c>
      <c r="H156" s="195" t="str">
        <f t="shared" si="52"/>
        <v/>
      </c>
      <c r="I156" s="217" t="str">
        <f t="shared" si="53"/>
        <v>Bitte Auswahl treffen! Neu- oder Folgeantrag?</v>
      </c>
      <c r="J156" s="196" t="str">
        <f t="shared" si="45"/>
        <v/>
      </c>
      <c r="K156" s="196" t="str">
        <f t="shared" si="54"/>
        <v/>
      </c>
      <c r="L156" s="196" t="str">
        <f t="shared" si="55"/>
        <v/>
      </c>
      <c r="M156" s="235" t="str">
        <f t="shared" si="59"/>
        <v/>
      </c>
      <c r="N156" s="217" t="str">
        <f t="shared" si="56"/>
        <v/>
      </c>
      <c r="O156" s="219"/>
      <c r="Q156" s="76" t="e">
        <f t="shared" si="46"/>
        <v>#NUM!</v>
      </c>
      <c r="R156" s="76" t="e">
        <f t="shared" si="47"/>
        <v>#NUM!</v>
      </c>
      <c r="S156" s="76" t="e">
        <f t="shared" si="48"/>
        <v>#NUM!</v>
      </c>
      <c r="T156" s="76" t="e">
        <f t="shared" si="49"/>
        <v>#NUM!</v>
      </c>
      <c r="AC156" s="177" t="str">
        <f t="shared" si="50"/>
        <v/>
      </c>
      <c r="AD156" s="177" t="str">
        <f t="shared" si="57"/>
        <v/>
      </c>
      <c r="AE156" s="218" t="str">
        <f t="shared" si="51"/>
        <v/>
      </c>
      <c r="AF156" s="218" t="str">
        <f t="shared" si="58"/>
        <v/>
      </c>
    </row>
    <row r="157" spans="1:32" ht="27.95" customHeight="1" x14ac:dyDescent="0.2">
      <c r="A157" s="136"/>
      <c r="B157" s="136"/>
      <c r="C157" s="137"/>
      <c r="D157" s="138"/>
      <c r="E157" s="138"/>
      <c r="F157" s="208" t="str">
        <f t="shared" si="60"/>
        <v/>
      </c>
      <c r="G157" s="208" t="str">
        <f t="shared" si="61"/>
        <v/>
      </c>
      <c r="H157" s="195" t="str">
        <f t="shared" si="52"/>
        <v/>
      </c>
      <c r="I157" s="217" t="str">
        <f t="shared" si="53"/>
        <v>Bitte Auswahl treffen! Neu- oder Folgeantrag?</v>
      </c>
      <c r="J157" s="196" t="str">
        <f t="shared" si="45"/>
        <v/>
      </c>
      <c r="K157" s="196" t="str">
        <f t="shared" si="54"/>
        <v/>
      </c>
      <c r="L157" s="196" t="str">
        <f t="shared" si="55"/>
        <v/>
      </c>
      <c r="M157" s="235" t="str">
        <f t="shared" si="59"/>
        <v/>
      </c>
      <c r="N157" s="217" t="str">
        <f t="shared" si="56"/>
        <v/>
      </c>
      <c r="O157" s="219"/>
      <c r="Q157" s="76" t="e">
        <f t="shared" si="46"/>
        <v>#NUM!</v>
      </c>
      <c r="R157" s="76" t="e">
        <f t="shared" si="47"/>
        <v>#NUM!</v>
      </c>
      <c r="S157" s="76" t="e">
        <f t="shared" si="48"/>
        <v>#NUM!</v>
      </c>
      <c r="T157" s="76" t="e">
        <f t="shared" si="49"/>
        <v>#NUM!</v>
      </c>
      <c r="AC157" s="177" t="str">
        <f t="shared" si="50"/>
        <v/>
      </c>
      <c r="AD157" s="177" t="str">
        <f t="shared" si="57"/>
        <v/>
      </c>
      <c r="AE157" s="218" t="str">
        <f t="shared" si="51"/>
        <v/>
      </c>
      <c r="AF157" s="218" t="str">
        <f t="shared" si="58"/>
        <v/>
      </c>
    </row>
    <row r="158" spans="1:32" ht="27.95" customHeight="1" x14ac:dyDescent="0.2">
      <c r="A158" s="136"/>
      <c r="B158" s="136"/>
      <c r="C158" s="137"/>
      <c r="D158" s="138"/>
      <c r="E158" s="138"/>
      <c r="F158" s="208" t="str">
        <f t="shared" si="60"/>
        <v/>
      </c>
      <c r="G158" s="208" t="str">
        <f t="shared" si="61"/>
        <v/>
      </c>
      <c r="H158" s="195" t="str">
        <f t="shared" si="52"/>
        <v/>
      </c>
      <c r="I158" s="217" t="str">
        <f t="shared" si="53"/>
        <v>Bitte Auswahl treffen! Neu- oder Folgeantrag?</v>
      </c>
      <c r="J158" s="196" t="str">
        <f t="shared" si="45"/>
        <v/>
      </c>
      <c r="K158" s="196" t="str">
        <f t="shared" si="54"/>
        <v/>
      </c>
      <c r="L158" s="196" t="str">
        <f t="shared" si="55"/>
        <v/>
      </c>
      <c r="M158" s="235" t="str">
        <f t="shared" si="59"/>
        <v/>
      </c>
      <c r="N158" s="217" t="str">
        <f t="shared" si="56"/>
        <v/>
      </c>
      <c r="O158" s="219"/>
      <c r="Q158" s="76" t="e">
        <f t="shared" si="46"/>
        <v>#NUM!</v>
      </c>
      <c r="R158" s="76" t="e">
        <f t="shared" si="47"/>
        <v>#NUM!</v>
      </c>
      <c r="S158" s="76" t="e">
        <f t="shared" si="48"/>
        <v>#NUM!</v>
      </c>
      <c r="T158" s="76" t="e">
        <f t="shared" si="49"/>
        <v>#NUM!</v>
      </c>
      <c r="AC158" s="177" t="str">
        <f t="shared" si="50"/>
        <v/>
      </c>
      <c r="AD158" s="177" t="str">
        <f t="shared" si="57"/>
        <v/>
      </c>
      <c r="AE158" s="218" t="str">
        <f t="shared" si="51"/>
        <v/>
      </c>
      <c r="AF158" s="218" t="str">
        <f t="shared" si="58"/>
        <v/>
      </c>
    </row>
    <row r="159" spans="1:32" ht="27.95" customHeight="1" x14ac:dyDescent="0.2">
      <c r="A159" s="136"/>
      <c r="B159" s="136"/>
      <c r="C159" s="137"/>
      <c r="D159" s="138"/>
      <c r="E159" s="138"/>
      <c r="F159" s="208" t="str">
        <f t="shared" si="60"/>
        <v/>
      </c>
      <c r="G159" s="208" t="str">
        <f t="shared" si="61"/>
        <v/>
      </c>
      <c r="H159" s="195" t="str">
        <f t="shared" si="52"/>
        <v/>
      </c>
      <c r="I159" s="217" t="str">
        <f t="shared" si="53"/>
        <v>Bitte Auswahl treffen! Neu- oder Folgeantrag?</v>
      </c>
      <c r="J159" s="196" t="str">
        <f t="shared" si="45"/>
        <v/>
      </c>
      <c r="K159" s="196" t="str">
        <f t="shared" si="54"/>
        <v/>
      </c>
      <c r="L159" s="196" t="str">
        <f t="shared" si="55"/>
        <v/>
      </c>
      <c r="M159" s="235" t="str">
        <f t="shared" si="59"/>
        <v/>
      </c>
      <c r="N159" s="217" t="str">
        <f t="shared" si="56"/>
        <v/>
      </c>
      <c r="O159" s="219"/>
      <c r="Q159" s="76" t="e">
        <f t="shared" si="46"/>
        <v>#NUM!</v>
      </c>
      <c r="R159" s="76" t="e">
        <f t="shared" si="47"/>
        <v>#NUM!</v>
      </c>
      <c r="S159" s="76" t="e">
        <f t="shared" si="48"/>
        <v>#NUM!</v>
      </c>
      <c r="T159" s="76" t="e">
        <f t="shared" si="49"/>
        <v>#NUM!</v>
      </c>
      <c r="AC159" s="177" t="str">
        <f t="shared" si="50"/>
        <v/>
      </c>
      <c r="AD159" s="177" t="str">
        <f t="shared" si="57"/>
        <v/>
      </c>
      <c r="AE159" s="218" t="str">
        <f t="shared" si="51"/>
        <v/>
      </c>
      <c r="AF159" s="218" t="str">
        <f t="shared" si="58"/>
        <v/>
      </c>
    </row>
    <row r="160" spans="1:32" ht="27.95" customHeight="1" x14ac:dyDescent="0.2">
      <c r="A160" s="136"/>
      <c r="B160" s="136"/>
      <c r="C160" s="137"/>
      <c r="D160" s="138"/>
      <c r="E160" s="138"/>
      <c r="F160" s="208" t="str">
        <f t="shared" si="60"/>
        <v/>
      </c>
      <c r="G160" s="208" t="str">
        <f t="shared" si="61"/>
        <v/>
      </c>
      <c r="H160" s="195" t="str">
        <f t="shared" si="52"/>
        <v/>
      </c>
      <c r="I160" s="217" t="str">
        <f t="shared" si="53"/>
        <v>Bitte Auswahl treffen! Neu- oder Folgeantrag?</v>
      </c>
      <c r="J160" s="196" t="str">
        <f t="shared" si="45"/>
        <v/>
      </c>
      <c r="K160" s="196" t="str">
        <f t="shared" si="54"/>
        <v/>
      </c>
      <c r="L160" s="196" t="str">
        <f t="shared" si="55"/>
        <v/>
      </c>
      <c r="M160" s="235" t="str">
        <f t="shared" si="59"/>
        <v/>
      </c>
      <c r="N160" s="217" t="str">
        <f t="shared" si="56"/>
        <v/>
      </c>
      <c r="O160" s="219"/>
      <c r="Q160" s="76" t="e">
        <f t="shared" si="46"/>
        <v>#NUM!</v>
      </c>
      <c r="R160" s="76" t="e">
        <f t="shared" si="47"/>
        <v>#NUM!</v>
      </c>
      <c r="S160" s="76" t="e">
        <f t="shared" si="48"/>
        <v>#NUM!</v>
      </c>
      <c r="T160" s="76" t="e">
        <f t="shared" si="49"/>
        <v>#NUM!</v>
      </c>
      <c r="AC160" s="177" t="str">
        <f t="shared" si="50"/>
        <v/>
      </c>
      <c r="AD160" s="177" t="str">
        <f t="shared" si="57"/>
        <v/>
      </c>
      <c r="AE160" s="218" t="str">
        <f t="shared" si="51"/>
        <v/>
      </c>
      <c r="AF160" s="218" t="str">
        <f t="shared" si="58"/>
        <v/>
      </c>
    </row>
    <row r="161" spans="1:32" ht="27.95" customHeight="1" x14ac:dyDescent="0.2">
      <c r="A161" s="136"/>
      <c r="B161" s="136"/>
      <c r="C161" s="137"/>
      <c r="D161" s="138"/>
      <c r="E161" s="138"/>
      <c r="F161" s="208" t="str">
        <f t="shared" si="60"/>
        <v/>
      </c>
      <c r="G161" s="208" t="str">
        <f t="shared" si="61"/>
        <v/>
      </c>
      <c r="H161" s="195" t="str">
        <f t="shared" si="52"/>
        <v/>
      </c>
      <c r="I161" s="217" t="str">
        <f t="shared" si="53"/>
        <v>Bitte Auswahl treffen! Neu- oder Folgeantrag?</v>
      </c>
      <c r="J161" s="196" t="str">
        <f t="shared" si="45"/>
        <v/>
      </c>
      <c r="K161" s="196" t="str">
        <f t="shared" si="54"/>
        <v/>
      </c>
      <c r="L161" s="196" t="str">
        <f t="shared" si="55"/>
        <v/>
      </c>
      <c r="M161" s="235" t="str">
        <f t="shared" si="59"/>
        <v/>
      </c>
      <c r="N161" s="217" t="str">
        <f t="shared" si="56"/>
        <v/>
      </c>
      <c r="O161" s="219"/>
      <c r="Q161" s="76" t="e">
        <f t="shared" si="46"/>
        <v>#NUM!</v>
      </c>
      <c r="R161" s="76" t="e">
        <f t="shared" si="47"/>
        <v>#NUM!</v>
      </c>
      <c r="S161" s="76" t="e">
        <f t="shared" si="48"/>
        <v>#NUM!</v>
      </c>
      <c r="T161" s="76" t="e">
        <f t="shared" si="49"/>
        <v>#NUM!</v>
      </c>
      <c r="AC161" s="177" t="str">
        <f t="shared" si="50"/>
        <v/>
      </c>
      <c r="AD161" s="177" t="str">
        <f t="shared" si="57"/>
        <v/>
      </c>
      <c r="AE161" s="218" t="str">
        <f t="shared" si="51"/>
        <v/>
      </c>
      <c r="AF161" s="218" t="str">
        <f t="shared" si="58"/>
        <v/>
      </c>
    </row>
    <row r="162" spans="1:32" x14ac:dyDescent="0.2">
      <c r="AD162" s="177"/>
      <c r="AE162" s="218" t="str">
        <f t="shared" si="51"/>
        <v/>
      </c>
      <c r="AF162" s="218" t="str">
        <f t="shared" si="58"/>
        <v/>
      </c>
    </row>
    <row r="163" spans="1:32" x14ac:dyDescent="0.2">
      <c r="AD163" s="177"/>
      <c r="AE163" s="218"/>
      <c r="AF163" s="218"/>
    </row>
  </sheetData>
  <sheetProtection algorithmName="SHA-512" hashValue="oyXIRqiNpLY8mVL0H+r2G9GPE/CTPRaeJi/TYAD7O/yvFiFvraUusd7VpepSgRXc3QLQSEZVmK2NSGFGXkvBVw==" saltValue="EjJdsPV1cMn+Qaq9JX4HGQ==" spinCount="100000" sheet="1"/>
  <protectedRanges>
    <protectedRange sqref="H8" name="Folgeantrag"/>
  </protectedRanges>
  <mergeCells count="10">
    <mergeCell ref="E4:F4"/>
    <mergeCell ref="Q18:R18"/>
    <mergeCell ref="S18:T18"/>
    <mergeCell ref="H4:J4"/>
    <mergeCell ref="B4:D4"/>
    <mergeCell ref="E6:J6"/>
    <mergeCell ref="B5:J5"/>
    <mergeCell ref="N14:O17"/>
    <mergeCell ref="A15:G16"/>
    <mergeCell ref="F13:K13"/>
  </mergeCells>
  <conditionalFormatting sqref="F13:K13">
    <cfRule type="containsText" dxfId="122"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121" priority="15" operator="containsText" text="nein">
      <formula>NOT(ISERROR(SEARCH("nein",H19)))</formula>
    </cfRule>
  </conditionalFormatting>
  <conditionalFormatting sqref="J19:J161">
    <cfRule type="containsText" dxfId="120" priority="7" operator="containsText" text="Der Haltungszeitraum befindet sich nicht im Antragsjahr">
      <formula>NOT(ISERROR(SEARCH("Der Haltungszeitraum befindet sich nicht im Antragsjahr",J19)))</formula>
    </cfRule>
    <cfRule type="containsText" dxfId="119" priority="11" operator="containsText" text="Ein- und Ausstalldatum nicht eingehalten">
      <formula>NOT(ISERROR(SEARCH("Ein- und Ausstalldatum nicht eingehalten",J19)))</formula>
    </cfRule>
    <cfRule type="containsText" dxfId="118" priority="12" operator="containsText" text="Ausstallung vor Ende der 12. Lebenswoche">
      <formula>NOT(ISERROR(SEARCH("Ausstallung vor Ende der 12. Lebenswoche",J19)))</formula>
    </cfRule>
    <cfRule type="containsText" dxfId="117" priority="13" operator="containsText" text="Einstallung später als zum Beginn der 7. Lebenswoche">
      <formula>NOT(ISERROR(SEARCH("Einstallung später als zum Beginn der 7. Lebenswoche",J19)))</formula>
    </cfRule>
  </conditionalFormatting>
  <conditionalFormatting sqref="K19:N161">
    <cfRule type="containsText" dxfId="116" priority="8" operator="containsText" text="Das Tier ist vor Maßnahmenbeginn 7 Wochen alt">
      <formula>NOT(ISERROR(SEARCH("Das Tier ist vor Maßnahmenbeginn 7 Wochen alt",K19)))</formula>
    </cfRule>
    <cfRule type="containsText" dxfId="115" priority="9" operator="containsText" text="Das Tier hat das Ende der 12. Lebenswoche erst im Folgejahr erreicht">
      <formula>NOT(ISERROR(SEARCH("Das Tier hat das Ende der 12. Lebenswoche erst im Folgejahr erreicht",K19)))</formula>
    </cfRule>
    <cfRule type="containsText" dxfId="114" priority="10" operator="containsText" text="weiblich">
      <formula>NOT(ISERROR(SEARCH("weiblich",K19)))</formula>
    </cfRule>
  </conditionalFormatting>
  <conditionalFormatting sqref="L19:L161">
    <cfRule type="containsText" dxfId="113" priority="2" operator="containsText" text="Tier ist nicht aus BW">
      <formula>NOT(ISERROR(SEARCH("Tier ist nicht aus BW",L19)))</formula>
    </cfRule>
  </conditionalFormatting>
  <conditionalFormatting sqref="N19:N161">
    <cfRule type="containsText" dxfId="112" priority="3" operator="containsText" text="Überschreitung">
      <formula>NOT(ISERROR(SEARCH("Überschreitung",N19)))</formula>
    </cfRule>
  </conditionalFormatting>
  <dataValidations disablePrompts="1" count="2">
    <dataValidation type="list" allowBlank="1" showInputMessage="1" showErrorMessage="1" sqref="B19:B161" xr:uid="{00000000-0002-0000-0500-000000000000}">
      <formula1>"männlich,weiblich"</formula1>
    </dataValidation>
    <dataValidation type="list" allowBlank="1" showInputMessage="1" showErrorMessage="1" sqref="B8" xr:uid="{00000000-0002-0000-0500-000001000000}">
      <formula1>INDIRECT("Inhalt[Iglu/Bucht]")</formula1>
    </dataValidation>
  </dataValidations>
  <pageMargins left="0.70866141732283472" right="0.70866141732283472" top="0.78740157480314965" bottom="0.78740157480314965" header="0.31496062992125984" footer="0.31496062992125984"/>
  <pageSetup paperSize="9" scale="42" fitToWidth="0" fitToHeight="0" orientation="landscape" r:id="rId1"/>
  <headerFooter>
    <oddFooter>&amp;LMinisterium für Ernährung, Ländlichen Raum und Verbraucherschutz &amp;RFAKT II G7 - Version 1.5, 04.03.2026</oddFooter>
  </headerFooter>
  <rowBreaks count="1" manualBreakCount="1">
    <brk id="12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91DEC-BF62-4FF1-BF5E-89BFAC725089}">
  <dimension ref="A1:AF163"/>
  <sheetViews>
    <sheetView showGridLines="0" zoomScaleNormal="100" zoomScaleSheetLayoutView="25"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MMB/IWdqzc+PalN0LJOrkPJkdvL8JKsh7Ouc+NWaI8hJC9kMc073V7iPEYYKWvfsjGHOT6/qbDV8cZw4qNZP0Q==" saltValue="jv2HYr+BNCTEhpqZkvzq+w=="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111"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110" priority="11" operator="containsText" text="nein">
      <formula>NOT(ISERROR(SEARCH("nein",H19)))</formula>
    </cfRule>
  </conditionalFormatting>
  <conditionalFormatting sqref="J19:J161">
    <cfRule type="containsText" dxfId="109" priority="4" operator="containsText" text="Der Haltungszeitraum befindet sich nicht im Antragsjahr">
      <formula>NOT(ISERROR(SEARCH("Der Haltungszeitraum befindet sich nicht im Antragsjahr",J19)))</formula>
    </cfRule>
    <cfRule type="containsText" dxfId="108" priority="8" operator="containsText" text="Ein- und Ausstalldatum nicht eingehalten">
      <formula>NOT(ISERROR(SEARCH("Ein- und Ausstalldatum nicht eingehalten",J19)))</formula>
    </cfRule>
    <cfRule type="containsText" dxfId="107" priority="9" operator="containsText" text="Ausstallung vor Ende der 12. Lebenswoche">
      <formula>NOT(ISERROR(SEARCH("Ausstallung vor Ende der 12. Lebenswoche",J19)))</formula>
    </cfRule>
    <cfRule type="containsText" dxfId="106" priority="10" operator="containsText" text="Einstallung später als zum Beginn der 7. Lebenswoche">
      <formula>NOT(ISERROR(SEARCH("Einstallung später als zum Beginn der 7. Lebenswoche",J19)))</formula>
    </cfRule>
  </conditionalFormatting>
  <conditionalFormatting sqref="K19:N161">
    <cfRule type="containsText" dxfId="105" priority="5" operator="containsText" text="Das Tier ist vor Maßnahmenbeginn 7 Wochen alt">
      <formula>NOT(ISERROR(SEARCH("Das Tier ist vor Maßnahmenbeginn 7 Wochen alt",K19)))</formula>
    </cfRule>
    <cfRule type="containsText" dxfId="104" priority="6" operator="containsText" text="Das Tier hat das Ende der 12. Lebenswoche erst im Folgejahr erreicht">
      <formula>NOT(ISERROR(SEARCH("Das Tier hat das Ende der 12. Lebenswoche erst im Folgejahr erreicht",K19)))</formula>
    </cfRule>
    <cfRule type="containsText" dxfId="103" priority="7" operator="containsText" text="weiblich">
      <formula>NOT(ISERROR(SEARCH("weiblich",K19)))</formula>
    </cfRule>
  </conditionalFormatting>
  <conditionalFormatting sqref="L19:L161">
    <cfRule type="containsText" dxfId="102" priority="2" operator="containsText" text="Tier ist nicht aus BW">
      <formula>NOT(ISERROR(SEARCH("Tier ist nicht aus BW",L19)))</formula>
    </cfRule>
  </conditionalFormatting>
  <conditionalFormatting sqref="N19:N161">
    <cfRule type="containsText" dxfId="101" priority="3" operator="containsText" text="Überschreitung">
      <formula>NOT(ISERROR(SEARCH("Überschreitung",N19)))</formula>
    </cfRule>
  </conditionalFormatting>
  <dataValidations disablePrompts="1" count="2">
    <dataValidation type="list" allowBlank="1" showInputMessage="1" showErrorMessage="1" sqref="B8" xr:uid="{D11685CB-4C99-4EFF-BFC1-5A64D60EBC51}">
      <formula1>INDIRECT("Inhalt[Iglu/Bucht]")</formula1>
    </dataValidation>
    <dataValidation type="list" allowBlank="1" showInputMessage="1" showErrorMessage="1" sqref="B19:B161" xr:uid="{9AF7AE44-7B1D-4F6E-8B72-9A4B92E064AE}">
      <formula1>"männlich,weiblich"</formula1>
    </dataValidation>
  </dataValidations>
  <pageMargins left="0.70866141732283472" right="0.70866141732283472" top="0.78740157480314965" bottom="0.78740157480314965" header="0.31496062992125984" footer="0.31496062992125984"/>
  <pageSetup paperSize="9" scale="45" fitToWidth="0" fitToHeight="0" orientation="landscape" r:id="rId1"/>
  <headerFooter>
    <oddFooter>&amp;LMinisterium für Ernährung, Ländlichen Raum und Verbraucherschutz &amp;RFAKT II G7 - Version 1.5, 04.03.2026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D752E-88F3-4A41-A267-6A113AEC372B}">
  <dimension ref="A1:AF163"/>
  <sheetViews>
    <sheetView showGridLines="0" zoomScaleNormal="100" zoomScaleSheetLayoutView="1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9d1q6SOyhIyUmvo1owP0FIJ4GGUVXs6XLyzwQ2tfmdi8Qd6dMg9yOHGKO3ak2c7la01Rr2hBCUuj6sl9S0G+Vg==" saltValue="PrJJsNqNsUG1B1fyFSOotg=="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100"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99" priority="11" operator="containsText" text="nein">
      <formula>NOT(ISERROR(SEARCH("nein",H19)))</formula>
    </cfRule>
  </conditionalFormatting>
  <conditionalFormatting sqref="J19:J161">
    <cfRule type="containsText" dxfId="98" priority="4" operator="containsText" text="Der Haltungszeitraum befindet sich nicht im Antragsjahr">
      <formula>NOT(ISERROR(SEARCH("Der Haltungszeitraum befindet sich nicht im Antragsjahr",J19)))</formula>
    </cfRule>
    <cfRule type="containsText" dxfId="97" priority="8" operator="containsText" text="Ein- und Ausstalldatum nicht eingehalten">
      <formula>NOT(ISERROR(SEARCH("Ein- und Ausstalldatum nicht eingehalten",J19)))</formula>
    </cfRule>
    <cfRule type="containsText" dxfId="96" priority="9" operator="containsText" text="Ausstallung vor Ende der 12. Lebenswoche">
      <formula>NOT(ISERROR(SEARCH("Ausstallung vor Ende der 12. Lebenswoche",J19)))</formula>
    </cfRule>
    <cfRule type="containsText" dxfId="95" priority="10" operator="containsText" text="Einstallung später als zum Beginn der 7. Lebenswoche">
      <formula>NOT(ISERROR(SEARCH("Einstallung später als zum Beginn der 7. Lebenswoche",J19)))</formula>
    </cfRule>
  </conditionalFormatting>
  <conditionalFormatting sqref="K19:N161">
    <cfRule type="containsText" dxfId="94" priority="5" operator="containsText" text="Das Tier ist vor Maßnahmenbeginn 7 Wochen alt">
      <formula>NOT(ISERROR(SEARCH("Das Tier ist vor Maßnahmenbeginn 7 Wochen alt",K19)))</formula>
    </cfRule>
    <cfRule type="containsText" dxfId="93" priority="6" operator="containsText" text="Das Tier hat das Ende der 12. Lebenswoche erst im Folgejahr erreicht">
      <formula>NOT(ISERROR(SEARCH("Das Tier hat das Ende der 12. Lebenswoche erst im Folgejahr erreicht",K19)))</formula>
    </cfRule>
    <cfRule type="containsText" dxfId="92" priority="7" operator="containsText" text="weiblich">
      <formula>NOT(ISERROR(SEARCH("weiblich",K19)))</formula>
    </cfRule>
  </conditionalFormatting>
  <conditionalFormatting sqref="L19:L161">
    <cfRule type="containsText" dxfId="91" priority="2" operator="containsText" text="Tier ist nicht aus BW">
      <formula>NOT(ISERROR(SEARCH("Tier ist nicht aus BW",L19)))</formula>
    </cfRule>
  </conditionalFormatting>
  <conditionalFormatting sqref="N19:N161">
    <cfRule type="containsText" dxfId="90" priority="3" operator="containsText" text="Überschreitung">
      <formula>NOT(ISERROR(SEARCH("Überschreitung",N19)))</formula>
    </cfRule>
  </conditionalFormatting>
  <dataValidations disablePrompts="1" count="2">
    <dataValidation type="list" allowBlank="1" showInputMessage="1" showErrorMessage="1" sqref="B19:B161" xr:uid="{82070A5A-7752-4622-B487-6567570EEB71}">
      <formula1>"männlich,weiblich"</formula1>
    </dataValidation>
    <dataValidation type="list" allowBlank="1" showInputMessage="1" showErrorMessage="1" sqref="B8" xr:uid="{09F480AA-8614-41A3-BC56-4C9451955C77}">
      <formula1>INDIRECT("Inhalt[Iglu/Bucht]")</formula1>
    </dataValidation>
  </dataValidations>
  <pageMargins left="0.70866141732283472" right="0.70866141732283472" top="0.78740157480314965" bottom="0.78740157480314965" header="0.31496062992125984" footer="0.31496062992125984"/>
  <pageSetup paperSize="9" scale="45" fitToWidth="0" fitToHeight="0" orientation="landscape" r:id="rId1"/>
  <headerFooter>
    <oddFooter>&amp;LMinisterium für Ernährung, Ländlichen Raum und Verbraucherschutz &amp;RFAKT II G7 - Version 1.5, 04.03.2026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BBB2-A6AC-4CCD-9D79-144A01517165}">
  <dimension ref="A1:AF163"/>
  <sheetViews>
    <sheetView showGridLines="0" zoomScaleNormal="100" zoomScaleSheetLayoutView="40" zoomScalePageLayoutView="70" workbookViewId="0"/>
  </sheetViews>
  <sheetFormatPr baseColWidth="10" defaultColWidth="11.42578125" defaultRowHeight="12.75" x14ac:dyDescent="0.2"/>
  <cols>
    <col min="1" max="1" width="29" style="177" customWidth="1"/>
    <col min="2" max="8" width="14.7109375" style="177" customWidth="1"/>
    <col min="9" max="9" width="21.5703125" style="177" customWidth="1"/>
    <col min="10" max="10" width="25.85546875" style="177" customWidth="1"/>
    <col min="11" max="11" width="28.5703125" style="177" customWidth="1"/>
    <col min="12" max="12" width="22.85546875" style="177" customWidth="1"/>
    <col min="13" max="13" width="18.85546875" style="177" customWidth="1"/>
    <col min="14" max="14" width="18.85546875" style="177" hidden="1" customWidth="1"/>
    <col min="15" max="15" width="33.28515625" style="177" customWidth="1"/>
    <col min="16" max="16" width="11.42578125" style="177" customWidth="1"/>
    <col min="17" max="17" width="14.42578125" style="177" hidden="1" customWidth="1"/>
    <col min="18" max="20" width="10.7109375" style="177" hidden="1" customWidth="1"/>
    <col min="21" max="21" width="11.42578125" style="177" hidden="1" customWidth="1"/>
    <col min="22" max="22" width="15.7109375" style="177" hidden="1" customWidth="1"/>
    <col min="23" max="23" width="20.140625" style="177" hidden="1" customWidth="1"/>
    <col min="24" max="26" width="11.42578125" style="177" hidden="1" customWidth="1"/>
    <col min="27" max="27" width="19.42578125" style="177" hidden="1" customWidth="1"/>
    <col min="28" max="28" width="11.42578125" style="177" hidden="1" customWidth="1"/>
    <col min="29" max="29" width="14.85546875" style="177" hidden="1" customWidth="1"/>
    <col min="30" max="30" width="15.5703125" style="177" hidden="1" customWidth="1"/>
    <col min="31" max="32" width="34" style="177" hidden="1" customWidth="1"/>
    <col min="33" max="16384" width="11.42578125" style="177"/>
  </cols>
  <sheetData>
    <row r="1" spans="1:20" ht="18" x14ac:dyDescent="0.25">
      <c r="A1" s="178" t="s">
        <v>145</v>
      </c>
      <c r="B1" s="178"/>
      <c r="C1" s="178"/>
      <c r="D1" s="178"/>
      <c r="E1" s="178"/>
      <c r="F1" s="178"/>
      <c r="G1" s="178"/>
      <c r="H1" s="178"/>
      <c r="I1" s="178"/>
      <c r="J1" s="179"/>
      <c r="K1" s="179"/>
      <c r="L1" s="179"/>
      <c r="M1" s="179"/>
      <c r="N1" s="179"/>
      <c r="O1" s="179"/>
      <c r="Q1" s="177" t="s">
        <v>117</v>
      </c>
      <c r="R1" s="177">
        <v>2026</v>
      </c>
      <c r="T1" s="177" t="s">
        <v>158</v>
      </c>
    </row>
    <row r="2" spans="1:20" ht="18" customHeight="1" x14ac:dyDescent="0.25">
      <c r="A2" s="201" t="s">
        <v>171</v>
      </c>
      <c r="F2" s="179"/>
      <c r="G2" s="179"/>
      <c r="H2" s="179"/>
      <c r="I2" s="179"/>
      <c r="J2" s="179"/>
      <c r="K2" s="179"/>
      <c r="L2" s="179"/>
      <c r="M2" s="179"/>
      <c r="N2" s="179"/>
      <c r="O2" s="179"/>
      <c r="Q2" s="177" t="s">
        <v>118</v>
      </c>
      <c r="R2" s="204">
        <v>46023</v>
      </c>
      <c r="T2" s="177" t="s">
        <v>159</v>
      </c>
    </row>
    <row r="3" spans="1:20" ht="18" customHeight="1" x14ac:dyDescent="0.25">
      <c r="A3" s="201"/>
      <c r="F3" s="179"/>
      <c r="G3" s="179"/>
      <c r="H3" s="179"/>
      <c r="I3" s="179"/>
      <c r="J3" s="179"/>
      <c r="K3" s="179"/>
      <c r="L3" s="179"/>
      <c r="M3" s="179"/>
      <c r="N3" s="179"/>
      <c r="O3" s="179"/>
      <c r="R3" s="204"/>
    </row>
    <row r="4" spans="1:20" ht="21" customHeight="1" x14ac:dyDescent="0.2">
      <c r="A4" s="180" t="s">
        <v>76</v>
      </c>
      <c r="B4" s="277"/>
      <c r="C4" s="277"/>
      <c r="D4" s="278"/>
      <c r="E4" s="274" t="s">
        <v>77</v>
      </c>
      <c r="F4" s="275"/>
      <c r="G4" s="232"/>
      <c r="H4" s="277"/>
      <c r="I4" s="277"/>
      <c r="J4" s="278"/>
      <c r="K4" s="182"/>
      <c r="L4" s="182"/>
      <c r="M4" s="182"/>
      <c r="N4" s="182"/>
      <c r="O4" s="182"/>
      <c r="P4" s="181"/>
      <c r="Q4" s="177" t="s">
        <v>119</v>
      </c>
      <c r="R4" s="204">
        <v>46387</v>
      </c>
      <c r="T4" s="177">
        <f>COUNTIFS(B19:B161,"männlich",I19:I161,"ja",N19:N161,"in Ordnung")</f>
        <v>0</v>
      </c>
    </row>
    <row r="5" spans="1:20" ht="21" customHeight="1" x14ac:dyDescent="0.25">
      <c r="A5" s="180" t="s">
        <v>135</v>
      </c>
      <c r="B5" s="277"/>
      <c r="C5" s="277"/>
      <c r="D5" s="277"/>
      <c r="E5" s="277"/>
      <c r="F5" s="277"/>
      <c r="G5" s="277"/>
      <c r="H5" s="277"/>
      <c r="I5" s="277"/>
      <c r="J5" s="278"/>
      <c r="K5" s="182"/>
      <c r="L5" s="182"/>
      <c r="M5" s="182"/>
      <c r="N5" s="182"/>
      <c r="O5" s="182"/>
      <c r="P5" s="181"/>
      <c r="R5" s="204"/>
      <c r="T5" s="238" t="s">
        <v>160</v>
      </c>
    </row>
    <row r="6" spans="1:20" ht="21" customHeight="1" x14ac:dyDescent="0.2">
      <c r="A6" s="180" t="s">
        <v>89</v>
      </c>
      <c r="B6" s="205"/>
      <c r="C6" s="205"/>
      <c r="D6" s="206"/>
      <c r="E6" s="279"/>
      <c r="F6" s="277"/>
      <c r="G6" s="277"/>
      <c r="H6" s="277"/>
      <c r="I6" s="277"/>
      <c r="J6" s="278"/>
      <c r="K6" s="181"/>
      <c r="L6" s="181"/>
      <c r="M6" s="181"/>
      <c r="N6" s="181"/>
      <c r="O6" s="181"/>
      <c r="P6" s="185"/>
      <c r="Q6" s="177" t="s">
        <v>126</v>
      </c>
      <c r="R6" s="204">
        <f>R2-42</f>
        <v>45981</v>
      </c>
    </row>
    <row r="7" spans="1:20" ht="21" customHeight="1" x14ac:dyDescent="0.2">
      <c r="A7" s="181"/>
      <c r="B7" s="182"/>
      <c r="C7" s="182"/>
      <c r="D7" s="182"/>
      <c r="E7" s="182"/>
      <c r="F7" s="182"/>
      <c r="G7" s="182"/>
      <c r="H7" s="182"/>
      <c r="I7" s="182"/>
      <c r="J7" s="182"/>
      <c r="K7" s="182"/>
      <c r="L7" s="182"/>
      <c r="M7" s="182"/>
      <c r="N7" s="182"/>
      <c r="O7" s="182"/>
      <c r="P7" s="185"/>
    </row>
    <row r="8" spans="1:20" ht="39.75" x14ac:dyDescent="0.2">
      <c r="A8" s="199" t="s">
        <v>103</v>
      </c>
      <c r="B8" s="203" t="s">
        <v>104</v>
      </c>
      <c r="C8" s="182"/>
      <c r="D8" s="182" t="s">
        <v>128</v>
      </c>
      <c r="E8" s="182"/>
      <c r="F8" s="182"/>
      <c r="G8" s="182" t="s">
        <v>127</v>
      </c>
      <c r="H8" s="182"/>
      <c r="I8" s="182"/>
      <c r="J8" s="182"/>
      <c r="K8" s="182"/>
      <c r="L8" s="182"/>
      <c r="M8" s="182"/>
      <c r="N8" s="182"/>
      <c r="O8" s="182"/>
      <c r="P8" s="185"/>
      <c r="Q8" s="233" t="s">
        <v>128</v>
      </c>
      <c r="R8" s="220" t="b">
        <v>0</v>
      </c>
    </row>
    <row r="9" spans="1:20" ht="39.75" x14ac:dyDescent="0.2">
      <c r="A9" s="176" t="s">
        <v>155</v>
      </c>
      <c r="B9" s="202" t="str">
        <f>IF(ISBLANK(B8),"",VLOOKUP(B8,V19:W48,2,FALSE))</f>
        <v/>
      </c>
      <c r="C9" s="182"/>
      <c r="D9" s="183" t="s">
        <v>169</v>
      </c>
      <c r="E9" s="182"/>
      <c r="F9" s="225" t="str">
        <f>IF(AND(R8=FALSE,R9=FALSE),"",IF(AND(R8=TRUE,R9=FALSE),R2,IF(AND(R8=FALSE,R9=TRUE),R6,"")))</f>
        <v/>
      </c>
      <c r="G9" s="182"/>
      <c r="H9" s="182"/>
      <c r="I9" s="182"/>
      <c r="J9" s="182"/>
      <c r="K9" s="182"/>
      <c r="L9" s="182"/>
      <c r="M9" s="182"/>
      <c r="N9" s="182"/>
      <c r="O9" s="182"/>
      <c r="P9" s="185"/>
      <c r="Q9" s="233" t="s">
        <v>127</v>
      </c>
      <c r="R9" s="220" t="b">
        <v>0</v>
      </c>
    </row>
    <row r="10" spans="1:20" ht="21" customHeight="1" x14ac:dyDescent="0.2">
      <c r="A10" s="181"/>
      <c r="B10" s="181"/>
      <c r="C10" s="182"/>
      <c r="D10" s="182"/>
      <c r="E10" s="183"/>
      <c r="F10" s="184"/>
      <c r="G10" s="184"/>
      <c r="H10" s="184"/>
      <c r="I10" s="184"/>
      <c r="J10" s="181"/>
      <c r="K10" s="181"/>
      <c r="L10" s="181"/>
      <c r="M10" s="181"/>
      <c r="N10" s="181"/>
      <c r="O10" s="181"/>
      <c r="P10" s="185"/>
      <c r="Q10" s="236" t="s">
        <v>157</v>
      </c>
      <c r="R10" s="177" t="str">
        <f>IF(ISBLANK(B8),"",VLOOKUP(B8,V19:X48,3,FALSE))</f>
        <v/>
      </c>
    </row>
    <row r="11" spans="1:20" ht="21" customHeight="1" x14ac:dyDescent="0.2">
      <c r="A11" s="181" t="s">
        <v>120</v>
      </c>
      <c r="B11" s="181"/>
      <c r="C11" s="182"/>
      <c r="D11" s="182"/>
      <c r="E11" s="183"/>
      <c r="F11" s="184"/>
      <c r="G11" s="184"/>
      <c r="H11" s="184"/>
      <c r="I11" s="184"/>
      <c r="J11" s="181"/>
      <c r="K11" s="181"/>
      <c r="L11" s="181"/>
      <c r="M11" s="181"/>
      <c r="N11" s="181"/>
      <c r="O11" s="181"/>
      <c r="P11" s="185"/>
    </row>
    <row r="12" spans="1:20" ht="21" customHeight="1" x14ac:dyDescent="0.2">
      <c r="A12" s="181" t="s">
        <v>121</v>
      </c>
      <c r="B12" s="181"/>
      <c r="C12" s="182"/>
      <c r="D12" s="181" t="s">
        <v>90</v>
      </c>
      <c r="E12" s="198">
        <f>COUNTIFS(B19:B161,"männlich")</f>
        <v>0</v>
      </c>
      <c r="F12" s="181" t="s">
        <v>91</v>
      </c>
      <c r="G12" s="198">
        <f>COUNTIFS(B19:B161,"weiblich")</f>
        <v>0</v>
      </c>
      <c r="H12" s="209"/>
      <c r="I12" s="239"/>
      <c r="J12" s="239"/>
      <c r="K12" s="239"/>
      <c r="L12" s="239"/>
      <c r="M12" s="239"/>
      <c r="N12" s="239"/>
      <c r="O12" s="239"/>
      <c r="P12" s="185"/>
    </row>
    <row r="13" spans="1:20" ht="21" customHeight="1" x14ac:dyDescent="0.2">
      <c r="A13" s="181" t="s">
        <v>170</v>
      </c>
      <c r="D13" s="181" t="s">
        <v>90</v>
      </c>
      <c r="E13" s="198">
        <f>COUNTIF(I19:I161,"ja")</f>
        <v>0</v>
      </c>
      <c r="F13" s="281" t="str">
        <f>IF(T4&lt;E13,"Achtung! Es liegt die Möglichkeit eines Fachrechtsverstoßes aufgrund von Überschreitung der Besatzdichte vor! Bitte prüfen!","")</f>
        <v/>
      </c>
      <c r="G13" s="281"/>
      <c r="H13" s="281"/>
      <c r="I13" s="281"/>
      <c r="J13" s="281"/>
      <c r="K13" s="281"/>
      <c r="L13" s="239"/>
      <c r="M13" s="239"/>
      <c r="N13" s="239"/>
      <c r="O13" s="239"/>
      <c r="P13" s="185"/>
    </row>
    <row r="14" spans="1:20" ht="21" customHeight="1" x14ac:dyDescent="0.2">
      <c r="A14" s="181"/>
      <c r="B14" s="181"/>
      <c r="C14" s="182"/>
      <c r="D14" s="182"/>
      <c r="E14" s="183"/>
      <c r="F14" s="184"/>
      <c r="G14" s="184"/>
      <c r="H14" s="184"/>
      <c r="I14" s="184"/>
      <c r="J14" s="181"/>
      <c r="K14" s="181"/>
      <c r="L14" s="181"/>
      <c r="M14" s="181"/>
      <c r="N14" s="280"/>
      <c r="O14" s="281"/>
      <c r="P14" s="185"/>
    </row>
    <row r="15" spans="1:20" ht="21" customHeight="1" x14ac:dyDescent="0.2">
      <c r="A15" s="283" t="s">
        <v>172</v>
      </c>
      <c r="B15" s="283"/>
      <c r="C15" s="283"/>
      <c r="D15" s="283"/>
      <c r="E15" s="283"/>
      <c r="F15" s="283"/>
      <c r="G15" s="283"/>
      <c r="H15" s="184"/>
      <c r="I15" s="184"/>
      <c r="J15" s="181"/>
      <c r="K15" s="181"/>
      <c r="L15" s="181"/>
      <c r="M15" s="181"/>
      <c r="N15" s="280"/>
      <c r="O15" s="281"/>
      <c r="P15" s="185"/>
    </row>
    <row r="16" spans="1:20" ht="21" customHeight="1" x14ac:dyDescent="0.2">
      <c r="A16" s="283"/>
      <c r="B16" s="283"/>
      <c r="C16" s="283"/>
      <c r="D16" s="283"/>
      <c r="E16" s="283"/>
      <c r="F16" s="283"/>
      <c r="G16" s="283"/>
      <c r="H16" s="184"/>
      <c r="I16" s="184"/>
      <c r="J16" s="181"/>
      <c r="K16" s="181"/>
      <c r="L16" s="181"/>
      <c r="M16" s="181"/>
      <c r="N16" s="280"/>
      <c r="O16" s="281"/>
      <c r="P16" s="185"/>
    </row>
    <row r="17" spans="1:32" ht="19.5" customHeight="1" x14ac:dyDescent="0.2">
      <c r="N17" s="282"/>
      <c r="O17" s="282"/>
      <c r="Q17" s="186" t="s">
        <v>78</v>
      </c>
      <c r="R17" s="186"/>
      <c r="S17" s="186"/>
    </row>
    <row r="18" spans="1:32" ht="45" customHeight="1" x14ac:dyDescent="0.2">
      <c r="A18" s="187" t="s">
        <v>79</v>
      </c>
      <c r="B18" s="187" t="s">
        <v>80</v>
      </c>
      <c r="C18" s="188" t="s">
        <v>81</v>
      </c>
      <c r="D18" s="189" t="s">
        <v>82</v>
      </c>
      <c r="E18" s="189" t="s">
        <v>83</v>
      </c>
      <c r="F18" s="188" t="s">
        <v>123</v>
      </c>
      <c r="G18" s="190" t="s">
        <v>122</v>
      </c>
      <c r="H18" s="190" t="s">
        <v>94</v>
      </c>
      <c r="I18" s="190" t="s">
        <v>146</v>
      </c>
      <c r="J18" s="188" t="s">
        <v>143</v>
      </c>
      <c r="K18" s="188" t="s">
        <v>173</v>
      </c>
      <c r="L18" s="234" t="s">
        <v>148</v>
      </c>
      <c r="M18" s="188" t="s">
        <v>147</v>
      </c>
      <c r="N18" s="188" t="s">
        <v>156</v>
      </c>
      <c r="O18" s="188" t="s">
        <v>134</v>
      </c>
      <c r="Q18" s="276" t="s">
        <v>84</v>
      </c>
      <c r="R18" s="276"/>
      <c r="S18" s="276" t="s">
        <v>85</v>
      </c>
      <c r="T18" s="276"/>
      <c r="V18" s="191" t="s">
        <v>86</v>
      </c>
      <c r="W18" s="197" t="s">
        <v>88</v>
      </c>
      <c r="X18" s="236" t="s">
        <v>157</v>
      </c>
      <c r="Z18" s="177" t="s">
        <v>95</v>
      </c>
      <c r="AA18" s="177" t="s">
        <v>96</v>
      </c>
      <c r="AC18" s="216" t="s">
        <v>130</v>
      </c>
      <c r="AD18" s="216" t="s">
        <v>131</v>
      </c>
      <c r="AE18" s="216" t="s">
        <v>132</v>
      </c>
      <c r="AF18" s="216" t="s">
        <v>133</v>
      </c>
    </row>
    <row r="19" spans="1:32" ht="27.95" customHeight="1" x14ac:dyDescent="0.2">
      <c r="A19" s="229"/>
      <c r="B19" s="229"/>
      <c r="C19" s="226"/>
      <c r="D19" s="227"/>
      <c r="E19" s="227"/>
      <c r="F19" s="208" t="str">
        <f t="shared" ref="F19:F24" si="0">IF(OR(ISBLANK(C19),(B19="weiblich")),"",C19+42)</f>
        <v/>
      </c>
      <c r="G19" s="208" t="str">
        <f t="shared" ref="G19:G24" si="1">IF(OR(ISBLANK(C19),(B19="weiblich")),"",C19+83)</f>
        <v/>
      </c>
      <c r="H19" s="195" t="str">
        <f>IF(OR(ISBLANK(D19),ISBLANK(E19),ISBLANK(B19),(B19="weiblich")),"",IF(AND(R19="ja",T19="ja"),"ja","nein"))</f>
        <v/>
      </c>
      <c r="I19" s="217" t="str">
        <f>IF(B19="weiblich","nein",IF(L19="Tier ist nicht aus BW","nein",IF(AND($R$8=TRUE,$R$9=FALSE),AC19,IF(AND($R$8=FALSE,$R$9=TRUE),AD19,IF(AND($R$8=FALSE,$R$9=FALSE),"Bitte Auswahl treffen! Neu- oder Folgeantrag?","Nur eine Auswahl treffen! Neu- oder Folgeantrag?")))))</f>
        <v>Bitte Auswahl treffen! Neu- oder Folgeantrag?</v>
      </c>
      <c r="J19" s="196" t="str">
        <f t="shared" ref="J19:J82" si="2">IF(OR(ISBLANK(D19),ISBLANK(E19)),"",IF(AND(R19="ja",T19="ja",I19="ja"),"",IF(AND(R19="ja",T19="ja",I19="nein",K19="",L19="Tier ist aus BW"),"Der Haltungszeitraum befindet sich nicht im Antragsjahr",IF(AND(R19="ja",T19="ja",I19="nein",K19="",L19="Tier ist nicht aus BW"),"",IF(AND(R19="ja",T19="ja",I19="nein",K19="weiblich"),"",IF(AND(R19="nein",T19="nein"),"Ein- und Ausstalldatum nicht eingehalten",IF(R19="nein","Einstallung später als zum Beginn der 7. Lebenswoche",IF(T19="nein","Ausstallung vor Ende der 12. Lebenswoche"))))))))</f>
        <v/>
      </c>
      <c r="K19" s="196" t="str">
        <f>IF(B19="weiblich","weiblich",IF(AND(B19="",C19&lt;&gt;"",D19&lt;&gt;"",E19&lt;&gt;""),"Bitte Geschlecht auswählen!",IF(AND($R$8=TRUE,$R$9=FALSE),AE19,IF(AND($R$8=FALSE,$R$9=TRUE),AF19,IF(AND($R$8=FALSE,$R$9=FALSE),"",IF(AND($R$8=TRUE,$R$9=TRUE),""))))))</f>
        <v/>
      </c>
      <c r="L19" s="196" t="str">
        <f>IF(ISBLANK(A19),"",IF(OR(LEFT(A19,4)="DE08",(LEFT(A19,5)="DE 08")),"Tier ist aus BW","Tier ist nicht aus BW"))</f>
        <v/>
      </c>
      <c r="M19" s="235" t="str">
        <f t="shared" ref="M19:M82" si="3">IF(OR(ISBLANK(D19),ISBLANK(E19)),"",COUNTIFS($D$19:$D$161,"&gt;="&amp;D19,$D$19:$D$161,"&lt;"&amp;E19))</f>
        <v/>
      </c>
      <c r="N19" s="217" t="str">
        <f>IF(OR(ISBLANK(D19),ISBLANK(E19)),"",IF(ISTEXT($R$10),"Bitte Iglu/Bucht in Zelle B7 auswählen",IF(M19&lt;=$R$10,"in Ordnung","Überschreitung")))</f>
        <v/>
      </c>
      <c r="O19" s="219"/>
      <c r="Q19" s="177" t="e">
        <f t="shared" ref="Q19:Q82" si="4">DATEDIF(C19-1,D19,"d")</f>
        <v>#NUM!</v>
      </c>
      <c r="R19" s="177" t="e">
        <f t="shared" ref="R19:R82" si="5">IF(Q19&lt;=43,"ja","nein")</f>
        <v>#NUM!</v>
      </c>
      <c r="S19" s="177" t="e">
        <f t="shared" ref="S19:S82" si="6">DATEDIF(C19-1,E19,"d")</f>
        <v>#NUM!</v>
      </c>
      <c r="T19" s="177" t="e">
        <f t="shared" ref="T19:T82" si="7">IF(S19&gt;=84,"ja","nein")</f>
        <v>#NUM!</v>
      </c>
      <c r="U19" s="177">
        <v>1</v>
      </c>
      <c r="V19" s="177" t="str">
        <f>IF(ISBLANK('Angaben Tierplätze G7'!$B8),"",'Angaben Tierplätze G7'!$B8)</f>
        <v/>
      </c>
      <c r="W19" s="177" t="str">
        <f>'Angaben Tierplätze G7'!V8</f>
        <v/>
      </c>
      <c r="X19" s="237" t="str">
        <f>'Angaben Tierplätze G7'!T8</f>
        <v/>
      </c>
      <c r="Z19" s="177" t="str">
        <f>IF(ISBLANK('Angaben Tierplätze G7'!$B8),"",'Angaben Tierplätze G7'!$B8)</f>
        <v/>
      </c>
      <c r="AA19" s="200" t="str">
        <f>'Angaben Tierplätze G7'!V8</f>
        <v/>
      </c>
      <c r="AC19" s="177" t="str">
        <f t="shared" ref="AC19:AC82" si="8">IF(OR(ISBLANK(C19),(B19="weiblich")),"",(IF(AND(H19="ja",G19&lt;=$R$4,F19&gt;=$R$2),"ja","nein")))</f>
        <v/>
      </c>
      <c r="AD19" s="177" t="str">
        <f>IF(OR(ISBLANK(C19),(B19="weiblich")),"",(IF(AND(H19="ja",G19&lt;=$R$4,F19&gt;=$R$6),"ja","nein")))</f>
        <v/>
      </c>
      <c r="AE19" s="218" t="str">
        <f t="shared" ref="AE19:AE82" si="9">IF(OR(ISBLANK(D19),ISBLANK(E19),(B19="weiblich"),AND(F19&gt;=$R$2,G19&lt;=$R$4,H19="ja")),"",IF(F19&lt;$R$2,"Das Tier ist vor Maßnahmenbeginn 7 Wochen alt",IF(G19&gt;$R$4,"Das Tier hat das Ende der 12. Lebenswoche erst im Folgejahr erreicht",IF(H19="nein",""))))</f>
        <v/>
      </c>
      <c r="AF19" s="218" t="str">
        <f>IF(OR(ISBLANK(D19),ISBLANK(E19),(B19="weiblich"),AND(F19&gt;=$R$6,G19&lt;=$R$4,H19="ja")),"",IF(F19&lt;$R$6,"Das Tier ist vor Maßnahmenbeginn 7 Wochen alt",IF(G19&gt;$R$4,"Das Tier hat das Ende der 12. Lebenswoche erst im Folgejahr erreicht",IF(H19="nein",""))))</f>
        <v/>
      </c>
    </row>
    <row r="20" spans="1:32" ht="27.95" customHeight="1" x14ac:dyDescent="0.2">
      <c r="A20" s="229"/>
      <c r="B20" s="229"/>
      <c r="C20" s="226"/>
      <c r="D20" s="227"/>
      <c r="E20" s="227"/>
      <c r="F20" s="208" t="str">
        <f t="shared" si="0"/>
        <v/>
      </c>
      <c r="G20" s="208" t="str">
        <f t="shared" si="1"/>
        <v/>
      </c>
      <c r="H20" s="195" t="str">
        <f t="shared" ref="H20:H83" si="10">IF(OR(ISBLANK(D20),ISBLANK(E20),ISBLANK(B20),(B20="weiblich")),"",IF(AND(R20="ja",T20="ja"),"ja","nein"))</f>
        <v/>
      </c>
      <c r="I20" s="217" t="str">
        <f t="shared" ref="I20:I83" si="11">IF(B20="weiblich","nein",IF(L20="Tier ist nicht aus BW","nein",IF(AND($R$8=TRUE,$R$9=FALSE),AC20,IF(AND($R$8=FALSE,$R$9=TRUE),AD20,IF(AND($R$8=FALSE,$R$9=FALSE),"Bitte Auswahl treffen! Neu- oder Folgeantrag?","Nur eine Auswahl treffen! Neu- oder Folgeantrag?")))))</f>
        <v>Bitte Auswahl treffen! Neu- oder Folgeantrag?</v>
      </c>
      <c r="J20" s="196" t="str">
        <f t="shared" si="2"/>
        <v/>
      </c>
      <c r="K20" s="196" t="str">
        <f t="shared" ref="K20:K83" si="12">IF(B20="weiblich","weiblich",IF(AND(B20="",C20&lt;&gt;"",D20&lt;&gt;"",E20&lt;&gt;""),"Bitte Geschlecht auswählen!",IF(AND($R$8=TRUE,$R$9=FALSE),AE20,IF(AND($R$8=FALSE,$R$9=TRUE),AF20,IF(AND($R$8=FALSE,$R$9=FALSE),"",IF(AND($R$8=TRUE,$R$9=TRUE),""))))))</f>
        <v/>
      </c>
      <c r="L20" s="196" t="str">
        <f t="shared" ref="L20:L83" si="13">IF(ISBLANK(A20),"",IF(OR(LEFT(A20,4)="DE08",(LEFT(A20,5)="DE 08")),"Tier ist aus BW","Tier ist nicht aus BW"))</f>
        <v/>
      </c>
      <c r="M20" s="235" t="str">
        <f t="shared" si="3"/>
        <v/>
      </c>
      <c r="N20" s="217" t="str">
        <f t="shared" ref="N20:N83" si="14">IF(OR(ISBLANK(D20),ISBLANK(E20)),"",IF(ISTEXT($R$10),"Bitte Iglu/Bucht in Zelle B7 auswählen",IF(M20&lt;=$R$10,"in Ordnung","Überschreitung")))</f>
        <v/>
      </c>
      <c r="O20" s="219"/>
      <c r="Q20" s="177" t="e">
        <f t="shared" si="4"/>
        <v>#NUM!</v>
      </c>
      <c r="R20" s="177" t="e">
        <f t="shared" si="5"/>
        <v>#NUM!</v>
      </c>
      <c r="S20" s="177" t="e">
        <f t="shared" si="6"/>
        <v>#NUM!</v>
      </c>
      <c r="T20" s="177" t="e">
        <f t="shared" si="7"/>
        <v>#NUM!</v>
      </c>
      <c r="U20" s="177">
        <v>2</v>
      </c>
      <c r="V20" s="177" t="str">
        <f>IF(ISBLANK('Angaben Tierplätze G7'!$B9),"",'Angaben Tierplätze G7'!$B9)</f>
        <v/>
      </c>
      <c r="W20" s="177" t="str">
        <f>'Angaben Tierplätze G7'!V9</f>
        <v/>
      </c>
      <c r="X20" s="237" t="str">
        <f>'Angaben Tierplätze G7'!T9</f>
        <v/>
      </c>
      <c r="Z20" s="200" t="str">
        <f>IF(ISBLANK('Angaben Tierplätze G7'!$B9),"",'Angaben Tierplätze G7'!$B9)</f>
        <v/>
      </c>
      <c r="AA20" s="200" t="str">
        <f>'Angaben Tierplätze G7'!V9</f>
        <v/>
      </c>
      <c r="AC20" s="177" t="str">
        <f t="shared" si="8"/>
        <v/>
      </c>
      <c r="AD20" s="177" t="str">
        <f t="shared" ref="AD20:AD83" si="15">IF(OR(ISBLANK(C20),(B20="weiblich")),"",(IF(AND(H20="ja",G20&lt;=$R$4,F20&gt;=$R$6),"ja","nein")))</f>
        <v/>
      </c>
      <c r="AE20" s="218" t="str">
        <f t="shared" si="9"/>
        <v/>
      </c>
      <c r="AF20" s="218" t="str">
        <f t="shared" ref="AF20:AF83" si="16">IF(OR(ISBLANK(D20),ISBLANK(E20),(B20="weiblich"),AND(F20&gt;=$R$6,G20&lt;=$R$4,H20="ja")),"",IF(F20&lt;$R$6,"Das Tier ist vor Maßnahmenbeginn 7 Wochen alt",IF(G20&gt;$R$4,"Das Tier hat das Ende der 12. Lebenswoche erst im Folgejahr erreicht",IF(H20="nein",""))))</f>
        <v/>
      </c>
    </row>
    <row r="21" spans="1:32" ht="27.95" customHeight="1" x14ac:dyDescent="0.2">
      <c r="A21" s="229"/>
      <c r="B21" s="229"/>
      <c r="C21" s="226"/>
      <c r="D21" s="227"/>
      <c r="E21" s="227"/>
      <c r="F21" s="208" t="str">
        <f t="shared" si="0"/>
        <v/>
      </c>
      <c r="G21" s="208" t="str">
        <f t="shared" si="1"/>
        <v/>
      </c>
      <c r="H21" s="195" t="str">
        <f t="shared" si="10"/>
        <v/>
      </c>
      <c r="I21" s="217" t="str">
        <f t="shared" si="11"/>
        <v>Bitte Auswahl treffen! Neu- oder Folgeantrag?</v>
      </c>
      <c r="J21" s="196" t="str">
        <f t="shared" si="2"/>
        <v/>
      </c>
      <c r="K21" s="196" t="str">
        <f t="shared" si="12"/>
        <v/>
      </c>
      <c r="L21" s="196" t="str">
        <f t="shared" si="13"/>
        <v/>
      </c>
      <c r="M21" s="235" t="str">
        <f t="shared" si="3"/>
        <v/>
      </c>
      <c r="N21" s="217" t="str">
        <f t="shared" si="14"/>
        <v/>
      </c>
      <c r="O21" s="219"/>
      <c r="Q21" s="177" t="e">
        <f t="shared" si="4"/>
        <v>#NUM!</v>
      </c>
      <c r="R21" s="177" t="e">
        <f t="shared" si="5"/>
        <v>#NUM!</v>
      </c>
      <c r="S21" s="177" t="e">
        <f t="shared" si="6"/>
        <v>#NUM!</v>
      </c>
      <c r="T21" s="177" t="e">
        <f t="shared" si="7"/>
        <v>#NUM!</v>
      </c>
      <c r="U21" s="177">
        <v>3</v>
      </c>
      <c r="V21" s="177" t="str">
        <f>IF(ISBLANK('Angaben Tierplätze G7'!$B10),"",'Angaben Tierplätze G7'!$B10)</f>
        <v/>
      </c>
      <c r="W21" s="177" t="str">
        <f>'Angaben Tierplätze G7'!V10</f>
        <v/>
      </c>
      <c r="X21" s="237" t="str">
        <f>'Angaben Tierplätze G7'!T10</f>
        <v/>
      </c>
      <c r="Z21" s="200" t="str">
        <f>IF(ISBLANK('Angaben Tierplätze G7'!$B10),"",'Angaben Tierplätze G7'!$B10)</f>
        <v/>
      </c>
      <c r="AA21" s="200" t="str">
        <f>'Angaben Tierplätze G7'!V10</f>
        <v/>
      </c>
      <c r="AC21" s="177" t="str">
        <f t="shared" si="8"/>
        <v/>
      </c>
      <c r="AD21" s="177" t="str">
        <f t="shared" si="15"/>
        <v/>
      </c>
      <c r="AE21" s="218" t="str">
        <f t="shared" si="9"/>
        <v/>
      </c>
      <c r="AF21" s="218" t="str">
        <f t="shared" si="16"/>
        <v/>
      </c>
    </row>
    <row r="22" spans="1:32" ht="27.95" customHeight="1" x14ac:dyDescent="0.2">
      <c r="A22" s="229"/>
      <c r="B22" s="229"/>
      <c r="C22" s="226"/>
      <c r="D22" s="227"/>
      <c r="E22" s="227"/>
      <c r="F22" s="208" t="str">
        <f t="shared" si="0"/>
        <v/>
      </c>
      <c r="G22" s="208" t="str">
        <f t="shared" si="1"/>
        <v/>
      </c>
      <c r="H22" s="195" t="str">
        <f t="shared" si="10"/>
        <v/>
      </c>
      <c r="I22" s="217" t="str">
        <f t="shared" si="11"/>
        <v>Bitte Auswahl treffen! Neu- oder Folgeantrag?</v>
      </c>
      <c r="J22" s="196" t="str">
        <f t="shared" si="2"/>
        <v/>
      </c>
      <c r="K22" s="196" t="str">
        <f t="shared" si="12"/>
        <v/>
      </c>
      <c r="L22" s="196" t="str">
        <f t="shared" si="13"/>
        <v/>
      </c>
      <c r="M22" s="235" t="str">
        <f t="shared" si="3"/>
        <v/>
      </c>
      <c r="N22" s="217" t="str">
        <f t="shared" si="14"/>
        <v/>
      </c>
      <c r="O22" s="219"/>
      <c r="Q22" s="177" t="e">
        <f t="shared" si="4"/>
        <v>#NUM!</v>
      </c>
      <c r="R22" s="177" t="e">
        <f t="shared" si="5"/>
        <v>#NUM!</v>
      </c>
      <c r="S22" s="177" t="e">
        <f t="shared" si="6"/>
        <v>#NUM!</v>
      </c>
      <c r="T22" s="177" t="e">
        <f t="shared" si="7"/>
        <v>#NUM!</v>
      </c>
      <c r="U22" s="177">
        <v>4</v>
      </c>
      <c r="V22" s="177" t="str">
        <f>IF(ISBLANK('Angaben Tierplätze G7'!$B11),"",'Angaben Tierplätze G7'!$B11)</f>
        <v/>
      </c>
      <c r="W22" s="177" t="str">
        <f>'Angaben Tierplätze G7'!V11</f>
        <v/>
      </c>
      <c r="X22" s="237" t="str">
        <f>'Angaben Tierplätze G7'!T11</f>
        <v/>
      </c>
      <c r="Z22" s="200" t="str">
        <f>IF(ISBLANK('Angaben Tierplätze G7'!$B11),"",'Angaben Tierplätze G7'!$B11)</f>
        <v/>
      </c>
      <c r="AA22" s="200" t="str">
        <f>'Angaben Tierplätze G7'!V11</f>
        <v/>
      </c>
      <c r="AC22" s="177" t="str">
        <f t="shared" si="8"/>
        <v/>
      </c>
      <c r="AD22" s="177" t="str">
        <f t="shared" si="15"/>
        <v/>
      </c>
      <c r="AE22" s="218" t="str">
        <f t="shared" si="9"/>
        <v/>
      </c>
      <c r="AF22" s="218" t="str">
        <f t="shared" si="16"/>
        <v/>
      </c>
    </row>
    <row r="23" spans="1:32" ht="27.95" customHeight="1" x14ac:dyDescent="0.2">
      <c r="A23" s="229"/>
      <c r="B23" s="229"/>
      <c r="C23" s="226"/>
      <c r="D23" s="227"/>
      <c r="E23" s="227"/>
      <c r="F23" s="208" t="str">
        <f t="shared" si="0"/>
        <v/>
      </c>
      <c r="G23" s="208" t="str">
        <f t="shared" si="1"/>
        <v/>
      </c>
      <c r="H23" s="195" t="str">
        <f t="shared" si="10"/>
        <v/>
      </c>
      <c r="I23" s="217" t="str">
        <f t="shared" si="11"/>
        <v>Bitte Auswahl treffen! Neu- oder Folgeantrag?</v>
      </c>
      <c r="J23" s="196" t="str">
        <f>IF(OR(ISBLANK(D23),ISBLANK(E23)),"",IF(AND(R23="ja",T23="ja",I23="ja"),"",IF(AND(R23="ja",T23="ja",I23="nein",K23="",L23="Tier ist aus BW"),"Der Haltungszeitraum befindet sich nicht im Antragsjahr",IF(AND(R23="ja",T23="ja",I23="nein",K23="",L23="Tier ist nicht aus BW"),"",IF(AND(R23="ja",T23="ja",I23="nein",K23="weiblich"),"",IF(AND(R23="nein",T23="nein"),"Ein- und Ausstalldatum nicht eingehalten",IF(R23="nein","Einstallung später als zum Beginn der 7. Lebenswoche",IF(T23="nein","Ausstallung vor Ende der 12. Lebenswoche"))))))))</f>
        <v/>
      </c>
      <c r="K23" s="196" t="str">
        <f t="shared" si="12"/>
        <v/>
      </c>
      <c r="L23" s="196" t="str">
        <f t="shared" si="13"/>
        <v/>
      </c>
      <c r="M23" s="235" t="str">
        <f t="shared" si="3"/>
        <v/>
      </c>
      <c r="N23" s="217" t="str">
        <f t="shared" si="14"/>
        <v/>
      </c>
      <c r="O23" s="219"/>
      <c r="Q23" s="177" t="e">
        <f t="shared" si="4"/>
        <v>#NUM!</v>
      </c>
      <c r="R23" s="177" t="e">
        <f t="shared" si="5"/>
        <v>#NUM!</v>
      </c>
      <c r="S23" s="177" t="e">
        <f t="shared" si="6"/>
        <v>#NUM!</v>
      </c>
      <c r="T23" s="177" t="e">
        <f t="shared" si="7"/>
        <v>#NUM!</v>
      </c>
      <c r="U23" s="177">
        <v>5</v>
      </c>
      <c r="V23" s="177" t="str">
        <f>IF(ISBLANK('Angaben Tierplätze G7'!$B12),"",'Angaben Tierplätze G7'!$B12)</f>
        <v/>
      </c>
      <c r="W23" s="177" t="str">
        <f>'Angaben Tierplätze G7'!V12</f>
        <v/>
      </c>
      <c r="X23" s="237" t="str">
        <f>'Angaben Tierplätze G7'!T12</f>
        <v/>
      </c>
      <c r="Z23" s="200" t="str">
        <f>IF(ISBLANK('Angaben Tierplätze G7'!$B12),"",'Angaben Tierplätze G7'!$B12)</f>
        <v/>
      </c>
      <c r="AA23" s="200" t="str">
        <f>'Angaben Tierplätze G7'!V12</f>
        <v/>
      </c>
      <c r="AC23" s="177" t="str">
        <f t="shared" si="8"/>
        <v/>
      </c>
      <c r="AD23" s="177" t="str">
        <f t="shared" si="15"/>
        <v/>
      </c>
      <c r="AE23" s="218" t="str">
        <f t="shared" si="9"/>
        <v/>
      </c>
      <c r="AF23" s="218" t="str">
        <f t="shared" si="16"/>
        <v/>
      </c>
    </row>
    <row r="24" spans="1:32" ht="27.95" customHeight="1" x14ac:dyDescent="0.2">
      <c r="A24" s="229"/>
      <c r="B24" s="229"/>
      <c r="C24" s="226"/>
      <c r="D24" s="227"/>
      <c r="E24" s="227"/>
      <c r="F24" s="208" t="str">
        <f t="shared" si="0"/>
        <v/>
      </c>
      <c r="G24" s="208" t="str">
        <f t="shared" si="1"/>
        <v/>
      </c>
      <c r="H24" s="195" t="str">
        <f t="shared" si="10"/>
        <v/>
      </c>
      <c r="I24" s="217" t="str">
        <f t="shared" si="11"/>
        <v>Bitte Auswahl treffen! Neu- oder Folgeantrag?</v>
      </c>
      <c r="J24" s="196" t="str">
        <f t="shared" si="2"/>
        <v/>
      </c>
      <c r="K24" s="196" t="str">
        <f t="shared" si="12"/>
        <v/>
      </c>
      <c r="L24" s="196" t="str">
        <f t="shared" si="13"/>
        <v/>
      </c>
      <c r="M24" s="235" t="str">
        <f t="shared" si="3"/>
        <v/>
      </c>
      <c r="N24" s="217" t="str">
        <f t="shared" si="14"/>
        <v/>
      </c>
      <c r="O24" s="219"/>
      <c r="Q24" s="177" t="e">
        <f t="shared" si="4"/>
        <v>#NUM!</v>
      </c>
      <c r="R24" s="177" t="e">
        <f t="shared" si="5"/>
        <v>#NUM!</v>
      </c>
      <c r="S24" s="177" t="e">
        <f t="shared" si="6"/>
        <v>#NUM!</v>
      </c>
      <c r="T24" s="177" t="e">
        <f t="shared" si="7"/>
        <v>#NUM!</v>
      </c>
      <c r="U24" s="177">
        <v>6</v>
      </c>
      <c r="V24" s="177" t="str">
        <f>IF(ISBLANK('Angaben Tierplätze G7'!$B13),"",'Angaben Tierplätze G7'!$B13)</f>
        <v/>
      </c>
      <c r="W24" s="177" t="str">
        <f>'Angaben Tierplätze G7'!V13</f>
        <v/>
      </c>
      <c r="X24" s="237" t="str">
        <f>'Angaben Tierplätze G7'!T13</f>
        <v/>
      </c>
      <c r="Z24" s="200" t="str">
        <f>IF(ISBLANK('Angaben Tierplätze G7'!$B13),"",'Angaben Tierplätze G7'!$B13)</f>
        <v/>
      </c>
      <c r="AA24" s="200" t="str">
        <f>'Angaben Tierplätze G7'!V13</f>
        <v/>
      </c>
      <c r="AC24" s="177" t="str">
        <f t="shared" si="8"/>
        <v/>
      </c>
      <c r="AD24" s="177" t="str">
        <f t="shared" si="15"/>
        <v/>
      </c>
      <c r="AE24" s="218" t="str">
        <f t="shared" si="9"/>
        <v/>
      </c>
      <c r="AF24" s="218" t="str">
        <f t="shared" si="16"/>
        <v/>
      </c>
    </row>
    <row r="25" spans="1:32" ht="27.95" customHeight="1" x14ac:dyDescent="0.2">
      <c r="A25" s="229"/>
      <c r="B25" s="229"/>
      <c r="C25" s="226"/>
      <c r="D25" s="227"/>
      <c r="E25" s="227"/>
      <c r="F25" s="208" t="str">
        <f>IF(OR(ISBLANK(C25),(B25="weiblich")),"",C25+42)</f>
        <v/>
      </c>
      <c r="G25" s="208" t="str">
        <f>IF(OR(ISBLANK(C25),(B25="weiblich")),"",C25+83)</f>
        <v/>
      </c>
      <c r="H25" s="195" t="str">
        <f t="shared" si="10"/>
        <v/>
      </c>
      <c r="I25" s="217" t="str">
        <f t="shared" si="11"/>
        <v>Bitte Auswahl treffen! Neu- oder Folgeantrag?</v>
      </c>
      <c r="J25" s="196" t="str">
        <f t="shared" si="2"/>
        <v/>
      </c>
      <c r="K25" s="196" t="str">
        <f t="shared" si="12"/>
        <v/>
      </c>
      <c r="L25" s="196" t="str">
        <f t="shared" si="13"/>
        <v/>
      </c>
      <c r="M25" s="235" t="str">
        <f t="shared" si="3"/>
        <v/>
      </c>
      <c r="N25" s="217" t="str">
        <f t="shared" si="14"/>
        <v/>
      </c>
      <c r="O25" s="219"/>
      <c r="Q25" s="177" t="e">
        <f t="shared" si="4"/>
        <v>#NUM!</v>
      </c>
      <c r="R25" s="177" t="e">
        <f t="shared" si="5"/>
        <v>#NUM!</v>
      </c>
      <c r="S25" s="177" t="e">
        <f t="shared" si="6"/>
        <v>#NUM!</v>
      </c>
      <c r="T25" s="177" t="e">
        <f t="shared" si="7"/>
        <v>#NUM!</v>
      </c>
      <c r="U25" s="177">
        <v>7</v>
      </c>
      <c r="V25" s="177" t="str">
        <f>IF(ISBLANK('Angaben Tierplätze G7'!$B14),"",'Angaben Tierplätze G7'!$B14)</f>
        <v/>
      </c>
      <c r="W25" s="177" t="str">
        <f>'Angaben Tierplätze G7'!V14</f>
        <v/>
      </c>
      <c r="X25" s="237" t="str">
        <f>'Angaben Tierplätze G7'!T14</f>
        <v/>
      </c>
      <c r="Z25" s="200" t="str">
        <f>IF(ISBLANK('Angaben Tierplätze G7'!$B14),"",'Angaben Tierplätze G7'!$B14)</f>
        <v/>
      </c>
      <c r="AA25" s="200" t="str">
        <f>'Angaben Tierplätze G7'!V14</f>
        <v/>
      </c>
      <c r="AC25" s="177" t="str">
        <f t="shared" si="8"/>
        <v/>
      </c>
      <c r="AD25" s="177" t="str">
        <f t="shared" si="15"/>
        <v/>
      </c>
      <c r="AE25" s="218" t="str">
        <f t="shared" si="9"/>
        <v/>
      </c>
      <c r="AF25" s="218" t="str">
        <f t="shared" si="16"/>
        <v/>
      </c>
    </row>
    <row r="26" spans="1:32" ht="27.95" customHeight="1" x14ac:dyDescent="0.2">
      <c r="A26" s="229"/>
      <c r="B26" s="229"/>
      <c r="C26" s="226"/>
      <c r="D26" s="227"/>
      <c r="E26" s="227"/>
      <c r="F26" s="208" t="str">
        <f t="shared" ref="F26:F89" si="17">IF(OR(ISBLANK(C26),(B26="weiblich")),"",C26+42)</f>
        <v/>
      </c>
      <c r="G26" s="208" t="str">
        <f t="shared" ref="G26:G89" si="18">IF(OR(ISBLANK(C26),(B26="weiblich")),"",C26+83)</f>
        <v/>
      </c>
      <c r="H26" s="195" t="str">
        <f t="shared" si="10"/>
        <v/>
      </c>
      <c r="I26" s="217" t="str">
        <f t="shared" si="11"/>
        <v>Bitte Auswahl treffen! Neu- oder Folgeantrag?</v>
      </c>
      <c r="J26" s="196" t="str">
        <f t="shared" si="2"/>
        <v/>
      </c>
      <c r="K26" s="196" t="str">
        <f t="shared" si="12"/>
        <v/>
      </c>
      <c r="L26" s="196" t="str">
        <f t="shared" si="13"/>
        <v/>
      </c>
      <c r="M26" s="235" t="str">
        <f t="shared" si="3"/>
        <v/>
      </c>
      <c r="N26" s="217" t="str">
        <f t="shared" si="14"/>
        <v/>
      </c>
      <c r="O26" s="219"/>
      <c r="Q26" s="177" t="e">
        <f t="shared" si="4"/>
        <v>#NUM!</v>
      </c>
      <c r="R26" s="177" t="e">
        <f t="shared" si="5"/>
        <v>#NUM!</v>
      </c>
      <c r="S26" s="177" t="e">
        <f t="shared" si="6"/>
        <v>#NUM!</v>
      </c>
      <c r="T26" s="177" t="e">
        <f t="shared" si="7"/>
        <v>#NUM!</v>
      </c>
      <c r="U26" s="177">
        <v>8</v>
      </c>
      <c r="V26" s="177" t="str">
        <f>IF(ISBLANK('Angaben Tierplätze G7'!$B15),"",'Angaben Tierplätze G7'!$B15)</f>
        <v/>
      </c>
      <c r="W26" s="177" t="str">
        <f>'Angaben Tierplätze G7'!V15</f>
        <v/>
      </c>
      <c r="X26" s="237" t="str">
        <f>'Angaben Tierplätze G7'!T15</f>
        <v/>
      </c>
      <c r="Z26" s="200" t="str">
        <f>IF(ISBLANK('Angaben Tierplätze G7'!$B15),"",'Angaben Tierplätze G7'!$B15)</f>
        <v/>
      </c>
      <c r="AA26" s="200" t="str">
        <f>'Angaben Tierplätze G7'!V15</f>
        <v/>
      </c>
      <c r="AC26" s="177" t="str">
        <f t="shared" si="8"/>
        <v/>
      </c>
      <c r="AD26" s="177" t="str">
        <f t="shared" si="15"/>
        <v/>
      </c>
      <c r="AE26" s="218" t="str">
        <f t="shared" si="9"/>
        <v/>
      </c>
      <c r="AF26" s="218" t="str">
        <f t="shared" si="16"/>
        <v/>
      </c>
    </row>
    <row r="27" spans="1:32" ht="27.95" customHeight="1" x14ac:dyDescent="0.2">
      <c r="A27" s="229"/>
      <c r="B27" s="229"/>
      <c r="C27" s="226"/>
      <c r="D27" s="227"/>
      <c r="E27" s="227"/>
      <c r="F27" s="208" t="str">
        <f t="shared" si="17"/>
        <v/>
      </c>
      <c r="G27" s="208" t="str">
        <f t="shared" si="18"/>
        <v/>
      </c>
      <c r="H27" s="195" t="str">
        <f t="shared" si="10"/>
        <v/>
      </c>
      <c r="I27" s="217" t="str">
        <f t="shared" si="11"/>
        <v>Bitte Auswahl treffen! Neu- oder Folgeantrag?</v>
      </c>
      <c r="J27" s="196" t="str">
        <f t="shared" si="2"/>
        <v/>
      </c>
      <c r="K27" s="196" t="str">
        <f t="shared" si="12"/>
        <v/>
      </c>
      <c r="L27" s="196" t="str">
        <f t="shared" si="13"/>
        <v/>
      </c>
      <c r="M27" s="235" t="str">
        <f t="shared" si="3"/>
        <v/>
      </c>
      <c r="N27" s="217" t="str">
        <f t="shared" si="14"/>
        <v/>
      </c>
      <c r="O27" s="219"/>
      <c r="Q27" s="177" t="e">
        <f t="shared" si="4"/>
        <v>#NUM!</v>
      </c>
      <c r="R27" s="177" t="e">
        <f t="shared" si="5"/>
        <v>#NUM!</v>
      </c>
      <c r="S27" s="177" t="e">
        <f t="shared" si="6"/>
        <v>#NUM!</v>
      </c>
      <c r="T27" s="177" t="e">
        <f t="shared" si="7"/>
        <v>#NUM!</v>
      </c>
      <c r="U27" s="177">
        <v>9</v>
      </c>
      <c r="V27" s="177" t="str">
        <f>IF(ISBLANK('Angaben Tierplätze G7'!$B16),"",'Angaben Tierplätze G7'!$B16)</f>
        <v/>
      </c>
      <c r="W27" s="177" t="str">
        <f>'Angaben Tierplätze G7'!V16</f>
        <v/>
      </c>
      <c r="X27" s="237" t="str">
        <f>'Angaben Tierplätze G7'!T16</f>
        <v/>
      </c>
      <c r="Z27" s="200" t="str">
        <f>IF(ISBLANK('Angaben Tierplätze G7'!$B16),"",'Angaben Tierplätze G7'!$B16)</f>
        <v/>
      </c>
      <c r="AA27" s="200" t="str">
        <f>'Angaben Tierplätze G7'!V16</f>
        <v/>
      </c>
      <c r="AC27" s="177" t="str">
        <f t="shared" si="8"/>
        <v/>
      </c>
      <c r="AD27" s="177" t="str">
        <f t="shared" si="15"/>
        <v/>
      </c>
      <c r="AE27" s="218" t="str">
        <f t="shared" si="9"/>
        <v/>
      </c>
      <c r="AF27" s="218" t="str">
        <f t="shared" si="16"/>
        <v/>
      </c>
    </row>
    <row r="28" spans="1:32" ht="27.95" customHeight="1" x14ac:dyDescent="0.2">
      <c r="A28" s="229"/>
      <c r="B28" s="229"/>
      <c r="C28" s="226"/>
      <c r="D28" s="227"/>
      <c r="E28" s="227"/>
      <c r="F28" s="208" t="str">
        <f t="shared" si="17"/>
        <v/>
      </c>
      <c r="G28" s="208" t="str">
        <f t="shared" si="18"/>
        <v/>
      </c>
      <c r="H28" s="195" t="str">
        <f t="shared" si="10"/>
        <v/>
      </c>
      <c r="I28" s="217" t="str">
        <f t="shared" si="11"/>
        <v>Bitte Auswahl treffen! Neu- oder Folgeantrag?</v>
      </c>
      <c r="J28" s="196" t="str">
        <f t="shared" si="2"/>
        <v/>
      </c>
      <c r="K28" s="196" t="str">
        <f t="shared" si="12"/>
        <v/>
      </c>
      <c r="L28" s="196" t="str">
        <f t="shared" si="13"/>
        <v/>
      </c>
      <c r="M28" s="235" t="str">
        <f t="shared" si="3"/>
        <v/>
      </c>
      <c r="N28" s="217" t="str">
        <f t="shared" si="14"/>
        <v/>
      </c>
      <c r="O28" s="219"/>
      <c r="Q28" s="177" t="e">
        <f t="shared" si="4"/>
        <v>#NUM!</v>
      </c>
      <c r="R28" s="177" t="e">
        <f t="shared" si="5"/>
        <v>#NUM!</v>
      </c>
      <c r="S28" s="177" t="e">
        <f t="shared" si="6"/>
        <v>#NUM!</v>
      </c>
      <c r="T28" s="177" t="e">
        <f t="shared" si="7"/>
        <v>#NUM!</v>
      </c>
      <c r="U28" s="177">
        <v>10</v>
      </c>
      <c r="V28" s="177" t="str">
        <f>IF(ISBLANK('Angaben Tierplätze G7'!$B17),"",'Angaben Tierplätze G7'!$B17)</f>
        <v/>
      </c>
      <c r="W28" s="177" t="str">
        <f>'Angaben Tierplätze G7'!V17</f>
        <v/>
      </c>
      <c r="X28" s="237" t="str">
        <f>'Angaben Tierplätze G7'!T17</f>
        <v/>
      </c>
      <c r="Z28" s="200" t="str">
        <f>IF(ISBLANK('Angaben Tierplätze G7'!$B17),"",'Angaben Tierplätze G7'!$B17)</f>
        <v/>
      </c>
      <c r="AA28" s="200" t="str">
        <f>'Angaben Tierplätze G7'!V17</f>
        <v/>
      </c>
      <c r="AC28" s="177" t="str">
        <f t="shared" si="8"/>
        <v/>
      </c>
      <c r="AD28" s="177" t="str">
        <f t="shared" si="15"/>
        <v/>
      </c>
      <c r="AE28" s="218" t="str">
        <f t="shared" si="9"/>
        <v/>
      </c>
      <c r="AF28" s="218" t="str">
        <f t="shared" si="16"/>
        <v/>
      </c>
    </row>
    <row r="29" spans="1:32" ht="27.95" customHeight="1" x14ac:dyDescent="0.2">
      <c r="A29" s="229"/>
      <c r="B29" s="229"/>
      <c r="C29" s="226"/>
      <c r="D29" s="227"/>
      <c r="E29" s="227"/>
      <c r="F29" s="208" t="str">
        <f t="shared" si="17"/>
        <v/>
      </c>
      <c r="G29" s="208" t="str">
        <f t="shared" si="18"/>
        <v/>
      </c>
      <c r="H29" s="195" t="str">
        <f t="shared" si="10"/>
        <v/>
      </c>
      <c r="I29" s="217" t="str">
        <f t="shared" si="11"/>
        <v>Bitte Auswahl treffen! Neu- oder Folgeantrag?</v>
      </c>
      <c r="J29" s="196" t="str">
        <f t="shared" si="2"/>
        <v/>
      </c>
      <c r="K29" s="196" t="str">
        <f t="shared" si="12"/>
        <v/>
      </c>
      <c r="L29" s="196" t="str">
        <f t="shared" si="13"/>
        <v/>
      </c>
      <c r="M29" s="235" t="str">
        <f t="shared" si="3"/>
        <v/>
      </c>
      <c r="N29" s="217" t="str">
        <f t="shared" si="14"/>
        <v/>
      </c>
      <c r="O29" s="219"/>
      <c r="Q29" s="177" t="e">
        <f t="shared" si="4"/>
        <v>#NUM!</v>
      </c>
      <c r="R29" s="177" t="e">
        <f t="shared" si="5"/>
        <v>#NUM!</v>
      </c>
      <c r="S29" s="177" t="e">
        <f t="shared" si="6"/>
        <v>#NUM!</v>
      </c>
      <c r="T29" s="177" t="e">
        <f t="shared" si="7"/>
        <v>#NUM!</v>
      </c>
      <c r="U29" s="177">
        <v>11</v>
      </c>
      <c r="V29" s="177" t="str">
        <f>IF(ISBLANK('Angaben Tierplätze G7'!$B18),"",'Angaben Tierplätze G7'!$B18)</f>
        <v/>
      </c>
      <c r="W29" s="177" t="str">
        <f>'Angaben Tierplätze G7'!V18</f>
        <v/>
      </c>
      <c r="X29" s="237" t="str">
        <f>'Angaben Tierplätze G7'!T18</f>
        <v/>
      </c>
      <c r="Z29" s="200" t="str">
        <f>IF(ISBLANK('Angaben Tierplätze G7'!$B18),"",'Angaben Tierplätze G7'!$B18)</f>
        <v/>
      </c>
      <c r="AA29" s="200" t="str">
        <f>'Angaben Tierplätze G7'!V18</f>
        <v/>
      </c>
      <c r="AC29" s="177" t="str">
        <f t="shared" si="8"/>
        <v/>
      </c>
      <c r="AD29" s="177" t="str">
        <f t="shared" si="15"/>
        <v/>
      </c>
      <c r="AE29" s="218" t="str">
        <f t="shared" si="9"/>
        <v/>
      </c>
      <c r="AF29" s="218" t="str">
        <f t="shared" si="16"/>
        <v/>
      </c>
    </row>
    <row r="30" spans="1:32" ht="27.95" customHeight="1" x14ac:dyDescent="0.2">
      <c r="A30" s="229"/>
      <c r="B30" s="229"/>
      <c r="C30" s="226"/>
      <c r="D30" s="227"/>
      <c r="E30" s="227"/>
      <c r="F30" s="208" t="str">
        <f t="shared" si="17"/>
        <v/>
      </c>
      <c r="G30" s="208" t="str">
        <f t="shared" si="18"/>
        <v/>
      </c>
      <c r="H30" s="195" t="str">
        <f t="shared" si="10"/>
        <v/>
      </c>
      <c r="I30" s="217" t="str">
        <f t="shared" si="11"/>
        <v>Bitte Auswahl treffen! Neu- oder Folgeantrag?</v>
      </c>
      <c r="J30" s="196" t="str">
        <f t="shared" si="2"/>
        <v/>
      </c>
      <c r="K30" s="196" t="str">
        <f t="shared" si="12"/>
        <v/>
      </c>
      <c r="L30" s="196" t="str">
        <f t="shared" si="13"/>
        <v/>
      </c>
      <c r="M30" s="235" t="str">
        <f t="shared" si="3"/>
        <v/>
      </c>
      <c r="N30" s="217" t="str">
        <f t="shared" si="14"/>
        <v/>
      </c>
      <c r="O30" s="219"/>
      <c r="Q30" s="177" t="e">
        <f t="shared" si="4"/>
        <v>#NUM!</v>
      </c>
      <c r="R30" s="177" t="e">
        <f t="shared" si="5"/>
        <v>#NUM!</v>
      </c>
      <c r="S30" s="177" t="e">
        <f t="shared" si="6"/>
        <v>#NUM!</v>
      </c>
      <c r="T30" s="177" t="e">
        <f t="shared" si="7"/>
        <v>#NUM!</v>
      </c>
      <c r="U30" s="177">
        <v>12</v>
      </c>
      <c r="V30" s="177" t="str">
        <f>IF(ISBLANK('Angaben Tierplätze G7'!$B19),"",'Angaben Tierplätze G7'!$B19)</f>
        <v/>
      </c>
      <c r="W30" s="177" t="str">
        <f>'Angaben Tierplätze G7'!V19</f>
        <v/>
      </c>
      <c r="X30" s="237" t="str">
        <f>'Angaben Tierplätze G7'!T19</f>
        <v/>
      </c>
      <c r="Z30" s="200" t="str">
        <f>IF(ISBLANK('Angaben Tierplätze G7'!$B19),"",'Angaben Tierplätze G7'!$B19)</f>
        <v/>
      </c>
      <c r="AA30" s="200" t="str">
        <f>'Angaben Tierplätze G7'!V19</f>
        <v/>
      </c>
      <c r="AC30" s="177" t="str">
        <f t="shared" si="8"/>
        <v/>
      </c>
      <c r="AD30" s="177" t="str">
        <f t="shared" si="15"/>
        <v/>
      </c>
      <c r="AE30" s="218" t="str">
        <f t="shared" si="9"/>
        <v/>
      </c>
      <c r="AF30" s="218" t="str">
        <f t="shared" si="16"/>
        <v/>
      </c>
    </row>
    <row r="31" spans="1:32" ht="27.95" customHeight="1" x14ac:dyDescent="0.2">
      <c r="A31" s="229"/>
      <c r="B31" s="229"/>
      <c r="C31" s="226"/>
      <c r="D31" s="227"/>
      <c r="E31" s="227"/>
      <c r="F31" s="208" t="str">
        <f t="shared" si="17"/>
        <v/>
      </c>
      <c r="G31" s="208" t="str">
        <f t="shared" si="18"/>
        <v/>
      </c>
      <c r="H31" s="195" t="str">
        <f t="shared" si="10"/>
        <v/>
      </c>
      <c r="I31" s="217" t="str">
        <f t="shared" si="11"/>
        <v>Bitte Auswahl treffen! Neu- oder Folgeantrag?</v>
      </c>
      <c r="J31" s="196" t="str">
        <f t="shared" si="2"/>
        <v/>
      </c>
      <c r="K31" s="196" t="str">
        <f t="shared" si="12"/>
        <v/>
      </c>
      <c r="L31" s="196" t="str">
        <f t="shared" si="13"/>
        <v/>
      </c>
      <c r="M31" s="235" t="str">
        <f t="shared" si="3"/>
        <v/>
      </c>
      <c r="N31" s="217" t="str">
        <f t="shared" si="14"/>
        <v/>
      </c>
      <c r="O31" s="219"/>
      <c r="Q31" s="177" t="e">
        <f t="shared" si="4"/>
        <v>#NUM!</v>
      </c>
      <c r="R31" s="177" t="e">
        <f t="shared" si="5"/>
        <v>#NUM!</v>
      </c>
      <c r="S31" s="177" t="e">
        <f t="shared" si="6"/>
        <v>#NUM!</v>
      </c>
      <c r="T31" s="177" t="e">
        <f t="shared" si="7"/>
        <v>#NUM!</v>
      </c>
      <c r="U31" s="177">
        <v>13</v>
      </c>
      <c r="V31" s="177" t="str">
        <f>IF(ISBLANK('Angaben Tierplätze G7'!$B20),"",'Angaben Tierplätze G7'!$B20)</f>
        <v/>
      </c>
      <c r="W31" s="177" t="str">
        <f>'Angaben Tierplätze G7'!V20</f>
        <v/>
      </c>
      <c r="X31" s="237" t="str">
        <f>'Angaben Tierplätze G7'!T20</f>
        <v/>
      </c>
      <c r="Z31" s="200" t="str">
        <f>IF(ISBLANK('Angaben Tierplätze G7'!$B20),"",'Angaben Tierplätze G7'!$B20)</f>
        <v/>
      </c>
      <c r="AA31" s="200" t="str">
        <f>'Angaben Tierplätze G7'!V20</f>
        <v/>
      </c>
      <c r="AC31" s="177" t="str">
        <f t="shared" si="8"/>
        <v/>
      </c>
      <c r="AD31" s="177" t="str">
        <f t="shared" si="15"/>
        <v/>
      </c>
      <c r="AE31" s="218" t="str">
        <f t="shared" si="9"/>
        <v/>
      </c>
      <c r="AF31" s="218" t="str">
        <f t="shared" si="16"/>
        <v/>
      </c>
    </row>
    <row r="32" spans="1:32" ht="27.95" customHeight="1" x14ac:dyDescent="0.2">
      <c r="A32" s="229"/>
      <c r="B32" s="229"/>
      <c r="C32" s="226"/>
      <c r="D32" s="227"/>
      <c r="E32" s="227"/>
      <c r="F32" s="208" t="str">
        <f t="shared" si="17"/>
        <v/>
      </c>
      <c r="G32" s="208" t="str">
        <f t="shared" si="18"/>
        <v/>
      </c>
      <c r="H32" s="195" t="str">
        <f t="shared" si="10"/>
        <v/>
      </c>
      <c r="I32" s="217" t="str">
        <f t="shared" si="11"/>
        <v>Bitte Auswahl treffen! Neu- oder Folgeantrag?</v>
      </c>
      <c r="J32" s="196" t="str">
        <f t="shared" si="2"/>
        <v/>
      </c>
      <c r="K32" s="196" t="str">
        <f t="shared" si="12"/>
        <v/>
      </c>
      <c r="L32" s="196" t="str">
        <f t="shared" si="13"/>
        <v/>
      </c>
      <c r="M32" s="235" t="str">
        <f t="shared" si="3"/>
        <v/>
      </c>
      <c r="N32" s="217" t="str">
        <f t="shared" si="14"/>
        <v/>
      </c>
      <c r="O32" s="219"/>
      <c r="Q32" s="177" t="e">
        <f t="shared" si="4"/>
        <v>#NUM!</v>
      </c>
      <c r="R32" s="177" t="e">
        <f t="shared" si="5"/>
        <v>#NUM!</v>
      </c>
      <c r="S32" s="177" t="e">
        <f t="shared" si="6"/>
        <v>#NUM!</v>
      </c>
      <c r="T32" s="177" t="e">
        <f t="shared" si="7"/>
        <v>#NUM!</v>
      </c>
      <c r="U32" s="177">
        <v>14</v>
      </c>
      <c r="V32" s="177" t="str">
        <f>IF(ISBLANK('Angaben Tierplätze G7'!$B21),"",'Angaben Tierplätze G7'!$B21)</f>
        <v/>
      </c>
      <c r="W32" s="177" t="str">
        <f>'Angaben Tierplätze G7'!V21</f>
        <v/>
      </c>
      <c r="X32" s="237" t="str">
        <f>'Angaben Tierplätze G7'!T21</f>
        <v/>
      </c>
      <c r="Z32" s="200" t="str">
        <f>IF(ISBLANK('Angaben Tierplätze G7'!$B21),"",'Angaben Tierplätze G7'!$B21)</f>
        <v/>
      </c>
      <c r="AA32" s="200" t="str">
        <f>'Angaben Tierplätze G7'!V21</f>
        <v/>
      </c>
      <c r="AC32" s="177" t="str">
        <f t="shared" si="8"/>
        <v/>
      </c>
      <c r="AD32" s="177" t="str">
        <f t="shared" si="15"/>
        <v/>
      </c>
      <c r="AE32" s="218" t="str">
        <f t="shared" si="9"/>
        <v/>
      </c>
      <c r="AF32" s="218" t="str">
        <f t="shared" si="16"/>
        <v/>
      </c>
    </row>
    <row r="33" spans="1:32" ht="27.95" customHeight="1" x14ac:dyDescent="0.2">
      <c r="A33" s="229"/>
      <c r="B33" s="229"/>
      <c r="C33" s="226"/>
      <c r="D33" s="227"/>
      <c r="E33" s="227"/>
      <c r="F33" s="208" t="str">
        <f t="shared" si="17"/>
        <v/>
      </c>
      <c r="G33" s="208" t="str">
        <f t="shared" si="18"/>
        <v/>
      </c>
      <c r="H33" s="195" t="str">
        <f t="shared" si="10"/>
        <v/>
      </c>
      <c r="I33" s="217" t="str">
        <f t="shared" si="11"/>
        <v>Bitte Auswahl treffen! Neu- oder Folgeantrag?</v>
      </c>
      <c r="J33" s="196" t="str">
        <f t="shared" si="2"/>
        <v/>
      </c>
      <c r="K33" s="196" t="str">
        <f t="shared" si="12"/>
        <v/>
      </c>
      <c r="L33" s="196" t="str">
        <f t="shared" si="13"/>
        <v/>
      </c>
      <c r="M33" s="235" t="str">
        <f t="shared" si="3"/>
        <v/>
      </c>
      <c r="N33" s="217" t="str">
        <f t="shared" si="14"/>
        <v/>
      </c>
      <c r="O33" s="219"/>
      <c r="Q33" s="177" t="e">
        <f t="shared" si="4"/>
        <v>#NUM!</v>
      </c>
      <c r="R33" s="177" t="e">
        <f t="shared" si="5"/>
        <v>#NUM!</v>
      </c>
      <c r="S33" s="177" t="e">
        <f t="shared" si="6"/>
        <v>#NUM!</v>
      </c>
      <c r="T33" s="177" t="e">
        <f t="shared" si="7"/>
        <v>#NUM!</v>
      </c>
      <c r="U33" s="177">
        <v>15</v>
      </c>
      <c r="V33" s="177" t="str">
        <f>IF(ISBLANK('Angaben Tierplätze G7'!$B22),"",'Angaben Tierplätze G7'!$B22)</f>
        <v/>
      </c>
      <c r="W33" s="177" t="str">
        <f>'Angaben Tierplätze G7'!V22</f>
        <v/>
      </c>
      <c r="X33" s="237" t="str">
        <f>'Angaben Tierplätze G7'!T22</f>
        <v/>
      </c>
      <c r="Z33" s="200" t="str">
        <f>IF(ISBLANK('Angaben Tierplätze G7'!$B22),"",'Angaben Tierplätze G7'!$B22)</f>
        <v/>
      </c>
      <c r="AA33" s="200" t="str">
        <f>'Angaben Tierplätze G7'!V22</f>
        <v/>
      </c>
      <c r="AC33" s="177" t="str">
        <f t="shared" si="8"/>
        <v/>
      </c>
      <c r="AD33" s="177" t="str">
        <f t="shared" si="15"/>
        <v/>
      </c>
      <c r="AE33" s="218" t="str">
        <f t="shared" si="9"/>
        <v/>
      </c>
      <c r="AF33" s="218" t="str">
        <f t="shared" si="16"/>
        <v/>
      </c>
    </row>
    <row r="34" spans="1:32" ht="27.95" customHeight="1" x14ac:dyDescent="0.2">
      <c r="A34" s="229"/>
      <c r="B34" s="229"/>
      <c r="C34" s="226"/>
      <c r="D34" s="227"/>
      <c r="E34" s="227"/>
      <c r="F34" s="208" t="str">
        <f t="shared" si="17"/>
        <v/>
      </c>
      <c r="G34" s="208" t="str">
        <f t="shared" si="18"/>
        <v/>
      </c>
      <c r="H34" s="195" t="str">
        <f t="shared" si="10"/>
        <v/>
      </c>
      <c r="I34" s="217" t="str">
        <f t="shared" si="11"/>
        <v>Bitte Auswahl treffen! Neu- oder Folgeantrag?</v>
      </c>
      <c r="J34" s="196" t="str">
        <f t="shared" si="2"/>
        <v/>
      </c>
      <c r="K34" s="196" t="str">
        <f t="shared" si="12"/>
        <v/>
      </c>
      <c r="L34" s="196" t="str">
        <f t="shared" si="13"/>
        <v/>
      </c>
      <c r="M34" s="235" t="str">
        <f t="shared" si="3"/>
        <v/>
      </c>
      <c r="N34" s="217" t="str">
        <f t="shared" si="14"/>
        <v/>
      </c>
      <c r="O34" s="219"/>
      <c r="Q34" s="177" t="e">
        <f t="shared" si="4"/>
        <v>#NUM!</v>
      </c>
      <c r="R34" s="177" t="e">
        <f t="shared" si="5"/>
        <v>#NUM!</v>
      </c>
      <c r="S34" s="177" t="e">
        <f t="shared" si="6"/>
        <v>#NUM!</v>
      </c>
      <c r="T34" s="177" t="e">
        <f t="shared" si="7"/>
        <v>#NUM!</v>
      </c>
      <c r="U34" s="177">
        <v>16</v>
      </c>
      <c r="V34" s="177" t="str">
        <f>IF(ISBLANK('Angaben Tierplätze G7'!$B23),"",'Angaben Tierplätze G7'!$B23)</f>
        <v/>
      </c>
      <c r="W34" s="177" t="str">
        <f>'Angaben Tierplätze G7'!V23</f>
        <v/>
      </c>
      <c r="X34" s="237" t="str">
        <f>'Angaben Tierplätze G7'!T23</f>
        <v/>
      </c>
      <c r="Z34" s="200" t="str">
        <f>IF(ISBLANK('Angaben Tierplätze G7'!$B23),"",'Angaben Tierplätze G7'!$B23)</f>
        <v/>
      </c>
      <c r="AA34" s="200" t="str">
        <f>'Angaben Tierplätze G7'!V23</f>
        <v/>
      </c>
      <c r="AC34" s="177" t="str">
        <f t="shared" si="8"/>
        <v/>
      </c>
      <c r="AD34" s="177" t="str">
        <f t="shared" si="15"/>
        <v/>
      </c>
      <c r="AE34" s="218" t="str">
        <f t="shared" si="9"/>
        <v/>
      </c>
      <c r="AF34" s="218" t="str">
        <f t="shared" si="16"/>
        <v/>
      </c>
    </row>
    <row r="35" spans="1:32" ht="27.95" customHeight="1" x14ac:dyDescent="0.2">
      <c r="A35" s="229"/>
      <c r="B35" s="229"/>
      <c r="C35" s="226"/>
      <c r="D35" s="227"/>
      <c r="E35" s="227"/>
      <c r="F35" s="208" t="str">
        <f t="shared" si="17"/>
        <v/>
      </c>
      <c r="G35" s="208" t="str">
        <f t="shared" si="18"/>
        <v/>
      </c>
      <c r="H35" s="195" t="str">
        <f t="shared" si="10"/>
        <v/>
      </c>
      <c r="I35" s="217" t="str">
        <f t="shared" si="11"/>
        <v>Bitte Auswahl treffen! Neu- oder Folgeantrag?</v>
      </c>
      <c r="J35" s="196" t="str">
        <f t="shared" si="2"/>
        <v/>
      </c>
      <c r="K35" s="196" t="str">
        <f t="shared" si="12"/>
        <v/>
      </c>
      <c r="L35" s="196" t="str">
        <f t="shared" si="13"/>
        <v/>
      </c>
      <c r="M35" s="235" t="str">
        <f t="shared" si="3"/>
        <v/>
      </c>
      <c r="N35" s="217" t="str">
        <f t="shared" si="14"/>
        <v/>
      </c>
      <c r="O35" s="219"/>
      <c r="Q35" s="177" t="e">
        <f t="shared" si="4"/>
        <v>#NUM!</v>
      </c>
      <c r="R35" s="177" t="e">
        <f t="shared" si="5"/>
        <v>#NUM!</v>
      </c>
      <c r="S35" s="177" t="e">
        <f t="shared" si="6"/>
        <v>#NUM!</v>
      </c>
      <c r="T35" s="177" t="e">
        <f t="shared" si="7"/>
        <v>#NUM!</v>
      </c>
      <c r="U35" s="177">
        <v>17</v>
      </c>
      <c r="V35" s="177" t="str">
        <f>IF(ISBLANK('Angaben Tierplätze G7'!$B24),"",'Angaben Tierplätze G7'!$B24)</f>
        <v/>
      </c>
      <c r="W35" s="177" t="str">
        <f>'Angaben Tierplätze G7'!V24</f>
        <v/>
      </c>
      <c r="X35" s="237" t="str">
        <f>'Angaben Tierplätze G7'!T24</f>
        <v/>
      </c>
      <c r="Z35" s="200" t="str">
        <f>IF(ISBLANK('Angaben Tierplätze G7'!$B24),"",'Angaben Tierplätze G7'!$B24)</f>
        <v/>
      </c>
      <c r="AA35" s="200" t="str">
        <f>'Angaben Tierplätze G7'!V24</f>
        <v/>
      </c>
      <c r="AC35" s="177" t="str">
        <f t="shared" si="8"/>
        <v/>
      </c>
      <c r="AD35" s="177" t="str">
        <f t="shared" si="15"/>
        <v/>
      </c>
      <c r="AE35" s="218" t="str">
        <f t="shared" si="9"/>
        <v/>
      </c>
      <c r="AF35" s="218" t="str">
        <f t="shared" si="16"/>
        <v/>
      </c>
    </row>
    <row r="36" spans="1:32" ht="27.95" customHeight="1" x14ac:dyDescent="0.2">
      <c r="A36" s="229"/>
      <c r="B36" s="229"/>
      <c r="C36" s="226"/>
      <c r="D36" s="227"/>
      <c r="E36" s="227"/>
      <c r="F36" s="208" t="str">
        <f t="shared" si="17"/>
        <v/>
      </c>
      <c r="G36" s="208" t="str">
        <f t="shared" si="18"/>
        <v/>
      </c>
      <c r="H36" s="195" t="str">
        <f t="shared" si="10"/>
        <v/>
      </c>
      <c r="I36" s="217" t="str">
        <f t="shared" si="11"/>
        <v>Bitte Auswahl treffen! Neu- oder Folgeantrag?</v>
      </c>
      <c r="J36" s="196" t="str">
        <f t="shared" si="2"/>
        <v/>
      </c>
      <c r="K36" s="196" t="str">
        <f t="shared" si="12"/>
        <v/>
      </c>
      <c r="L36" s="196" t="str">
        <f t="shared" si="13"/>
        <v/>
      </c>
      <c r="M36" s="235" t="str">
        <f t="shared" si="3"/>
        <v/>
      </c>
      <c r="N36" s="217" t="str">
        <f t="shared" si="14"/>
        <v/>
      </c>
      <c r="O36" s="219"/>
      <c r="Q36" s="177" t="e">
        <f t="shared" si="4"/>
        <v>#NUM!</v>
      </c>
      <c r="R36" s="177" t="e">
        <f t="shared" si="5"/>
        <v>#NUM!</v>
      </c>
      <c r="S36" s="177" t="e">
        <f t="shared" si="6"/>
        <v>#NUM!</v>
      </c>
      <c r="T36" s="177" t="e">
        <f t="shared" si="7"/>
        <v>#NUM!</v>
      </c>
      <c r="U36" s="177">
        <v>18</v>
      </c>
      <c r="V36" s="177" t="str">
        <f>IF(ISBLANK('Angaben Tierplätze G7'!$B25),"",'Angaben Tierplätze G7'!$B25)</f>
        <v/>
      </c>
      <c r="W36" s="177" t="str">
        <f>'Angaben Tierplätze G7'!V25</f>
        <v/>
      </c>
      <c r="X36" s="237" t="str">
        <f>'Angaben Tierplätze G7'!T25</f>
        <v/>
      </c>
      <c r="Z36" s="200" t="str">
        <f>IF(ISBLANK('Angaben Tierplätze G7'!$B25),"",'Angaben Tierplätze G7'!$B25)</f>
        <v/>
      </c>
      <c r="AA36" s="200" t="str">
        <f>'Angaben Tierplätze G7'!V25</f>
        <v/>
      </c>
      <c r="AC36" s="177" t="str">
        <f t="shared" si="8"/>
        <v/>
      </c>
      <c r="AD36" s="177" t="str">
        <f t="shared" si="15"/>
        <v/>
      </c>
      <c r="AE36" s="218" t="str">
        <f t="shared" si="9"/>
        <v/>
      </c>
      <c r="AF36" s="218" t="str">
        <f t="shared" si="16"/>
        <v/>
      </c>
    </row>
    <row r="37" spans="1:32" ht="27.95" customHeight="1" x14ac:dyDescent="0.2">
      <c r="A37" s="229"/>
      <c r="B37" s="229"/>
      <c r="C37" s="226"/>
      <c r="D37" s="227"/>
      <c r="E37" s="227"/>
      <c r="F37" s="208" t="str">
        <f t="shared" si="17"/>
        <v/>
      </c>
      <c r="G37" s="208" t="str">
        <f t="shared" si="18"/>
        <v/>
      </c>
      <c r="H37" s="195" t="str">
        <f t="shared" si="10"/>
        <v/>
      </c>
      <c r="I37" s="217" t="str">
        <f t="shared" si="11"/>
        <v>Bitte Auswahl treffen! Neu- oder Folgeantrag?</v>
      </c>
      <c r="J37" s="196" t="str">
        <f t="shared" si="2"/>
        <v/>
      </c>
      <c r="K37" s="196" t="str">
        <f t="shared" si="12"/>
        <v/>
      </c>
      <c r="L37" s="196" t="str">
        <f t="shared" si="13"/>
        <v/>
      </c>
      <c r="M37" s="235" t="str">
        <f t="shared" si="3"/>
        <v/>
      </c>
      <c r="N37" s="217" t="str">
        <f t="shared" si="14"/>
        <v/>
      </c>
      <c r="O37" s="219"/>
      <c r="Q37" s="177" t="e">
        <f t="shared" si="4"/>
        <v>#NUM!</v>
      </c>
      <c r="R37" s="177" t="e">
        <f t="shared" si="5"/>
        <v>#NUM!</v>
      </c>
      <c r="S37" s="177" t="e">
        <f t="shared" si="6"/>
        <v>#NUM!</v>
      </c>
      <c r="T37" s="177" t="e">
        <f t="shared" si="7"/>
        <v>#NUM!</v>
      </c>
      <c r="U37" s="177">
        <v>19</v>
      </c>
      <c r="V37" s="177" t="str">
        <f>IF(ISBLANK('Angaben Tierplätze G7'!$B26),"",'Angaben Tierplätze G7'!$B26)</f>
        <v/>
      </c>
      <c r="W37" s="177" t="str">
        <f>'Angaben Tierplätze G7'!V26</f>
        <v/>
      </c>
      <c r="X37" s="237" t="str">
        <f>'Angaben Tierplätze G7'!T26</f>
        <v/>
      </c>
      <c r="Z37" s="200" t="str">
        <f>IF(ISBLANK('Angaben Tierplätze G7'!$B26),"",'Angaben Tierplätze G7'!$B26)</f>
        <v/>
      </c>
      <c r="AA37" s="200" t="str">
        <f>'Angaben Tierplätze G7'!V26</f>
        <v/>
      </c>
      <c r="AC37" s="177" t="str">
        <f t="shared" si="8"/>
        <v/>
      </c>
      <c r="AD37" s="177" t="str">
        <f t="shared" si="15"/>
        <v/>
      </c>
      <c r="AE37" s="218" t="str">
        <f t="shared" si="9"/>
        <v/>
      </c>
      <c r="AF37" s="218" t="str">
        <f t="shared" si="16"/>
        <v/>
      </c>
    </row>
    <row r="38" spans="1:32" ht="27.95" customHeight="1" x14ac:dyDescent="0.2">
      <c r="A38" s="229"/>
      <c r="B38" s="229"/>
      <c r="C38" s="226"/>
      <c r="D38" s="227"/>
      <c r="E38" s="227"/>
      <c r="F38" s="208" t="str">
        <f t="shared" si="17"/>
        <v/>
      </c>
      <c r="G38" s="208" t="str">
        <f t="shared" si="18"/>
        <v/>
      </c>
      <c r="H38" s="195" t="str">
        <f t="shared" si="10"/>
        <v/>
      </c>
      <c r="I38" s="217" t="str">
        <f t="shared" si="11"/>
        <v>Bitte Auswahl treffen! Neu- oder Folgeantrag?</v>
      </c>
      <c r="J38" s="196" t="str">
        <f t="shared" si="2"/>
        <v/>
      </c>
      <c r="K38" s="196" t="str">
        <f t="shared" si="12"/>
        <v/>
      </c>
      <c r="L38" s="196" t="str">
        <f t="shared" si="13"/>
        <v/>
      </c>
      <c r="M38" s="235" t="str">
        <f t="shared" si="3"/>
        <v/>
      </c>
      <c r="N38" s="217" t="str">
        <f t="shared" si="14"/>
        <v/>
      </c>
      <c r="O38" s="219"/>
      <c r="Q38" s="177" t="e">
        <f t="shared" si="4"/>
        <v>#NUM!</v>
      </c>
      <c r="R38" s="177" t="e">
        <f t="shared" si="5"/>
        <v>#NUM!</v>
      </c>
      <c r="S38" s="177" t="e">
        <f t="shared" si="6"/>
        <v>#NUM!</v>
      </c>
      <c r="T38" s="177" t="e">
        <f t="shared" si="7"/>
        <v>#NUM!</v>
      </c>
      <c r="U38" s="177">
        <v>20</v>
      </c>
      <c r="V38" s="177" t="str">
        <f>IF(ISBLANK('Angaben Tierplätze G7'!$B27),"",'Angaben Tierplätze G7'!$B27)</f>
        <v/>
      </c>
      <c r="W38" s="177" t="str">
        <f>'Angaben Tierplätze G7'!V27</f>
        <v/>
      </c>
      <c r="X38" s="237" t="str">
        <f>'Angaben Tierplätze G7'!T27</f>
        <v/>
      </c>
      <c r="Z38" s="200" t="str">
        <f>IF(ISBLANK('Angaben Tierplätze G7'!$B27),"",'Angaben Tierplätze G7'!$B27)</f>
        <v/>
      </c>
      <c r="AA38" s="200" t="str">
        <f>'Angaben Tierplätze G7'!V27</f>
        <v/>
      </c>
      <c r="AC38" s="177" t="str">
        <f t="shared" si="8"/>
        <v/>
      </c>
      <c r="AD38" s="177" t="str">
        <f t="shared" si="15"/>
        <v/>
      </c>
      <c r="AE38" s="218" t="str">
        <f t="shared" si="9"/>
        <v/>
      </c>
      <c r="AF38" s="218" t="str">
        <f t="shared" si="16"/>
        <v/>
      </c>
    </row>
    <row r="39" spans="1:32" ht="27.95" customHeight="1" x14ac:dyDescent="0.2">
      <c r="A39" s="229"/>
      <c r="B39" s="229"/>
      <c r="C39" s="226"/>
      <c r="D39" s="227"/>
      <c r="E39" s="227"/>
      <c r="F39" s="208" t="str">
        <f t="shared" si="17"/>
        <v/>
      </c>
      <c r="G39" s="208" t="str">
        <f t="shared" si="18"/>
        <v/>
      </c>
      <c r="H39" s="195" t="str">
        <f t="shared" si="10"/>
        <v/>
      </c>
      <c r="I39" s="217" t="str">
        <f t="shared" si="11"/>
        <v>Bitte Auswahl treffen! Neu- oder Folgeantrag?</v>
      </c>
      <c r="J39" s="196" t="str">
        <f t="shared" si="2"/>
        <v/>
      </c>
      <c r="K39" s="196" t="str">
        <f t="shared" si="12"/>
        <v/>
      </c>
      <c r="L39" s="196" t="str">
        <f t="shared" si="13"/>
        <v/>
      </c>
      <c r="M39" s="235" t="str">
        <f t="shared" si="3"/>
        <v/>
      </c>
      <c r="N39" s="217" t="str">
        <f t="shared" si="14"/>
        <v/>
      </c>
      <c r="O39" s="219"/>
      <c r="Q39" s="177" t="e">
        <f t="shared" si="4"/>
        <v>#NUM!</v>
      </c>
      <c r="R39" s="177" t="e">
        <f t="shared" si="5"/>
        <v>#NUM!</v>
      </c>
      <c r="S39" s="177" t="e">
        <f t="shared" si="6"/>
        <v>#NUM!</v>
      </c>
      <c r="T39" s="177" t="e">
        <f t="shared" si="7"/>
        <v>#NUM!</v>
      </c>
      <c r="U39" s="177">
        <v>21</v>
      </c>
      <c r="V39" s="177" t="str">
        <f>IF(ISBLANK('Angaben Tierplätze G7'!$B28),"",'Angaben Tierplätze G7'!$B28)</f>
        <v/>
      </c>
      <c r="W39" s="177" t="str">
        <f>'Angaben Tierplätze G7'!V28</f>
        <v/>
      </c>
      <c r="X39" s="237" t="str">
        <f>'Angaben Tierplätze G7'!T28</f>
        <v/>
      </c>
      <c r="Z39" s="200" t="str">
        <f>IF(ISBLANK('Angaben Tierplätze G7'!$B28),"",'Angaben Tierplätze G7'!$B28)</f>
        <v/>
      </c>
      <c r="AA39" s="200" t="str">
        <f>'Angaben Tierplätze G7'!V28</f>
        <v/>
      </c>
      <c r="AC39" s="177" t="str">
        <f t="shared" si="8"/>
        <v/>
      </c>
      <c r="AD39" s="177" t="str">
        <f t="shared" si="15"/>
        <v/>
      </c>
      <c r="AE39" s="218" t="str">
        <f t="shared" si="9"/>
        <v/>
      </c>
      <c r="AF39" s="218" t="str">
        <f t="shared" si="16"/>
        <v/>
      </c>
    </row>
    <row r="40" spans="1:32" ht="27.95" customHeight="1" x14ac:dyDescent="0.2">
      <c r="A40" s="229"/>
      <c r="B40" s="229"/>
      <c r="C40" s="226"/>
      <c r="D40" s="227"/>
      <c r="E40" s="227"/>
      <c r="F40" s="208" t="str">
        <f t="shared" si="17"/>
        <v/>
      </c>
      <c r="G40" s="208" t="str">
        <f t="shared" si="18"/>
        <v/>
      </c>
      <c r="H40" s="195" t="str">
        <f t="shared" si="10"/>
        <v/>
      </c>
      <c r="I40" s="217" t="str">
        <f t="shared" si="11"/>
        <v>Bitte Auswahl treffen! Neu- oder Folgeantrag?</v>
      </c>
      <c r="J40" s="196" t="str">
        <f t="shared" si="2"/>
        <v/>
      </c>
      <c r="K40" s="196" t="str">
        <f t="shared" si="12"/>
        <v/>
      </c>
      <c r="L40" s="196" t="str">
        <f t="shared" si="13"/>
        <v/>
      </c>
      <c r="M40" s="235" t="str">
        <f t="shared" si="3"/>
        <v/>
      </c>
      <c r="N40" s="217" t="str">
        <f t="shared" si="14"/>
        <v/>
      </c>
      <c r="O40" s="219"/>
      <c r="Q40" s="177" t="e">
        <f t="shared" si="4"/>
        <v>#NUM!</v>
      </c>
      <c r="R40" s="177" t="e">
        <f t="shared" si="5"/>
        <v>#NUM!</v>
      </c>
      <c r="S40" s="177" t="e">
        <f t="shared" si="6"/>
        <v>#NUM!</v>
      </c>
      <c r="T40" s="177" t="e">
        <f t="shared" si="7"/>
        <v>#NUM!</v>
      </c>
      <c r="U40" s="177">
        <v>22</v>
      </c>
      <c r="V40" s="177" t="str">
        <f>IF(ISBLANK('Angaben Tierplätze G7'!$B29),"",'Angaben Tierplätze G7'!$B29)</f>
        <v/>
      </c>
      <c r="W40" s="177" t="str">
        <f>'Angaben Tierplätze G7'!V29</f>
        <v/>
      </c>
      <c r="X40" s="237" t="str">
        <f>'Angaben Tierplätze G7'!T29</f>
        <v/>
      </c>
      <c r="Z40" s="200" t="str">
        <f>IF(ISBLANK('Angaben Tierplätze G7'!$B29),"",'Angaben Tierplätze G7'!$B29)</f>
        <v/>
      </c>
      <c r="AA40" s="200" t="str">
        <f>'Angaben Tierplätze G7'!V29</f>
        <v/>
      </c>
      <c r="AC40" s="177" t="str">
        <f t="shared" si="8"/>
        <v/>
      </c>
      <c r="AD40" s="177" t="str">
        <f t="shared" si="15"/>
        <v/>
      </c>
      <c r="AE40" s="218" t="str">
        <f t="shared" si="9"/>
        <v/>
      </c>
      <c r="AF40" s="218" t="str">
        <f t="shared" si="16"/>
        <v/>
      </c>
    </row>
    <row r="41" spans="1:32" ht="27.95" customHeight="1" x14ac:dyDescent="0.2">
      <c r="A41" s="229"/>
      <c r="B41" s="229"/>
      <c r="C41" s="226"/>
      <c r="D41" s="227"/>
      <c r="E41" s="227"/>
      <c r="F41" s="208" t="str">
        <f t="shared" si="17"/>
        <v/>
      </c>
      <c r="G41" s="208" t="str">
        <f t="shared" si="18"/>
        <v/>
      </c>
      <c r="H41" s="195" t="str">
        <f t="shared" si="10"/>
        <v/>
      </c>
      <c r="I41" s="217" t="str">
        <f t="shared" si="11"/>
        <v>Bitte Auswahl treffen! Neu- oder Folgeantrag?</v>
      </c>
      <c r="J41" s="196" t="str">
        <f t="shared" si="2"/>
        <v/>
      </c>
      <c r="K41" s="196" t="str">
        <f t="shared" si="12"/>
        <v/>
      </c>
      <c r="L41" s="196" t="str">
        <f t="shared" si="13"/>
        <v/>
      </c>
      <c r="M41" s="235" t="str">
        <f t="shared" si="3"/>
        <v/>
      </c>
      <c r="N41" s="217" t="str">
        <f t="shared" si="14"/>
        <v/>
      </c>
      <c r="O41" s="219"/>
      <c r="Q41" s="177" t="e">
        <f t="shared" si="4"/>
        <v>#NUM!</v>
      </c>
      <c r="R41" s="177" t="e">
        <f t="shared" si="5"/>
        <v>#NUM!</v>
      </c>
      <c r="S41" s="177" t="e">
        <f t="shared" si="6"/>
        <v>#NUM!</v>
      </c>
      <c r="T41" s="177" t="e">
        <f t="shared" si="7"/>
        <v>#NUM!</v>
      </c>
      <c r="U41" s="177">
        <v>23</v>
      </c>
      <c r="V41" s="177" t="str">
        <f>IF(ISBLANK('Angaben Tierplätze G7'!$B30),"",'Angaben Tierplätze G7'!$B30)</f>
        <v/>
      </c>
      <c r="W41" s="177" t="str">
        <f>'Angaben Tierplätze G7'!V30</f>
        <v/>
      </c>
      <c r="X41" s="237" t="str">
        <f>'Angaben Tierplätze G7'!T30</f>
        <v/>
      </c>
      <c r="Z41" s="200" t="str">
        <f>IF(ISBLANK('Angaben Tierplätze G7'!$B30),"",'Angaben Tierplätze G7'!$B30)</f>
        <v/>
      </c>
      <c r="AA41" s="200" t="str">
        <f>'Angaben Tierplätze G7'!V30</f>
        <v/>
      </c>
      <c r="AC41" s="177" t="str">
        <f t="shared" si="8"/>
        <v/>
      </c>
      <c r="AD41" s="177" t="str">
        <f t="shared" si="15"/>
        <v/>
      </c>
      <c r="AE41" s="218" t="str">
        <f t="shared" si="9"/>
        <v/>
      </c>
      <c r="AF41" s="218" t="str">
        <f t="shared" si="16"/>
        <v/>
      </c>
    </row>
    <row r="42" spans="1:32" ht="27.95" customHeight="1" x14ac:dyDescent="0.2">
      <c r="A42" s="229"/>
      <c r="B42" s="229"/>
      <c r="C42" s="226"/>
      <c r="D42" s="227"/>
      <c r="E42" s="227"/>
      <c r="F42" s="208" t="str">
        <f t="shared" si="17"/>
        <v/>
      </c>
      <c r="G42" s="208" t="str">
        <f t="shared" si="18"/>
        <v/>
      </c>
      <c r="H42" s="195" t="str">
        <f t="shared" si="10"/>
        <v/>
      </c>
      <c r="I42" s="217" t="str">
        <f t="shared" si="11"/>
        <v>Bitte Auswahl treffen! Neu- oder Folgeantrag?</v>
      </c>
      <c r="J42" s="196" t="str">
        <f t="shared" si="2"/>
        <v/>
      </c>
      <c r="K42" s="196" t="str">
        <f t="shared" si="12"/>
        <v/>
      </c>
      <c r="L42" s="196" t="str">
        <f t="shared" si="13"/>
        <v/>
      </c>
      <c r="M42" s="235" t="str">
        <f t="shared" si="3"/>
        <v/>
      </c>
      <c r="N42" s="217" t="str">
        <f t="shared" si="14"/>
        <v/>
      </c>
      <c r="O42" s="219"/>
      <c r="Q42" s="177" t="e">
        <f t="shared" si="4"/>
        <v>#NUM!</v>
      </c>
      <c r="R42" s="177" t="e">
        <f t="shared" si="5"/>
        <v>#NUM!</v>
      </c>
      <c r="S42" s="177" t="e">
        <f t="shared" si="6"/>
        <v>#NUM!</v>
      </c>
      <c r="T42" s="177" t="e">
        <f t="shared" si="7"/>
        <v>#NUM!</v>
      </c>
      <c r="U42" s="177">
        <v>24</v>
      </c>
      <c r="V42" s="177" t="str">
        <f>IF(ISBLANK('Angaben Tierplätze G7'!$B31),"",'Angaben Tierplätze G7'!$B31)</f>
        <v/>
      </c>
      <c r="W42" s="177" t="str">
        <f>'Angaben Tierplätze G7'!V31</f>
        <v/>
      </c>
      <c r="X42" s="237" t="str">
        <f>'Angaben Tierplätze G7'!T31</f>
        <v/>
      </c>
      <c r="Z42" s="200" t="str">
        <f>IF(ISBLANK('Angaben Tierplätze G7'!$B31),"",'Angaben Tierplätze G7'!$B31)</f>
        <v/>
      </c>
      <c r="AA42" s="200" t="str">
        <f>'Angaben Tierplätze G7'!V31</f>
        <v/>
      </c>
      <c r="AC42" s="177" t="str">
        <f t="shared" si="8"/>
        <v/>
      </c>
      <c r="AD42" s="177" t="str">
        <f t="shared" si="15"/>
        <v/>
      </c>
      <c r="AE42" s="218" t="str">
        <f t="shared" si="9"/>
        <v/>
      </c>
      <c r="AF42" s="218" t="str">
        <f t="shared" si="16"/>
        <v/>
      </c>
    </row>
    <row r="43" spans="1:32" ht="27.95" customHeight="1" x14ac:dyDescent="0.2">
      <c r="A43" s="229"/>
      <c r="B43" s="229"/>
      <c r="C43" s="226"/>
      <c r="D43" s="227"/>
      <c r="E43" s="227"/>
      <c r="F43" s="208" t="str">
        <f t="shared" si="17"/>
        <v/>
      </c>
      <c r="G43" s="208" t="str">
        <f t="shared" si="18"/>
        <v/>
      </c>
      <c r="H43" s="195" t="str">
        <f t="shared" si="10"/>
        <v/>
      </c>
      <c r="I43" s="217" t="str">
        <f t="shared" si="11"/>
        <v>Bitte Auswahl treffen! Neu- oder Folgeantrag?</v>
      </c>
      <c r="J43" s="196" t="str">
        <f t="shared" si="2"/>
        <v/>
      </c>
      <c r="K43" s="196" t="str">
        <f t="shared" si="12"/>
        <v/>
      </c>
      <c r="L43" s="196" t="str">
        <f t="shared" si="13"/>
        <v/>
      </c>
      <c r="M43" s="235" t="str">
        <f t="shared" si="3"/>
        <v/>
      </c>
      <c r="N43" s="217" t="str">
        <f t="shared" si="14"/>
        <v/>
      </c>
      <c r="O43" s="219"/>
      <c r="Q43" s="177" t="e">
        <f t="shared" si="4"/>
        <v>#NUM!</v>
      </c>
      <c r="R43" s="177" t="e">
        <f t="shared" si="5"/>
        <v>#NUM!</v>
      </c>
      <c r="S43" s="177" t="e">
        <f t="shared" si="6"/>
        <v>#NUM!</v>
      </c>
      <c r="T43" s="177" t="e">
        <f t="shared" si="7"/>
        <v>#NUM!</v>
      </c>
      <c r="U43" s="177">
        <v>25</v>
      </c>
      <c r="V43" s="177" t="str">
        <f>IF(ISBLANK('Angaben Tierplätze G7'!$B32),"",'Angaben Tierplätze G7'!$B32)</f>
        <v/>
      </c>
      <c r="W43" s="177" t="str">
        <f>'Angaben Tierplätze G7'!V32</f>
        <v/>
      </c>
      <c r="X43" s="237" t="str">
        <f>'Angaben Tierplätze G7'!T32</f>
        <v/>
      </c>
      <c r="Z43" s="200" t="str">
        <f>IF(ISBLANK('Angaben Tierplätze G7'!$B32),"",'Angaben Tierplätze G7'!$B32)</f>
        <v/>
      </c>
      <c r="AA43" s="200" t="str">
        <f>'Angaben Tierplätze G7'!V32</f>
        <v/>
      </c>
      <c r="AC43" s="177" t="str">
        <f t="shared" si="8"/>
        <v/>
      </c>
      <c r="AD43" s="177" t="str">
        <f t="shared" si="15"/>
        <v/>
      </c>
      <c r="AE43" s="218" t="str">
        <f t="shared" si="9"/>
        <v/>
      </c>
      <c r="AF43" s="218" t="str">
        <f t="shared" si="16"/>
        <v/>
      </c>
    </row>
    <row r="44" spans="1:32" ht="27.95" customHeight="1" x14ac:dyDescent="0.2">
      <c r="A44" s="229"/>
      <c r="B44" s="229"/>
      <c r="C44" s="226"/>
      <c r="D44" s="227"/>
      <c r="E44" s="227"/>
      <c r="F44" s="208" t="str">
        <f t="shared" si="17"/>
        <v/>
      </c>
      <c r="G44" s="208" t="str">
        <f t="shared" si="18"/>
        <v/>
      </c>
      <c r="H44" s="195" t="str">
        <f t="shared" si="10"/>
        <v/>
      </c>
      <c r="I44" s="217" t="str">
        <f t="shared" si="11"/>
        <v>Bitte Auswahl treffen! Neu- oder Folgeantrag?</v>
      </c>
      <c r="J44" s="196" t="str">
        <f t="shared" si="2"/>
        <v/>
      </c>
      <c r="K44" s="196" t="str">
        <f t="shared" si="12"/>
        <v/>
      </c>
      <c r="L44" s="196" t="str">
        <f t="shared" si="13"/>
        <v/>
      </c>
      <c r="M44" s="235" t="str">
        <f t="shared" si="3"/>
        <v/>
      </c>
      <c r="N44" s="217" t="str">
        <f t="shared" si="14"/>
        <v/>
      </c>
      <c r="O44" s="219"/>
      <c r="Q44" s="177" t="e">
        <f t="shared" si="4"/>
        <v>#NUM!</v>
      </c>
      <c r="R44" s="177" t="e">
        <f t="shared" si="5"/>
        <v>#NUM!</v>
      </c>
      <c r="S44" s="177" t="e">
        <f t="shared" si="6"/>
        <v>#NUM!</v>
      </c>
      <c r="T44" s="177" t="e">
        <f t="shared" si="7"/>
        <v>#NUM!</v>
      </c>
      <c r="U44" s="177">
        <v>26</v>
      </c>
      <c r="V44" s="177" t="str">
        <f>IF(ISBLANK('Angaben Tierplätze G7'!$B33),"",'Angaben Tierplätze G7'!$B33)</f>
        <v/>
      </c>
      <c r="W44" s="177" t="str">
        <f>'Angaben Tierplätze G7'!V33</f>
        <v/>
      </c>
      <c r="X44" s="237" t="str">
        <f>'Angaben Tierplätze G7'!T33</f>
        <v/>
      </c>
      <c r="Z44" s="200" t="str">
        <f>IF(ISBLANK('Angaben Tierplätze G7'!$B33),"",'Angaben Tierplätze G7'!$B33)</f>
        <v/>
      </c>
      <c r="AA44" s="200" t="str">
        <f>'Angaben Tierplätze G7'!V33</f>
        <v/>
      </c>
      <c r="AC44" s="177" t="str">
        <f t="shared" si="8"/>
        <v/>
      </c>
      <c r="AD44" s="177" t="str">
        <f t="shared" si="15"/>
        <v/>
      </c>
      <c r="AE44" s="218" t="str">
        <f t="shared" si="9"/>
        <v/>
      </c>
      <c r="AF44" s="218" t="str">
        <f t="shared" si="16"/>
        <v/>
      </c>
    </row>
    <row r="45" spans="1:32" ht="27.95" customHeight="1" x14ac:dyDescent="0.2">
      <c r="A45" s="229"/>
      <c r="B45" s="229"/>
      <c r="C45" s="226"/>
      <c r="D45" s="227"/>
      <c r="E45" s="227"/>
      <c r="F45" s="208" t="str">
        <f t="shared" si="17"/>
        <v/>
      </c>
      <c r="G45" s="208" t="str">
        <f t="shared" si="18"/>
        <v/>
      </c>
      <c r="H45" s="195" t="str">
        <f t="shared" si="10"/>
        <v/>
      </c>
      <c r="I45" s="217" t="str">
        <f t="shared" si="11"/>
        <v>Bitte Auswahl treffen! Neu- oder Folgeantrag?</v>
      </c>
      <c r="J45" s="196" t="str">
        <f t="shared" si="2"/>
        <v/>
      </c>
      <c r="K45" s="196" t="str">
        <f t="shared" si="12"/>
        <v/>
      </c>
      <c r="L45" s="196" t="str">
        <f t="shared" si="13"/>
        <v/>
      </c>
      <c r="M45" s="235" t="str">
        <f t="shared" si="3"/>
        <v/>
      </c>
      <c r="N45" s="217" t="str">
        <f t="shared" si="14"/>
        <v/>
      </c>
      <c r="O45" s="219"/>
      <c r="Q45" s="177" t="e">
        <f t="shared" si="4"/>
        <v>#NUM!</v>
      </c>
      <c r="R45" s="177" t="e">
        <f t="shared" si="5"/>
        <v>#NUM!</v>
      </c>
      <c r="S45" s="177" t="e">
        <f t="shared" si="6"/>
        <v>#NUM!</v>
      </c>
      <c r="T45" s="177" t="e">
        <f t="shared" si="7"/>
        <v>#NUM!</v>
      </c>
      <c r="U45" s="177">
        <v>27</v>
      </c>
      <c r="V45" s="177" t="str">
        <f>IF(ISBLANK('Angaben Tierplätze G7'!$B34),"",'Angaben Tierplätze G7'!$B34)</f>
        <v/>
      </c>
      <c r="W45" s="177" t="str">
        <f>'Angaben Tierplätze G7'!V34</f>
        <v/>
      </c>
      <c r="X45" s="237" t="str">
        <f>'Angaben Tierplätze G7'!T34</f>
        <v/>
      </c>
      <c r="Z45" s="200" t="str">
        <f>IF(ISBLANK('Angaben Tierplätze G7'!$B34),"",'Angaben Tierplätze G7'!$B34)</f>
        <v/>
      </c>
      <c r="AA45" s="200" t="str">
        <f>'Angaben Tierplätze G7'!V34</f>
        <v/>
      </c>
      <c r="AC45" s="177" t="str">
        <f t="shared" si="8"/>
        <v/>
      </c>
      <c r="AD45" s="177" t="str">
        <f t="shared" si="15"/>
        <v/>
      </c>
      <c r="AE45" s="218" t="str">
        <f t="shared" si="9"/>
        <v/>
      </c>
      <c r="AF45" s="218" t="str">
        <f t="shared" si="16"/>
        <v/>
      </c>
    </row>
    <row r="46" spans="1:32" ht="27.95" customHeight="1" x14ac:dyDescent="0.2">
      <c r="A46" s="229"/>
      <c r="B46" s="229"/>
      <c r="C46" s="226"/>
      <c r="D46" s="227"/>
      <c r="E46" s="227"/>
      <c r="F46" s="208" t="str">
        <f t="shared" si="17"/>
        <v/>
      </c>
      <c r="G46" s="208" t="str">
        <f t="shared" si="18"/>
        <v/>
      </c>
      <c r="H46" s="195" t="str">
        <f t="shared" si="10"/>
        <v/>
      </c>
      <c r="I46" s="217" t="str">
        <f t="shared" si="11"/>
        <v>Bitte Auswahl treffen! Neu- oder Folgeantrag?</v>
      </c>
      <c r="J46" s="196" t="str">
        <f t="shared" si="2"/>
        <v/>
      </c>
      <c r="K46" s="196" t="str">
        <f t="shared" si="12"/>
        <v/>
      </c>
      <c r="L46" s="196" t="str">
        <f t="shared" si="13"/>
        <v/>
      </c>
      <c r="M46" s="235" t="str">
        <f t="shared" si="3"/>
        <v/>
      </c>
      <c r="N46" s="217" t="str">
        <f t="shared" si="14"/>
        <v/>
      </c>
      <c r="O46" s="219"/>
      <c r="Q46" s="177" t="e">
        <f t="shared" si="4"/>
        <v>#NUM!</v>
      </c>
      <c r="R46" s="177" t="e">
        <f t="shared" si="5"/>
        <v>#NUM!</v>
      </c>
      <c r="S46" s="177" t="e">
        <f t="shared" si="6"/>
        <v>#NUM!</v>
      </c>
      <c r="T46" s="177" t="e">
        <f t="shared" si="7"/>
        <v>#NUM!</v>
      </c>
      <c r="U46" s="177">
        <v>28</v>
      </c>
      <c r="V46" s="177" t="str">
        <f>IF(ISBLANK('Angaben Tierplätze G7'!$B35),"",'Angaben Tierplätze G7'!$B35)</f>
        <v/>
      </c>
      <c r="W46" s="177" t="str">
        <f>'Angaben Tierplätze G7'!V35</f>
        <v/>
      </c>
      <c r="X46" s="237" t="str">
        <f>'Angaben Tierplätze G7'!T35</f>
        <v/>
      </c>
      <c r="Z46" s="200" t="str">
        <f>IF(ISBLANK('Angaben Tierplätze G7'!$B35),"",'Angaben Tierplätze G7'!$B35)</f>
        <v/>
      </c>
      <c r="AA46" s="200" t="str">
        <f>'Angaben Tierplätze G7'!V35</f>
        <v/>
      </c>
      <c r="AC46" s="177" t="str">
        <f t="shared" si="8"/>
        <v/>
      </c>
      <c r="AD46" s="177" t="str">
        <f t="shared" si="15"/>
        <v/>
      </c>
      <c r="AE46" s="218" t="str">
        <f t="shared" si="9"/>
        <v/>
      </c>
      <c r="AF46" s="218" t="str">
        <f t="shared" si="16"/>
        <v/>
      </c>
    </row>
    <row r="47" spans="1:32" ht="27.95" customHeight="1" x14ac:dyDescent="0.2">
      <c r="A47" s="229"/>
      <c r="B47" s="229"/>
      <c r="C47" s="226"/>
      <c r="D47" s="227"/>
      <c r="E47" s="227"/>
      <c r="F47" s="208" t="str">
        <f t="shared" si="17"/>
        <v/>
      </c>
      <c r="G47" s="208" t="str">
        <f t="shared" si="18"/>
        <v/>
      </c>
      <c r="H47" s="195" t="str">
        <f t="shared" si="10"/>
        <v/>
      </c>
      <c r="I47" s="217" t="str">
        <f t="shared" si="11"/>
        <v>Bitte Auswahl treffen! Neu- oder Folgeantrag?</v>
      </c>
      <c r="J47" s="196" t="str">
        <f t="shared" si="2"/>
        <v/>
      </c>
      <c r="K47" s="196" t="str">
        <f t="shared" si="12"/>
        <v/>
      </c>
      <c r="L47" s="196" t="str">
        <f t="shared" si="13"/>
        <v/>
      </c>
      <c r="M47" s="235" t="str">
        <f t="shared" si="3"/>
        <v/>
      </c>
      <c r="N47" s="217" t="str">
        <f t="shared" si="14"/>
        <v/>
      </c>
      <c r="O47" s="219"/>
      <c r="Q47" s="177" t="e">
        <f t="shared" si="4"/>
        <v>#NUM!</v>
      </c>
      <c r="R47" s="177" t="e">
        <f t="shared" si="5"/>
        <v>#NUM!</v>
      </c>
      <c r="S47" s="177" t="e">
        <f t="shared" si="6"/>
        <v>#NUM!</v>
      </c>
      <c r="T47" s="177" t="e">
        <f t="shared" si="7"/>
        <v>#NUM!</v>
      </c>
      <c r="U47" s="177">
        <v>29</v>
      </c>
      <c r="V47" s="177" t="str">
        <f>IF(ISBLANK('Angaben Tierplätze G7'!$B36),"",'Angaben Tierplätze G7'!$B36)</f>
        <v/>
      </c>
      <c r="W47" s="177" t="str">
        <f>'Angaben Tierplätze G7'!V36</f>
        <v/>
      </c>
      <c r="X47" s="237" t="str">
        <f>'Angaben Tierplätze G7'!T36</f>
        <v/>
      </c>
      <c r="Z47" s="200" t="str">
        <f>IF(ISBLANK('Angaben Tierplätze G7'!$B36),"",'Angaben Tierplätze G7'!$B36)</f>
        <v/>
      </c>
      <c r="AA47" s="200" t="str">
        <f>'Angaben Tierplätze G7'!V36</f>
        <v/>
      </c>
      <c r="AC47" s="177" t="str">
        <f t="shared" si="8"/>
        <v/>
      </c>
      <c r="AD47" s="177" t="str">
        <f t="shared" si="15"/>
        <v/>
      </c>
      <c r="AE47" s="218" t="str">
        <f t="shared" si="9"/>
        <v/>
      </c>
      <c r="AF47" s="218" t="str">
        <f t="shared" si="16"/>
        <v/>
      </c>
    </row>
    <row r="48" spans="1:32" ht="27.95" customHeight="1" x14ac:dyDescent="0.2">
      <c r="A48" s="229"/>
      <c r="B48" s="229"/>
      <c r="C48" s="226"/>
      <c r="D48" s="227"/>
      <c r="E48" s="227"/>
      <c r="F48" s="208" t="str">
        <f t="shared" si="17"/>
        <v/>
      </c>
      <c r="G48" s="208" t="str">
        <f t="shared" si="18"/>
        <v/>
      </c>
      <c r="H48" s="195" t="str">
        <f t="shared" si="10"/>
        <v/>
      </c>
      <c r="I48" s="217" t="str">
        <f t="shared" si="11"/>
        <v>Bitte Auswahl treffen! Neu- oder Folgeantrag?</v>
      </c>
      <c r="J48" s="196" t="str">
        <f t="shared" si="2"/>
        <v/>
      </c>
      <c r="K48" s="196" t="str">
        <f t="shared" si="12"/>
        <v/>
      </c>
      <c r="L48" s="196" t="str">
        <f t="shared" si="13"/>
        <v/>
      </c>
      <c r="M48" s="235" t="str">
        <f t="shared" si="3"/>
        <v/>
      </c>
      <c r="N48" s="217" t="str">
        <f t="shared" si="14"/>
        <v/>
      </c>
      <c r="O48" s="219"/>
      <c r="Q48" s="177" t="e">
        <f t="shared" si="4"/>
        <v>#NUM!</v>
      </c>
      <c r="R48" s="177" t="e">
        <f t="shared" si="5"/>
        <v>#NUM!</v>
      </c>
      <c r="S48" s="177" t="e">
        <f t="shared" si="6"/>
        <v>#NUM!</v>
      </c>
      <c r="T48" s="177" t="e">
        <f t="shared" si="7"/>
        <v>#NUM!</v>
      </c>
      <c r="U48" s="177">
        <v>30</v>
      </c>
      <c r="V48" s="177" t="str">
        <f>IF(ISBLANK('Angaben Tierplätze G7'!$B37),"",'Angaben Tierplätze G7'!$B37)</f>
        <v/>
      </c>
      <c r="W48" s="177" t="str">
        <f>'Angaben Tierplätze G7'!V37</f>
        <v/>
      </c>
      <c r="X48" s="237" t="str">
        <f>'Angaben Tierplätze G7'!T37</f>
        <v/>
      </c>
      <c r="Z48" s="200" t="str">
        <f>IF(ISBLANK('Angaben Tierplätze G7'!$B37),"",'Angaben Tierplätze G7'!$B37)</f>
        <v/>
      </c>
      <c r="AA48" s="200" t="str">
        <f>'Angaben Tierplätze G7'!V37</f>
        <v/>
      </c>
      <c r="AC48" s="177" t="str">
        <f t="shared" si="8"/>
        <v/>
      </c>
      <c r="AD48" s="177" t="str">
        <f t="shared" si="15"/>
        <v/>
      </c>
      <c r="AE48" s="218" t="str">
        <f t="shared" si="9"/>
        <v/>
      </c>
      <c r="AF48" s="218" t="str">
        <f t="shared" si="16"/>
        <v/>
      </c>
    </row>
    <row r="49" spans="1:32" ht="27.95" customHeight="1" x14ac:dyDescent="0.2">
      <c r="A49" s="229"/>
      <c r="B49" s="229"/>
      <c r="C49" s="226"/>
      <c r="D49" s="227"/>
      <c r="E49" s="227"/>
      <c r="F49" s="208" t="str">
        <f t="shared" si="17"/>
        <v/>
      </c>
      <c r="G49" s="208" t="str">
        <f t="shared" si="18"/>
        <v/>
      </c>
      <c r="H49" s="195" t="str">
        <f t="shared" si="10"/>
        <v/>
      </c>
      <c r="I49" s="217" t="str">
        <f t="shared" si="11"/>
        <v>Bitte Auswahl treffen! Neu- oder Folgeantrag?</v>
      </c>
      <c r="J49" s="196" t="str">
        <f t="shared" si="2"/>
        <v/>
      </c>
      <c r="K49" s="196" t="str">
        <f t="shared" si="12"/>
        <v/>
      </c>
      <c r="L49" s="196" t="str">
        <f t="shared" si="13"/>
        <v/>
      </c>
      <c r="M49" s="235" t="str">
        <f t="shared" si="3"/>
        <v/>
      </c>
      <c r="N49" s="217" t="str">
        <f t="shared" si="14"/>
        <v/>
      </c>
      <c r="O49" s="219"/>
      <c r="Q49" s="177" t="e">
        <f t="shared" si="4"/>
        <v>#NUM!</v>
      </c>
      <c r="R49" s="177" t="e">
        <f t="shared" si="5"/>
        <v>#NUM!</v>
      </c>
      <c r="S49" s="177" t="e">
        <f t="shared" si="6"/>
        <v>#NUM!</v>
      </c>
      <c r="T49" s="177" t="e">
        <f t="shared" si="7"/>
        <v>#NUM!</v>
      </c>
      <c r="AC49" s="177" t="str">
        <f t="shared" si="8"/>
        <v/>
      </c>
      <c r="AD49" s="177" t="str">
        <f t="shared" si="15"/>
        <v/>
      </c>
      <c r="AE49" s="218" t="str">
        <f t="shared" si="9"/>
        <v/>
      </c>
      <c r="AF49" s="218" t="str">
        <f t="shared" si="16"/>
        <v/>
      </c>
    </row>
    <row r="50" spans="1:32" ht="27.95" customHeight="1" x14ac:dyDescent="0.2">
      <c r="A50" s="229"/>
      <c r="B50" s="229"/>
      <c r="C50" s="226"/>
      <c r="D50" s="227"/>
      <c r="E50" s="227"/>
      <c r="F50" s="208" t="str">
        <f t="shared" si="17"/>
        <v/>
      </c>
      <c r="G50" s="208" t="str">
        <f t="shared" si="18"/>
        <v/>
      </c>
      <c r="H50" s="195" t="str">
        <f t="shared" si="10"/>
        <v/>
      </c>
      <c r="I50" s="217" t="str">
        <f t="shared" si="11"/>
        <v>Bitte Auswahl treffen! Neu- oder Folgeantrag?</v>
      </c>
      <c r="J50" s="196" t="str">
        <f t="shared" si="2"/>
        <v/>
      </c>
      <c r="K50" s="196" t="str">
        <f t="shared" si="12"/>
        <v/>
      </c>
      <c r="L50" s="196" t="str">
        <f t="shared" si="13"/>
        <v/>
      </c>
      <c r="M50" s="235" t="str">
        <f t="shared" si="3"/>
        <v/>
      </c>
      <c r="N50" s="217" t="str">
        <f t="shared" si="14"/>
        <v/>
      </c>
      <c r="O50" s="219"/>
      <c r="Q50" s="177" t="e">
        <f t="shared" si="4"/>
        <v>#NUM!</v>
      </c>
      <c r="R50" s="177" t="e">
        <f t="shared" si="5"/>
        <v>#NUM!</v>
      </c>
      <c r="S50" s="177" t="e">
        <f t="shared" si="6"/>
        <v>#NUM!</v>
      </c>
      <c r="T50" s="177" t="e">
        <f t="shared" si="7"/>
        <v>#NUM!</v>
      </c>
      <c r="AC50" s="177" t="str">
        <f t="shared" si="8"/>
        <v/>
      </c>
      <c r="AD50" s="177" t="str">
        <f t="shared" si="15"/>
        <v/>
      </c>
      <c r="AE50" s="218" t="str">
        <f t="shared" si="9"/>
        <v/>
      </c>
      <c r="AF50" s="218" t="str">
        <f t="shared" si="16"/>
        <v/>
      </c>
    </row>
    <row r="51" spans="1:32" ht="27.95" customHeight="1" x14ac:dyDescent="0.2">
      <c r="A51" s="229"/>
      <c r="B51" s="229"/>
      <c r="C51" s="226"/>
      <c r="D51" s="227"/>
      <c r="E51" s="227"/>
      <c r="F51" s="208" t="str">
        <f t="shared" si="17"/>
        <v/>
      </c>
      <c r="G51" s="208" t="str">
        <f t="shared" si="18"/>
        <v/>
      </c>
      <c r="H51" s="195" t="str">
        <f t="shared" si="10"/>
        <v/>
      </c>
      <c r="I51" s="217" t="str">
        <f t="shared" si="11"/>
        <v>Bitte Auswahl treffen! Neu- oder Folgeantrag?</v>
      </c>
      <c r="J51" s="196" t="str">
        <f t="shared" si="2"/>
        <v/>
      </c>
      <c r="K51" s="196" t="str">
        <f t="shared" si="12"/>
        <v/>
      </c>
      <c r="L51" s="196" t="str">
        <f t="shared" si="13"/>
        <v/>
      </c>
      <c r="M51" s="235" t="str">
        <f t="shared" si="3"/>
        <v/>
      </c>
      <c r="N51" s="217" t="str">
        <f t="shared" si="14"/>
        <v/>
      </c>
      <c r="O51" s="219"/>
      <c r="Q51" s="177" t="e">
        <f t="shared" si="4"/>
        <v>#NUM!</v>
      </c>
      <c r="R51" s="177" t="e">
        <f t="shared" si="5"/>
        <v>#NUM!</v>
      </c>
      <c r="S51" s="177" t="e">
        <f t="shared" si="6"/>
        <v>#NUM!</v>
      </c>
      <c r="T51" s="177" t="e">
        <f t="shared" si="7"/>
        <v>#NUM!</v>
      </c>
      <c r="AC51" s="177" t="str">
        <f t="shared" si="8"/>
        <v/>
      </c>
      <c r="AD51" s="177" t="str">
        <f t="shared" si="15"/>
        <v/>
      </c>
      <c r="AE51" s="218" t="str">
        <f t="shared" si="9"/>
        <v/>
      </c>
      <c r="AF51" s="218" t="str">
        <f t="shared" si="16"/>
        <v/>
      </c>
    </row>
    <row r="52" spans="1:32" ht="27.95" customHeight="1" x14ac:dyDescent="0.2">
      <c r="A52" s="229"/>
      <c r="B52" s="229"/>
      <c r="C52" s="226"/>
      <c r="D52" s="227"/>
      <c r="E52" s="227"/>
      <c r="F52" s="208" t="str">
        <f t="shared" si="17"/>
        <v/>
      </c>
      <c r="G52" s="208" t="str">
        <f t="shared" si="18"/>
        <v/>
      </c>
      <c r="H52" s="195" t="str">
        <f t="shared" si="10"/>
        <v/>
      </c>
      <c r="I52" s="217" t="str">
        <f t="shared" si="11"/>
        <v>Bitte Auswahl treffen! Neu- oder Folgeantrag?</v>
      </c>
      <c r="J52" s="196" t="str">
        <f t="shared" si="2"/>
        <v/>
      </c>
      <c r="K52" s="196" t="str">
        <f t="shared" si="12"/>
        <v/>
      </c>
      <c r="L52" s="196" t="str">
        <f t="shared" si="13"/>
        <v/>
      </c>
      <c r="M52" s="235" t="str">
        <f t="shared" si="3"/>
        <v/>
      </c>
      <c r="N52" s="217" t="str">
        <f t="shared" si="14"/>
        <v/>
      </c>
      <c r="O52" s="219"/>
      <c r="Q52" s="177" t="e">
        <f t="shared" si="4"/>
        <v>#NUM!</v>
      </c>
      <c r="R52" s="177" t="e">
        <f t="shared" si="5"/>
        <v>#NUM!</v>
      </c>
      <c r="S52" s="177" t="e">
        <f t="shared" si="6"/>
        <v>#NUM!</v>
      </c>
      <c r="T52" s="177" t="e">
        <f t="shared" si="7"/>
        <v>#NUM!</v>
      </c>
      <c r="AC52" s="177" t="str">
        <f t="shared" si="8"/>
        <v/>
      </c>
      <c r="AD52" s="177" t="str">
        <f t="shared" si="15"/>
        <v/>
      </c>
      <c r="AE52" s="218" t="str">
        <f t="shared" si="9"/>
        <v/>
      </c>
      <c r="AF52" s="218" t="str">
        <f t="shared" si="16"/>
        <v/>
      </c>
    </row>
    <row r="53" spans="1:32" ht="27.95" customHeight="1" x14ac:dyDescent="0.2">
      <c r="A53" s="229"/>
      <c r="B53" s="229"/>
      <c r="C53" s="226"/>
      <c r="D53" s="227"/>
      <c r="E53" s="227"/>
      <c r="F53" s="208" t="str">
        <f t="shared" si="17"/>
        <v/>
      </c>
      <c r="G53" s="208" t="str">
        <f t="shared" si="18"/>
        <v/>
      </c>
      <c r="H53" s="195" t="str">
        <f t="shared" si="10"/>
        <v/>
      </c>
      <c r="I53" s="217" t="str">
        <f t="shared" si="11"/>
        <v>Bitte Auswahl treffen! Neu- oder Folgeantrag?</v>
      </c>
      <c r="J53" s="196" t="str">
        <f t="shared" si="2"/>
        <v/>
      </c>
      <c r="K53" s="196" t="str">
        <f t="shared" si="12"/>
        <v/>
      </c>
      <c r="L53" s="196" t="str">
        <f t="shared" si="13"/>
        <v/>
      </c>
      <c r="M53" s="235" t="str">
        <f t="shared" si="3"/>
        <v/>
      </c>
      <c r="N53" s="217" t="str">
        <f t="shared" si="14"/>
        <v/>
      </c>
      <c r="O53" s="219"/>
      <c r="Q53" s="177" t="e">
        <f t="shared" si="4"/>
        <v>#NUM!</v>
      </c>
      <c r="R53" s="177" t="e">
        <f t="shared" si="5"/>
        <v>#NUM!</v>
      </c>
      <c r="S53" s="177" t="e">
        <f t="shared" si="6"/>
        <v>#NUM!</v>
      </c>
      <c r="T53" s="177" t="e">
        <f t="shared" si="7"/>
        <v>#NUM!</v>
      </c>
      <c r="AC53" s="177" t="str">
        <f t="shared" si="8"/>
        <v/>
      </c>
      <c r="AD53" s="177" t="str">
        <f t="shared" si="15"/>
        <v/>
      </c>
      <c r="AE53" s="218" t="str">
        <f t="shared" si="9"/>
        <v/>
      </c>
      <c r="AF53" s="218" t="str">
        <f t="shared" si="16"/>
        <v/>
      </c>
    </row>
    <row r="54" spans="1:32" ht="27.95" customHeight="1" x14ac:dyDescent="0.2">
      <c r="A54" s="229"/>
      <c r="B54" s="229"/>
      <c r="C54" s="226"/>
      <c r="D54" s="227"/>
      <c r="E54" s="227"/>
      <c r="F54" s="208" t="str">
        <f t="shared" si="17"/>
        <v/>
      </c>
      <c r="G54" s="208" t="str">
        <f t="shared" si="18"/>
        <v/>
      </c>
      <c r="H54" s="195" t="str">
        <f t="shared" si="10"/>
        <v/>
      </c>
      <c r="I54" s="217" t="str">
        <f t="shared" si="11"/>
        <v>Bitte Auswahl treffen! Neu- oder Folgeantrag?</v>
      </c>
      <c r="J54" s="196" t="str">
        <f t="shared" si="2"/>
        <v/>
      </c>
      <c r="K54" s="196" t="str">
        <f t="shared" si="12"/>
        <v/>
      </c>
      <c r="L54" s="196" t="str">
        <f t="shared" si="13"/>
        <v/>
      </c>
      <c r="M54" s="235" t="str">
        <f t="shared" si="3"/>
        <v/>
      </c>
      <c r="N54" s="217" t="str">
        <f t="shared" si="14"/>
        <v/>
      </c>
      <c r="O54" s="219"/>
      <c r="Q54" s="177" t="e">
        <f t="shared" si="4"/>
        <v>#NUM!</v>
      </c>
      <c r="R54" s="177" t="e">
        <f t="shared" si="5"/>
        <v>#NUM!</v>
      </c>
      <c r="S54" s="177" t="e">
        <f t="shared" si="6"/>
        <v>#NUM!</v>
      </c>
      <c r="T54" s="177" t="e">
        <f t="shared" si="7"/>
        <v>#NUM!</v>
      </c>
      <c r="AC54" s="177" t="str">
        <f t="shared" si="8"/>
        <v/>
      </c>
      <c r="AD54" s="177" t="str">
        <f t="shared" si="15"/>
        <v/>
      </c>
      <c r="AE54" s="218" t="str">
        <f t="shared" si="9"/>
        <v/>
      </c>
      <c r="AF54" s="218" t="str">
        <f t="shared" si="16"/>
        <v/>
      </c>
    </row>
    <row r="55" spans="1:32" ht="27.95" customHeight="1" x14ac:dyDescent="0.2">
      <c r="A55" s="229"/>
      <c r="B55" s="229"/>
      <c r="C55" s="226"/>
      <c r="D55" s="227"/>
      <c r="E55" s="227"/>
      <c r="F55" s="208" t="str">
        <f t="shared" si="17"/>
        <v/>
      </c>
      <c r="G55" s="208" t="str">
        <f t="shared" si="18"/>
        <v/>
      </c>
      <c r="H55" s="195" t="str">
        <f t="shared" si="10"/>
        <v/>
      </c>
      <c r="I55" s="217" t="str">
        <f t="shared" si="11"/>
        <v>Bitte Auswahl treffen! Neu- oder Folgeantrag?</v>
      </c>
      <c r="J55" s="196" t="str">
        <f t="shared" si="2"/>
        <v/>
      </c>
      <c r="K55" s="196" t="str">
        <f t="shared" si="12"/>
        <v/>
      </c>
      <c r="L55" s="196" t="str">
        <f t="shared" si="13"/>
        <v/>
      </c>
      <c r="M55" s="235" t="str">
        <f t="shared" si="3"/>
        <v/>
      </c>
      <c r="N55" s="217" t="str">
        <f t="shared" si="14"/>
        <v/>
      </c>
      <c r="O55" s="219"/>
      <c r="Q55" s="177" t="e">
        <f t="shared" si="4"/>
        <v>#NUM!</v>
      </c>
      <c r="R55" s="177" t="e">
        <f t="shared" si="5"/>
        <v>#NUM!</v>
      </c>
      <c r="S55" s="177" t="e">
        <f t="shared" si="6"/>
        <v>#NUM!</v>
      </c>
      <c r="T55" s="177" t="e">
        <f t="shared" si="7"/>
        <v>#NUM!</v>
      </c>
      <c r="AC55" s="177" t="str">
        <f t="shared" si="8"/>
        <v/>
      </c>
      <c r="AD55" s="177" t="str">
        <f t="shared" si="15"/>
        <v/>
      </c>
      <c r="AE55" s="218" t="str">
        <f t="shared" si="9"/>
        <v/>
      </c>
      <c r="AF55" s="218" t="str">
        <f t="shared" si="16"/>
        <v/>
      </c>
    </row>
    <row r="56" spans="1:32" ht="27.95" customHeight="1" x14ac:dyDescent="0.2">
      <c r="A56" s="229"/>
      <c r="B56" s="229"/>
      <c r="C56" s="226"/>
      <c r="D56" s="227"/>
      <c r="E56" s="227"/>
      <c r="F56" s="208" t="str">
        <f t="shared" si="17"/>
        <v/>
      </c>
      <c r="G56" s="208" t="str">
        <f t="shared" si="18"/>
        <v/>
      </c>
      <c r="H56" s="195" t="str">
        <f t="shared" si="10"/>
        <v/>
      </c>
      <c r="I56" s="217" t="str">
        <f t="shared" si="11"/>
        <v>Bitte Auswahl treffen! Neu- oder Folgeantrag?</v>
      </c>
      <c r="J56" s="196" t="str">
        <f t="shared" si="2"/>
        <v/>
      </c>
      <c r="K56" s="196" t="str">
        <f t="shared" si="12"/>
        <v/>
      </c>
      <c r="L56" s="196" t="str">
        <f t="shared" si="13"/>
        <v/>
      </c>
      <c r="M56" s="235" t="str">
        <f t="shared" si="3"/>
        <v/>
      </c>
      <c r="N56" s="217" t="str">
        <f t="shared" si="14"/>
        <v/>
      </c>
      <c r="O56" s="219"/>
      <c r="Q56" s="177" t="e">
        <f t="shared" si="4"/>
        <v>#NUM!</v>
      </c>
      <c r="R56" s="177" t="e">
        <f t="shared" si="5"/>
        <v>#NUM!</v>
      </c>
      <c r="S56" s="177" t="e">
        <f t="shared" si="6"/>
        <v>#NUM!</v>
      </c>
      <c r="T56" s="177" t="e">
        <f t="shared" si="7"/>
        <v>#NUM!</v>
      </c>
      <c r="AC56" s="177" t="str">
        <f t="shared" si="8"/>
        <v/>
      </c>
      <c r="AD56" s="177" t="str">
        <f t="shared" si="15"/>
        <v/>
      </c>
      <c r="AE56" s="218" t="str">
        <f t="shared" si="9"/>
        <v/>
      </c>
      <c r="AF56" s="218" t="str">
        <f t="shared" si="16"/>
        <v/>
      </c>
    </row>
    <row r="57" spans="1:32" ht="27.95" customHeight="1" x14ac:dyDescent="0.2">
      <c r="A57" s="229"/>
      <c r="B57" s="229"/>
      <c r="C57" s="226"/>
      <c r="D57" s="227"/>
      <c r="E57" s="227"/>
      <c r="F57" s="208" t="str">
        <f t="shared" si="17"/>
        <v/>
      </c>
      <c r="G57" s="208" t="str">
        <f t="shared" si="18"/>
        <v/>
      </c>
      <c r="H57" s="195" t="str">
        <f t="shared" si="10"/>
        <v/>
      </c>
      <c r="I57" s="217" t="str">
        <f t="shared" si="11"/>
        <v>Bitte Auswahl treffen! Neu- oder Folgeantrag?</v>
      </c>
      <c r="J57" s="196" t="str">
        <f t="shared" si="2"/>
        <v/>
      </c>
      <c r="K57" s="196" t="str">
        <f t="shared" si="12"/>
        <v/>
      </c>
      <c r="L57" s="196" t="str">
        <f t="shared" si="13"/>
        <v/>
      </c>
      <c r="M57" s="235" t="str">
        <f t="shared" si="3"/>
        <v/>
      </c>
      <c r="N57" s="217" t="str">
        <f t="shared" si="14"/>
        <v/>
      </c>
      <c r="O57" s="219"/>
      <c r="Q57" s="177" t="e">
        <f t="shared" si="4"/>
        <v>#NUM!</v>
      </c>
      <c r="R57" s="177" t="e">
        <f t="shared" si="5"/>
        <v>#NUM!</v>
      </c>
      <c r="S57" s="177" t="e">
        <f t="shared" si="6"/>
        <v>#NUM!</v>
      </c>
      <c r="T57" s="177" t="e">
        <f t="shared" si="7"/>
        <v>#NUM!</v>
      </c>
      <c r="AC57" s="177" t="str">
        <f t="shared" si="8"/>
        <v/>
      </c>
      <c r="AD57" s="177" t="str">
        <f t="shared" si="15"/>
        <v/>
      </c>
      <c r="AE57" s="218" t="str">
        <f t="shared" si="9"/>
        <v/>
      </c>
      <c r="AF57" s="218" t="str">
        <f t="shared" si="16"/>
        <v/>
      </c>
    </row>
    <row r="58" spans="1:32" ht="27.95" customHeight="1" x14ac:dyDescent="0.2">
      <c r="A58" s="229"/>
      <c r="B58" s="229"/>
      <c r="C58" s="226"/>
      <c r="D58" s="227"/>
      <c r="E58" s="227"/>
      <c r="F58" s="208" t="str">
        <f t="shared" si="17"/>
        <v/>
      </c>
      <c r="G58" s="208" t="str">
        <f t="shared" si="18"/>
        <v/>
      </c>
      <c r="H58" s="195" t="str">
        <f t="shared" si="10"/>
        <v/>
      </c>
      <c r="I58" s="217" t="str">
        <f t="shared" si="11"/>
        <v>Bitte Auswahl treffen! Neu- oder Folgeantrag?</v>
      </c>
      <c r="J58" s="196" t="str">
        <f t="shared" si="2"/>
        <v/>
      </c>
      <c r="K58" s="196" t="str">
        <f t="shared" si="12"/>
        <v/>
      </c>
      <c r="L58" s="196" t="str">
        <f t="shared" si="13"/>
        <v/>
      </c>
      <c r="M58" s="235" t="str">
        <f t="shared" si="3"/>
        <v/>
      </c>
      <c r="N58" s="217" t="str">
        <f t="shared" si="14"/>
        <v/>
      </c>
      <c r="O58" s="219"/>
      <c r="Q58" s="177" t="e">
        <f t="shared" si="4"/>
        <v>#NUM!</v>
      </c>
      <c r="R58" s="177" t="e">
        <f t="shared" si="5"/>
        <v>#NUM!</v>
      </c>
      <c r="S58" s="177" t="e">
        <f t="shared" si="6"/>
        <v>#NUM!</v>
      </c>
      <c r="T58" s="177" t="e">
        <f t="shared" si="7"/>
        <v>#NUM!</v>
      </c>
      <c r="AC58" s="177" t="str">
        <f t="shared" si="8"/>
        <v/>
      </c>
      <c r="AD58" s="177" t="str">
        <f t="shared" si="15"/>
        <v/>
      </c>
      <c r="AE58" s="218" t="str">
        <f t="shared" si="9"/>
        <v/>
      </c>
      <c r="AF58" s="218" t="str">
        <f t="shared" si="16"/>
        <v/>
      </c>
    </row>
    <row r="59" spans="1:32" ht="27.95" customHeight="1" x14ac:dyDescent="0.2">
      <c r="A59" s="229"/>
      <c r="B59" s="229"/>
      <c r="C59" s="226"/>
      <c r="D59" s="227"/>
      <c r="E59" s="227"/>
      <c r="F59" s="208" t="str">
        <f t="shared" si="17"/>
        <v/>
      </c>
      <c r="G59" s="208" t="str">
        <f t="shared" si="18"/>
        <v/>
      </c>
      <c r="H59" s="195" t="str">
        <f t="shared" si="10"/>
        <v/>
      </c>
      <c r="I59" s="217" t="str">
        <f t="shared" si="11"/>
        <v>Bitte Auswahl treffen! Neu- oder Folgeantrag?</v>
      </c>
      <c r="J59" s="196" t="str">
        <f t="shared" si="2"/>
        <v/>
      </c>
      <c r="K59" s="196" t="str">
        <f t="shared" si="12"/>
        <v/>
      </c>
      <c r="L59" s="196" t="str">
        <f t="shared" si="13"/>
        <v/>
      </c>
      <c r="M59" s="235" t="str">
        <f t="shared" si="3"/>
        <v/>
      </c>
      <c r="N59" s="217" t="str">
        <f t="shared" si="14"/>
        <v/>
      </c>
      <c r="O59" s="219"/>
      <c r="Q59" s="177" t="e">
        <f t="shared" si="4"/>
        <v>#NUM!</v>
      </c>
      <c r="R59" s="177" t="e">
        <f t="shared" si="5"/>
        <v>#NUM!</v>
      </c>
      <c r="S59" s="177" t="e">
        <f t="shared" si="6"/>
        <v>#NUM!</v>
      </c>
      <c r="T59" s="177" t="e">
        <f t="shared" si="7"/>
        <v>#NUM!</v>
      </c>
      <c r="AC59" s="177" t="str">
        <f t="shared" si="8"/>
        <v/>
      </c>
      <c r="AD59" s="177" t="str">
        <f t="shared" si="15"/>
        <v/>
      </c>
      <c r="AE59" s="218" t="str">
        <f t="shared" si="9"/>
        <v/>
      </c>
      <c r="AF59" s="218" t="str">
        <f t="shared" si="16"/>
        <v/>
      </c>
    </row>
    <row r="60" spans="1:32" ht="27.95" customHeight="1" x14ac:dyDescent="0.2">
      <c r="A60" s="229"/>
      <c r="B60" s="229"/>
      <c r="C60" s="226"/>
      <c r="D60" s="227"/>
      <c r="E60" s="227"/>
      <c r="F60" s="208" t="str">
        <f t="shared" si="17"/>
        <v/>
      </c>
      <c r="G60" s="208" t="str">
        <f t="shared" si="18"/>
        <v/>
      </c>
      <c r="H60" s="195" t="str">
        <f t="shared" si="10"/>
        <v/>
      </c>
      <c r="I60" s="217" t="str">
        <f t="shared" si="11"/>
        <v>Bitte Auswahl treffen! Neu- oder Folgeantrag?</v>
      </c>
      <c r="J60" s="196" t="str">
        <f t="shared" si="2"/>
        <v/>
      </c>
      <c r="K60" s="196" t="str">
        <f t="shared" si="12"/>
        <v/>
      </c>
      <c r="L60" s="196" t="str">
        <f t="shared" si="13"/>
        <v/>
      </c>
      <c r="M60" s="235" t="str">
        <f t="shared" si="3"/>
        <v/>
      </c>
      <c r="N60" s="217" t="str">
        <f t="shared" si="14"/>
        <v/>
      </c>
      <c r="O60" s="219"/>
      <c r="Q60" s="177" t="e">
        <f t="shared" si="4"/>
        <v>#NUM!</v>
      </c>
      <c r="R60" s="177" t="e">
        <f t="shared" si="5"/>
        <v>#NUM!</v>
      </c>
      <c r="S60" s="177" t="e">
        <f t="shared" si="6"/>
        <v>#NUM!</v>
      </c>
      <c r="T60" s="177" t="e">
        <f t="shared" si="7"/>
        <v>#NUM!</v>
      </c>
      <c r="AC60" s="177" t="str">
        <f t="shared" si="8"/>
        <v/>
      </c>
      <c r="AD60" s="177" t="str">
        <f t="shared" si="15"/>
        <v/>
      </c>
      <c r="AE60" s="218" t="str">
        <f t="shared" si="9"/>
        <v/>
      </c>
      <c r="AF60" s="218" t="str">
        <f t="shared" si="16"/>
        <v/>
      </c>
    </row>
    <row r="61" spans="1:32" ht="27.95" customHeight="1" x14ac:dyDescent="0.2">
      <c r="A61" s="229"/>
      <c r="B61" s="229"/>
      <c r="C61" s="226"/>
      <c r="D61" s="227"/>
      <c r="E61" s="227"/>
      <c r="F61" s="208" t="str">
        <f t="shared" si="17"/>
        <v/>
      </c>
      <c r="G61" s="208" t="str">
        <f t="shared" si="18"/>
        <v/>
      </c>
      <c r="H61" s="195" t="str">
        <f t="shared" si="10"/>
        <v/>
      </c>
      <c r="I61" s="217" t="str">
        <f t="shared" si="11"/>
        <v>Bitte Auswahl treffen! Neu- oder Folgeantrag?</v>
      </c>
      <c r="J61" s="196" t="str">
        <f t="shared" si="2"/>
        <v/>
      </c>
      <c r="K61" s="196" t="str">
        <f t="shared" si="12"/>
        <v/>
      </c>
      <c r="L61" s="196" t="str">
        <f t="shared" si="13"/>
        <v/>
      </c>
      <c r="M61" s="235" t="str">
        <f t="shared" si="3"/>
        <v/>
      </c>
      <c r="N61" s="217" t="str">
        <f t="shared" si="14"/>
        <v/>
      </c>
      <c r="O61" s="219"/>
      <c r="Q61" s="177" t="e">
        <f t="shared" si="4"/>
        <v>#NUM!</v>
      </c>
      <c r="R61" s="177" t="e">
        <f t="shared" si="5"/>
        <v>#NUM!</v>
      </c>
      <c r="S61" s="177" t="e">
        <f t="shared" si="6"/>
        <v>#NUM!</v>
      </c>
      <c r="T61" s="177" t="e">
        <f t="shared" si="7"/>
        <v>#NUM!</v>
      </c>
      <c r="AC61" s="177" t="str">
        <f t="shared" si="8"/>
        <v/>
      </c>
      <c r="AD61" s="177" t="str">
        <f t="shared" si="15"/>
        <v/>
      </c>
      <c r="AE61" s="218" t="str">
        <f t="shared" si="9"/>
        <v/>
      </c>
      <c r="AF61" s="218" t="str">
        <f t="shared" si="16"/>
        <v/>
      </c>
    </row>
    <row r="62" spans="1:32" ht="27.95" customHeight="1" x14ac:dyDescent="0.2">
      <c r="A62" s="229"/>
      <c r="B62" s="229"/>
      <c r="C62" s="226"/>
      <c r="D62" s="227"/>
      <c r="E62" s="227"/>
      <c r="F62" s="208" t="str">
        <f t="shared" si="17"/>
        <v/>
      </c>
      <c r="G62" s="208" t="str">
        <f t="shared" si="18"/>
        <v/>
      </c>
      <c r="H62" s="195" t="str">
        <f t="shared" si="10"/>
        <v/>
      </c>
      <c r="I62" s="217" t="str">
        <f t="shared" si="11"/>
        <v>Bitte Auswahl treffen! Neu- oder Folgeantrag?</v>
      </c>
      <c r="J62" s="196" t="str">
        <f t="shared" si="2"/>
        <v/>
      </c>
      <c r="K62" s="196" t="str">
        <f t="shared" si="12"/>
        <v/>
      </c>
      <c r="L62" s="196" t="str">
        <f t="shared" si="13"/>
        <v/>
      </c>
      <c r="M62" s="235" t="str">
        <f t="shared" si="3"/>
        <v/>
      </c>
      <c r="N62" s="217" t="str">
        <f t="shared" si="14"/>
        <v/>
      </c>
      <c r="O62" s="219"/>
      <c r="Q62" s="177" t="e">
        <f t="shared" si="4"/>
        <v>#NUM!</v>
      </c>
      <c r="R62" s="177" t="e">
        <f t="shared" si="5"/>
        <v>#NUM!</v>
      </c>
      <c r="S62" s="177" t="e">
        <f t="shared" si="6"/>
        <v>#NUM!</v>
      </c>
      <c r="T62" s="177" t="e">
        <f t="shared" si="7"/>
        <v>#NUM!</v>
      </c>
      <c r="AC62" s="177" t="str">
        <f t="shared" si="8"/>
        <v/>
      </c>
      <c r="AD62" s="177" t="str">
        <f t="shared" si="15"/>
        <v/>
      </c>
      <c r="AE62" s="218" t="str">
        <f t="shared" si="9"/>
        <v/>
      </c>
      <c r="AF62" s="218" t="str">
        <f t="shared" si="16"/>
        <v/>
      </c>
    </row>
    <row r="63" spans="1:32" ht="27.95" customHeight="1" x14ac:dyDescent="0.2">
      <c r="A63" s="229"/>
      <c r="B63" s="229"/>
      <c r="C63" s="226"/>
      <c r="D63" s="227"/>
      <c r="E63" s="227"/>
      <c r="F63" s="208" t="str">
        <f t="shared" si="17"/>
        <v/>
      </c>
      <c r="G63" s="208" t="str">
        <f t="shared" si="18"/>
        <v/>
      </c>
      <c r="H63" s="195" t="str">
        <f t="shared" si="10"/>
        <v/>
      </c>
      <c r="I63" s="217" t="str">
        <f t="shared" si="11"/>
        <v>Bitte Auswahl treffen! Neu- oder Folgeantrag?</v>
      </c>
      <c r="J63" s="196" t="str">
        <f t="shared" si="2"/>
        <v/>
      </c>
      <c r="K63" s="196" t="str">
        <f t="shared" si="12"/>
        <v/>
      </c>
      <c r="L63" s="196" t="str">
        <f t="shared" si="13"/>
        <v/>
      </c>
      <c r="M63" s="235" t="str">
        <f t="shared" si="3"/>
        <v/>
      </c>
      <c r="N63" s="217" t="str">
        <f t="shared" si="14"/>
        <v/>
      </c>
      <c r="O63" s="219"/>
      <c r="Q63" s="177" t="e">
        <f t="shared" si="4"/>
        <v>#NUM!</v>
      </c>
      <c r="R63" s="177" t="e">
        <f t="shared" si="5"/>
        <v>#NUM!</v>
      </c>
      <c r="S63" s="177" t="e">
        <f t="shared" si="6"/>
        <v>#NUM!</v>
      </c>
      <c r="T63" s="177" t="e">
        <f t="shared" si="7"/>
        <v>#NUM!</v>
      </c>
      <c r="AC63" s="177" t="str">
        <f t="shared" si="8"/>
        <v/>
      </c>
      <c r="AD63" s="177" t="str">
        <f t="shared" si="15"/>
        <v/>
      </c>
      <c r="AE63" s="218" t="str">
        <f t="shared" si="9"/>
        <v/>
      </c>
      <c r="AF63" s="218" t="str">
        <f t="shared" si="16"/>
        <v/>
      </c>
    </row>
    <row r="64" spans="1:32" ht="27.95" customHeight="1" x14ac:dyDescent="0.2">
      <c r="A64" s="229"/>
      <c r="B64" s="229"/>
      <c r="C64" s="226"/>
      <c r="D64" s="227"/>
      <c r="E64" s="227"/>
      <c r="F64" s="208" t="str">
        <f t="shared" si="17"/>
        <v/>
      </c>
      <c r="G64" s="208" t="str">
        <f t="shared" si="18"/>
        <v/>
      </c>
      <c r="H64" s="195" t="str">
        <f t="shared" si="10"/>
        <v/>
      </c>
      <c r="I64" s="217" t="str">
        <f t="shared" si="11"/>
        <v>Bitte Auswahl treffen! Neu- oder Folgeantrag?</v>
      </c>
      <c r="J64" s="196" t="str">
        <f t="shared" si="2"/>
        <v/>
      </c>
      <c r="K64" s="196" t="str">
        <f t="shared" si="12"/>
        <v/>
      </c>
      <c r="L64" s="196" t="str">
        <f t="shared" si="13"/>
        <v/>
      </c>
      <c r="M64" s="235" t="str">
        <f t="shared" si="3"/>
        <v/>
      </c>
      <c r="N64" s="217" t="str">
        <f t="shared" si="14"/>
        <v/>
      </c>
      <c r="O64" s="219"/>
      <c r="Q64" s="177" t="e">
        <f t="shared" si="4"/>
        <v>#NUM!</v>
      </c>
      <c r="R64" s="177" t="e">
        <f t="shared" si="5"/>
        <v>#NUM!</v>
      </c>
      <c r="S64" s="177" t="e">
        <f t="shared" si="6"/>
        <v>#NUM!</v>
      </c>
      <c r="T64" s="177" t="e">
        <f t="shared" si="7"/>
        <v>#NUM!</v>
      </c>
      <c r="AC64" s="177" t="str">
        <f t="shared" si="8"/>
        <v/>
      </c>
      <c r="AD64" s="177" t="str">
        <f t="shared" si="15"/>
        <v/>
      </c>
      <c r="AE64" s="218" t="str">
        <f t="shared" si="9"/>
        <v/>
      </c>
      <c r="AF64" s="218" t="str">
        <f t="shared" si="16"/>
        <v/>
      </c>
    </row>
    <row r="65" spans="1:32" ht="27.95" customHeight="1" x14ac:dyDescent="0.2">
      <c r="A65" s="229"/>
      <c r="B65" s="229"/>
      <c r="C65" s="226"/>
      <c r="D65" s="227"/>
      <c r="E65" s="227"/>
      <c r="F65" s="208" t="str">
        <f t="shared" si="17"/>
        <v/>
      </c>
      <c r="G65" s="208" t="str">
        <f t="shared" si="18"/>
        <v/>
      </c>
      <c r="H65" s="195" t="str">
        <f t="shared" si="10"/>
        <v/>
      </c>
      <c r="I65" s="217" t="str">
        <f t="shared" si="11"/>
        <v>Bitte Auswahl treffen! Neu- oder Folgeantrag?</v>
      </c>
      <c r="J65" s="196" t="str">
        <f t="shared" si="2"/>
        <v/>
      </c>
      <c r="K65" s="196" t="str">
        <f t="shared" si="12"/>
        <v/>
      </c>
      <c r="L65" s="196" t="str">
        <f t="shared" si="13"/>
        <v/>
      </c>
      <c r="M65" s="235" t="str">
        <f t="shared" si="3"/>
        <v/>
      </c>
      <c r="N65" s="217" t="str">
        <f t="shared" si="14"/>
        <v/>
      </c>
      <c r="O65" s="219"/>
      <c r="Q65" s="177" t="e">
        <f t="shared" si="4"/>
        <v>#NUM!</v>
      </c>
      <c r="R65" s="177" t="e">
        <f t="shared" si="5"/>
        <v>#NUM!</v>
      </c>
      <c r="S65" s="177" t="e">
        <f t="shared" si="6"/>
        <v>#NUM!</v>
      </c>
      <c r="T65" s="177" t="e">
        <f t="shared" si="7"/>
        <v>#NUM!</v>
      </c>
      <c r="AC65" s="177" t="str">
        <f t="shared" si="8"/>
        <v/>
      </c>
      <c r="AD65" s="177" t="str">
        <f t="shared" si="15"/>
        <v/>
      </c>
      <c r="AE65" s="218" t="str">
        <f t="shared" si="9"/>
        <v/>
      </c>
      <c r="AF65" s="218" t="str">
        <f t="shared" si="16"/>
        <v/>
      </c>
    </row>
    <row r="66" spans="1:32" ht="27.95" customHeight="1" x14ac:dyDescent="0.2">
      <c r="A66" s="229"/>
      <c r="B66" s="229"/>
      <c r="C66" s="226"/>
      <c r="D66" s="227"/>
      <c r="E66" s="227"/>
      <c r="F66" s="208" t="str">
        <f t="shared" si="17"/>
        <v/>
      </c>
      <c r="G66" s="208" t="str">
        <f t="shared" si="18"/>
        <v/>
      </c>
      <c r="H66" s="195" t="str">
        <f t="shared" si="10"/>
        <v/>
      </c>
      <c r="I66" s="217" t="str">
        <f t="shared" si="11"/>
        <v>Bitte Auswahl treffen! Neu- oder Folgeantrag?</v>
      </c>
      <c r="J66" s="196" t="str">
        <f t="shared" si="2"/>
        <v/>
      </c>
      <c r="K66" s="196" t="str">
        <f t="shared" si="12"/>
        <v/>
      </c>
      <c r="L66" s="196" t="str">
        <f t="shared" si="13"/>
        <v/>
      </c>
      <c r="M66" s="235" t="str">
        <f t="shared" si="3"/>
        <v/>
      </c>
      <c r="N66" s="217" t="str">
        <f t="shared" si="14"/>
        <v/>
      </c>
      <c r="O66" s="219"/>
      <c r="Q66" s="177" t="e">
        <f t="shared" si="4"/>
        <v>#NUM!</v>
      </c>
      <c r="R66" s="177" t="e">
        <f t="shared" si="5"/>
        <v>#NUM!</v>
      </c>
      <c r="S66" s="177" t="e">
        <f t="shared" si="6"/>
        <v>#NUM!</v>
      </c>
      <c r="T66" s="177" t="e">
        <f t="shared" si="7"/>
        <v>#NUM!</v>
      </c>
      <c r="AC66" s="177" t="str">
        <f t="shared" si="8"/>
        <v/>
      </c>
      <c r="AD66" s="177" t="str">
        <f t="shared" si="15"/>
        <v/>
      </c>
      <c r="AE66" s="218" t="str">
        <f t="shared" si="9"/>
        <v/>
      </c>
      <c r="AF66" s="218" t="str">
        <f t="shared" si="16"/>
        <v/>
      </c>
    </row>
    <row r="67" spans="1:32" ht="27.95" customHeight="1" x14ac:dyDescent="0.2">
      <c r="A67" s="229"/>
      <c r="B67" s="229"/>
      <c r="C67" s="226"/>
      <c r="D67" s="227"/>
      <c r="E67" s="227"/>
      <c r="F67" s="208" t="str">
        <f t="shared" si="17"/>
        <v/>
      </c>
      <c r="G67" s="208" t="str">
        <f t="shared" si="18"/>
        <v/>
      </c>
      <c r="H67" s="195" t="str">
        <f t="shared" si="10"/>
        <v/>
      </c>
      <c r="I67" s="217" t="str">
        <f t="shared" si="11"/>
        <v>Bitte Auswahl treffen! Neu- oder Folgeantrag?</v>
      </c>
      <c r="J67" s="196" t="str">
        <f t="shared" si="2"/>
        <v/>
      </c>
      <c r="K67" s="196" t="str">
        <f t="shared" si="12"/>
        <v/>
      </c>
      <c r="L67" s="196" t="str">
        <f t="shared" si="13"/>
        <v/>
      </c>
      <c r="M67" s="235" t="str">
        <f t="shared" si="3"/>
        <v/>
      </c>
      <c r="N67" s="217" t="str">
        <f t="shared" si="14"/>
        <v/>
      </c>
      <c r="O67" s="219"/>
      <c r="Q67" s="177" t="e">
        <f t="shared" si="4"/>
        <v>#NUM!</v>
      </c>
      <c r="R67" s="177" t="e">
        <f t="shared" si="5"/>
        <v>#NUM!</v>
      </c>
      <c r="S67" s="177" t="e">
        <f t="shared" si="6"/>
        <v>#NUM!</v>
      </c>
      <c r="T67" s="177" t="e">
        <f t="shared" si="7"/>
        <v>#NUM!</v>
      </c>
      <c r="AC67" s="177" t="str">
        <f t="shared" si="8"/>
        <v/>
      </c>
      <c r="AD67" s="177" t="str">
        <f t="shared" si="15"/>
        <v/>
      </c>
      <c r="AE67" s="218" t="str">
        <f t="shared" si="9"/>
        <v/>
      </c>
      <c r="AF67" s="218" t="str">
        <f t="shared" si="16"/>
        <v/>
      </c>
    </row>
    <row r="68" spans="1:32" ht="27.95" customHeight="1" x14ac:dyDescent="0.2">
      <c r="A68" s="229"/>
      <c r="B68" s="229"/>
      <c r="C68" s="226"/>
      <c r="D68" s="227"/>
      <c r="E68" s="227"/>
      <c r="F68" s="208" t="str">
        <f t="shared" si="17"/>
        <v/>
      </c>
      <c r="G68" s="208" t="str">
        <f t="shared" si="18"/>
        <v/>
      </c>
      <c r="H68" s="195" t="str">
        <f t="shared" si="10"/>
        <v/>
      </c>
      <c r="I68" s="217" t="str">
        <f t="shared" si="11"/>
        <v>Bitte Auswahl treffen! Neu- oder Folgeantrag?</v>
      </c>
      <c r="J68" s="196" t="str">
        <f t="shared" si="2"/>
        <v/>
      </c>
      <c r="K68" s="196" t="str">
        <f t="shared" si="12"/>
        <v/>
      </c>
      <c r="L68" s="196" t="str">
        <f t="shared" si="13"/>
        <v/>
      </c>
      <c r="M68" s="235" t="str">
        <f t="shared" si="3"/>
        <v/>
      </c>
      <c r="N68" s="217" t="str">
        <f t="shared" si="14"/>
        <v/>
      </c>
      <c r="O68" s="219"/>
      <c r="Q68" s="177" t="e">
        <f t="shared" si="4"/>
        <v>#NUM!</v>
      </c>
      <c r="R68" s="177" t="e">
        <f t="shared" si="5"/>
        <v>#NUM!</v>
      </c>
      <c r="S68" s="177" t="e">
        <f t="shared" si="6"/>
        <v>#NUM!</v>
      </c>
      <c r="T68" s="177" t="e">
        <f t="shared" si="7"/>
        <v>#NUM!</v>
      </c>
      <c r="AC68" s="177" t="str">
        <f t="shared" si="8"/>
        <v/>
      </c>
      <c r="AD68" s="177" t="str">
        <f t="shared" si="15"/>
        <v/>
      </c>
      <c r="AE68" s="218" t="str">
        <f t="shared" si="9"/>
        <v/>
      </c>
      <c r="AF68" s="218" t="str">
        <f t="shared" si="16"/>
        <v/>
      </c>
    </row>
    <row r="69" spans="1:32" ht="27.95" customHeight="1" x14ac:dyDescent="0.2">
      <c r="A69" s="229"/>
      <c r="B69" s="229"/>
      <c r="C69" s="226"/>
      <c r="D69" s="227"/>
      <c r="E69" s="227"/>
      <c r="F69" s="208" t="str">
        <f t="shared" si="17"/>
        <v/>
      </c>
      <c r="G69" s="208" t="str">
        <f t="shared" si="18"/>
        <v/>
      </c>
      <c r="H69" s="195" t="str">
        <f t="shared" si="10"/>
        <v/>
      </c>
      <c r="I69" s="217" t="str">
        <f t="shared" si="11"/>
        <v>Bitte Auswahl treffen! Neu- oder Folgeantrag?</v>
      </c>
      <c r="J69" s="196" t="str">
        <f t="shared" si="2"/>
        <v/>
      </c>
      <c r="K69" s="196" t="str">
        <f t="shared" si="12"/>
        <v/>
      </c>
      <c r="L69" s="196" t="str">
        <f t="shared" si="13"/>
        <v/>
      </c>
      <c r="M69" s="235" t="str">
        <f t="shared" si="3"/>
        <v/>
      </c>
      <c r="N69" s="217" t="str">
        <f t="shared" si="14"/>
        <v/>
      </c>
      <c r="O69" s="219"/>
      <c r="Q69" s="177" t="e">
        <f t="shared" si="4"/>
        <v>#NUM!</v>
      </c>
      <c r="R69" s="177" t="e">
        <f t="shared" si="5"/>
        <v>#NUM!</v>
      </c>
      <c r="S69" s="177" t="e">
        <f t="shared" si="6"/>
        <v>#NUM!</v>
      </c>
      <c r="T69" s="177" t="e">
        <f t="shared" si="7"/>
        <v>#NUM!</v>
      </c>
      <c r="AC69" s="177" t="str">
        <f t="shared" si="8"/>
        <v/>
      </c>
      <c r="AD69" s="177" t="str">
        <f t="shared" si="15"/>
        <v/>
      </c>
      <c r="AE69" s="218" t="str">
        <f t="shared" si="9"/>
        <v/>
      </c>
      <c r="AF69" s="218" t="str">
        <f t="shared" si="16"/>
        <v/>
      </c>
    </row>
    <row r="70" spans="1:32" ht="27.95" customHeight="1" x14ac:dyDescent="0.2">
      <c r="A70" s="229"/>
      <c r="B70" s="229"/>
      <c r="C70" s="226"/>
      <c r="D70" s="227"/>
      <c r="E70" s="227"/>
      <c r="F70" s="208" t="str">
        <f t="shared" si="17"/>
        <v/>
      </c>
      <c r="G70" s="208" t="str">
        <f t="shared" si="18"/>
        <v/>
      </c>
      <c r="H70" s="195" t="str">
        <f t="shared" si="10"/>
        <v/>
      </c>
      <c r="I70" s="217" t="str">
        <f t="shared" si="11"/>
        <v>Bitte Auswahl treffen! Neu- oder Folgeantrag?</v>
      </c>
      <c r="J70" s="196" t="str">
        <f t="shared" si="2"/>
        <v/>
      </c>
      <c r="K70" s="196" t="str">
        <f t="shared" si="12"/>
        <v/>
      </c>
      <c r="L70" s="196" t="str">
        <f t="shared" si="13"/>
        <v/>
      </c>
      <c r="M70" s="235" t="str">
        <f t="shared" si="3"/>
        <v/>
      </c>
      <c r="N70" s="217" t="str">
        <f t="shared" si="14"/>
        <v/>
      </c>
      <c r="O70" s="219"/>
      <c r="Q70" s="177" t="e">
        <f t="shared" si="4"/>
        <v>#NUM!</v>
      </c>
      <c r="R70" s="177" t="e">
        <f t="shared" si="5"/>
        <v>#NUM!</v>
      </c>
      <c r="S70" s="177" t="e">
        <f t="shared" si="6"/>
        <v>#NUM!</v>
      </c>
      <c r="T70" s="177" t="e">
        <f t="shared" si="7"/>
        <v>#NUM!</v>
      </c>
      <c r="AC70" s="177" t="str">
        <f t="shared" si="8"/>
        <v/>
      </c>
      <c r="AD70" s="177" t="str">
        <f t="shared" si="15"/>
        <v/>
      </c>
      <c r="AE70" s="218" t="str">
        <f t="shared" si="9"/>
        <v/>
      </c>
      <c r="AF70" s="218" t="str">
        <f t="shared" si="16"/>
        <v/>
      </c>
    </row>
    <row r="71" spans="1:32" ht="27.95" customHeight="1" x14ac:dyDescent="0.2">
      <c r="A71" s="229"/>
      <c r="B71" s="229"/>
      <c r="C71" s="226"/>
      <c r="D71" s="227"/>
      <c r="E71" s="227"/>
      <c r="F71" s="208" t="str">
        <f t="shared" si="17"/>
        <v/>
      </c>
      <c r="G71" s="208" t="str">
        <f t="shared" si="18"/>
        <v/>
      </c>
      <c r="H71" s="195" t="str">
        <f t="shared" si="10"/>
        <v/>
      </c>
      <c r="I71" s="217" t="str">
        <f t="shared" si="11"/>
        <v>Bitte Auswahl treffen! Neu- oder Folgeantrag?</v>
      </c>
      <c r="J71" s="196" t="str">
        <f t="shared" si="2"/>
        <v/>
      </c>
      <c r="K71" s="196" t="str">
        <f t="shared" si="12"/>
        <v/>
      </c>
      <c r="L71" s="196" t="str">
        <f t="shared" si="13"/>
        <v/>
      </c>
      <c r="M71" s="235" t="str">
        <f t="shared" si="3"/>
        <v/>
      </c>
      <c r="N71" s="217" t="str">
        <f t="shared" si="14"/>
        <v/>
      </c>
      <c r="O71" s="219"/>
      <c r="Q71" s="177" t="e">
        <f t="shared" si="4"/>
        <v>#NUM!</v>
      </c>
      <c r="R71" s="177" t="e">
        <f t="shared" si="5"/>
        <v>#NUM!</v>
      </c>
      <c r="S71" s="177" t="e">
        <f t="shared" si="6"/>
        <v>#NUM!</v>
      </c>
      <c r="T71" s="177" t="e">
        <f t="shared" si="7"/>
        <v>#NUM!</v>
      </c>
      <c r="AC71" s="177" t="str">
        <f t="shared" si="8"/>
        <v/>
      </c>
      <c r="AD71" s="177" t="str">
        <f t="shared" si="15"/>
        <v/>
      </c>
      <c r="AE71" s="218" t="str">
        <f t="shared" si="9"/>
        <v/>
      </c>
      <c r="AF71" s="218" t="str">
        <f t="shared" si="16"/>
        <v/>
      </c>
    </row>
    <row r="72" spans="1:32" ht="27.95" customHeight="1" x14ac:dyDescent="0.2">
      <c r="A72" s="229"/>
      <c r="B72" s="229"/>
      <c r="C72" s="226"/>
      <c r="D72" s="227"/>
      <c r="E72" s="227"/>
      <c r="F72" s="208" t="str">
        <f t="shared" si="17"/>
        <v/>
      </c>
      <c r="G72" s="208" t="str">
        <f t="shared" si="18"/>
        <v/>
      </c>
      <c r="H72" s="195" t="str">
        <f t="shared" si="10"/>
        <v/>
      </c>
      <c r="I72" s="217" t="str">
        <f t="shared" si="11"/>
        <v>Bitte Auswahl treffen! Neu- oder Folgeantrag?</v>
      </c>
      <c r="J72" s="196" t="str">
        <f t="shared" si="2"/>
        <v/>
      </c>
      <c r="K72" s="196" t="str">
        <f t="shared" si="12"/>
        <v/>
      </c>
      <c r="L72" s="196" t="str">
        <f t="shared" si="13"/>
        <v/>
      </c>
      <c r="M72" s="235" t="str">
        <f t="shared" si="3"/>
        <v/>
      </c>
      <c r="N72" s="217" t="str">
        <f t="shared" si="14"/>
        <v/>
      </c>
      <c r="O72" s="219"/>
      <c r="Q72" s="177" t="e">
        <f t="shared" si="4"/>
        <v>#NUM!</v>
      </c>
      <c r="R72" s="177" t="e">
        <f t="shared" si="5"/>
        <v>#NUM!</v>
      </c>
      <c r="S72" s="177" t="e">
        <f t="shared" si="6"/>
        <v>#NUM!</v>
      </c>
      <c r="T72" s="177" t="e">
        <f t="shared" si="7"/>
        <v>#NUM!</v>
      </c>
      <c r="AC72" s="177" t="str">
        <f t="shared" si="8"/>
        <v/>
      </c>
      <c r="AD72" s="177" t="str">
        <f t="shared" si="15"/>
        <v/>
      </c>
      <c r="AE72" s="218" t="str">
        <f t="shared" si="9"/>
        <v/>
      </c>
      <c r="AF72" s="218" t="str">
        <f t="shared" si="16"/>
        <v/>
      </c>
    </row>
    <row r="73" spans="1:32" ht="27.95" customHeight="1" x14ac:dyDescent="0.2">
      <c r="A73" s="229"/>
      <c r="B73" s="229"/>
      <c r="C73" s="226"/>
      <c r="D73" s="227"/>
      <c r="E73" s="227"/>
      <c r="F73" s="208" t="str">
        <f t="shared" si="17"/>
        <v/>
      </c>
      <c r="G73" s="208" t="str">
        <f t="shared" si="18"/>
        <v/>
      </c>
      <c r="H73" s="195" t="str">
        <f t="shared" si="10"/>
        <v/>
      </c>
      <c r="I73" s="217" t="str">
        <f t="shared" si="11"/>
        <v>Bitte Auswahl treffen! Neu- oder Folgeantrag?</v>
      </c>
      <c r="J73" s="196" t="str">
        <f t="shared" si="2"/>
        <v/>
      </c>
      <c r="K73" s="196" t="str">
        <f t="shared" si="12"/>
        <v/>
      </c>
      <c r="L73" s="196" t="str">
        <f t="shared" si="13"/>
        <v/>
      </c>
      <c r="M73" s="235" t="str">
        <f t="shared" si="3"/>
        <v/>
      </c>
      <c r="N73" s="217" t="str">
        <f t="shared" si="14"/>
        <v/>
      </c>
      <c r="O73" s="219"/>
      <c r="Q73" s="177" t="e">
        <f t="shared" si="4"/>
        <v>#NUM!</v>
      </c>
      <c r="R73" s="177" t="e">
        <f t="shared" si="5"/>
        <v>#NUM!</v>
      </c>
      <c r="S73" s="177" t="e">
        <f t="shared" si="6"/>
        <v>#NUM!</v>
      </c>
      <c r="T73" s="177" t="e">
        <f t="shared" si="7"/>
        <v>#NUM!</v>
      </c>
      <c r="AC73" s="177" t="str">
        <f t="shared" si="8"/>
        <v/>
      </c>
      <c r="AD73" s="177" t="str">
        <f t="shared" si="15"/>
        <v/>
      </c>
      <c r="AE73" s="218" t="str">
        <f t="shared" si="9"/>
        <v/>
      </c>
      <c r="AF73" s="218" t="str">
        <f t="shared" si="16"/>
        <v/>
      </c>
    </row>
    <row r="74" spans="1:32" ht="27.95" customHeight="1" x14ac:dyDescent="0.2">
      <c r="A74" s="229"/>
      <c r="B74" s="229"/>
      <c r="C74" s="226"/>
      <c r="D74" s="227"/>
      <c r="E74" s="227"/>
      <c r="F74" s="208" t="str">
        <f t="shared" si="17"/>
        <v/>
      </c>
      <c r="G74" s="208" t="str">
        <f t="shared" si="18"/>
        <v/>
      </c>
      <c r="H74" s="195" t="str">
        <f t="shared" si="10"/>
        <v/>
      </c>
      <c r="I74" s="217" t="str">
        <f t="shared" si="11"/>
        <v>Bitte Auswahl treffen! Neu- oder Folgeantrag?</v>
      </c>
      <c r="J74" s="196" t="str">
        <f t="shared" si="2"/>
        <v/>
      </c>
      <c r="K74" s="196" t="str">
        <f t="shared" si="12"/>
        <v/>
      </c>
      <c r="L74" s="196" t="str">
        <f t="shared" si="13"/>
        <v/>
      </c>
      <c r="M74" s="235" t="str">
        <f t="shared" si="3"/>
        <v/>
      </c>
      <c r="N74" s="217" t="str">
        <f t="shared" si="14"/>
        <v/>
      </c>
      <c r="O74" s="219"/>
      <c r="Q74" s="177" t="e">
        <f t="shared" si="4"/>
        <v>#NUM!</v>
      </c>
      <c r="R74" s="177" t="e">
        <f t="shared" si="5"/>
        <v>#NUM!</v>
      </c>
      <c r="S74" s="177" t="e">
        <f t="shared" si="6"/>
        <v>#NUM!</v>
      </c>
      <c r="T74" s="177" t="e">
        <f t="shared" si="7"/>
        <v>#NUM!</v>
      </c>
      <c r="AC74" s="177" t="str">
        <f t="shared" si="8"/>
        <v/>
      </c>
      <c r="AD74" s="177" t="str">
        <f t="shared" si="15"/>
        <v/>
      </c>
      <c r="AE74" s="218" t="str">
        <f t="shared" si="9"/>
        <v/>
      </c>
      <c r="AF74" s="218" t="str">
        <f t="shared" si="16"/>
        <v/>
      </c>
    </row>
    <row r="75" spans="1:32" ht="27.95" customHeight="1" x14ac:dyDescent="0.2">
      <c r="A75" s="229"/>
      <c r="B75" s="229"/>
      <c r="C75" s="226"/>
      <c r="D75" s="227"/>
      <c r="E75" s="227"/>
      <c r="F75" s="208" t="str">
        <f t="shared" si="17"/>
        <v/>
      </c>
      <c r="G75" s="208" t="str">
        <f t="shared" si="18"/>
        <v/>
      </c>
      <c r="H75" s="195" t="str">
        <f t="shared" si="10"/>
        <v/>
      </c>
      <c r="I75" s="217" t="str">
        <f t="shared" si="11"/>
        <v>Bitte Auswahl treffen! Neu- oder Folgeantrag?</v>
      </c>
      <c r="J75" s="196" t="str">
        <f t="shared" si="2"/>
        <v/>
      </c>
      <c r="K75" s="196" t="str">
        <f t="shared" si="12"/>
        <v/>
      </c>
      <c r="L75" s="196" t="str">
        <f t="shared" si="13"/>
        <v/>
      </c>
      <c r="M75" s="235" t="str">
        <f t="shared" si="3"/>
        <v/>
      </c>
      <c r="N75" s="217" t="str">
        <f t="shared" si="14"/>
        <v/>
      </c>
      <c r="O75" s="219"/>
      <c r="Q75" s="177" t="e">
        <f t="shared" si="4"/>
        <v>#NUM!</v>
      </c>
      <c r="R75" s="177" t="e">
        <f t="shared" si="5"/>
        <v>#NUM!</v>
      </c>
      <c r="S75" s="177" t="e">
        <f t="shared" si="6"/>
        <v>#NUM!</v>
      </c>
      <c r="T75" s="177" t="e">
        <f t="shared" si="7"/>
        <v>#NUM!</v>
      </c>
      <c r="AC75" s="177" t="str">
        <f t="shared" si="8"/>
        <v/>
      </c>
      <c r="AD75" s="177" t="str">
        <f t="shared" si="15"/>
        <v/>
      </c>
      <c r="AE75" s="218" t="str">
        <f t="shared" si="9"/>
        <v/>
      </c>
      <c r="AF75" s="218" t="str">
        <f t="shared" si="16"/>
        <v/>
      </c>
    </row>
    <row r="76" spans="1:32" ht="27.95" customHeight="1" x14ac:dyDescent="0.2">
      <c r="A76" s="229"/>
      <c r="B76" s="229"/>
      <c r="C76" s="226"/>
      <c r="D76" s="227"/>
      <c r="E76" s="227"/>
      <c r="F76" s="208" t="str">
        <f t="shared" si="17"/>
        <v/>
      </c>
      <c r="G76" s="208" t="str">
        <f t="shared" si="18"/>
        <v/>
      </c>
      <c r="H76" s="195" t="str">
        <f t="shared" si="10"/>
        <v/>
      </c>
      <c r="I76" s="217" t="str">
        <f t="shared" si="11"/>
        <v>Bitte Auswahl treffen! Neu- oder Folgeantrag?</v>
      </c>
      <c r="J76" s="196" t="str">
        <f t="shared" si="2"/>
        <v/>
      </c>
      <c r="K76" s="196" t="str">
        <f t="shared" si="12"/>
        <v/>
      </c>
      <c r="L76" s="196" t="str">
        <f t="shared" si="13"/>
        <v/>
      </c>
      <c r="M76" s="235" t="str">
        <f t="shared" si="3"/>
        <v/>
      </c>
      <c r="N76" s="217" t="str">
        <f t="shared" si="14"/>
        <v/>
      </c>
      <c r="O76" s="219"/>
      <c r="Q76" s="177" t="e">
        <f t="shared" si="4"/>
        <v>#NUM!</v>
      </c>
      <c r="R76" s="177" t="e">
        <f t="shared" si="5"/>
        <v>#NUM!</v>
      </c>
      <c r="S76" s="177" t="e">
        <f t="shared" si="6"/>
        <v>#NUM!</v>
      </c>
      <c r="T76" s="177" t="e">
        <f t="shared" si="7"/>
        <v>#NUM!</v>
      </c>
      <c r="AC76" s="177" t="str">
        <f t="shared" si="8"/>
        <v/>
      </c>
      <c r="AD76" s="177" t="str">
        <f t="shared" si="15"/>
        <v/>
      </c>
      <c r="AE76" s="218" t="str">
        <f t="shared" si="9"/>
        <v/>
      </c>
      <c r="AF76" s="218" t="str">
        <f t="shared" si="16"/>
        <v/>
      </c>
    </row>
    <row r="77" spans="1:32" ht="27.95" customHeight="1" x14ac:dyDescent="0.2">
      <c r="A77" s="229"/>
      <c r="B77" s="229"/>
      <c r="C77" s="226"/>
      <c r="D77" s="227"/>
      <c r="E77" s="227"/>
      <c r="F77" s="208" t="str">
        <f t="shared" si="17"/>
        <v/>
      </c>
      <c r="G77" s="208" t="str">
        <f t="shared" si="18"/>
        <v/>
      </c>
      <c r="H77" s="195" t="str">
        <f t="shared" si="10"/>
        <v/>
      </c>
      <c r="I77" s="217" t="str">
        <f t="shared" si="11"/>
        <v>Bitte Auswahl treffen! Neu- oder Folgeantrag?</v>
      </c>
      <c r="J77" s="196" t="str">
        <f t="shared" si="2"/>
        <v/>
      </c>
      <c r="K77" s="196" t="str">
        <f t="shared" si="12"/>
        <v/>
      </c>
      <c r="L77" s="196" t="str">
        <f t="shared" si="13"/>
        <v/>
      </c>
      <c r="M77" s="235" t="str">
        <f t="shared" si="3"/>
        <v/>
      </c>
      <c r="N77" s="217" t="str">
        <f t="shared" si="14"/>
        <v/>
      </c>
      <c r="O77" s="219"/>
      <c r="Q77" s="177" t="e">
        <f t="shared" si="4"/>
        <v>#NUM!</v>
      </c>
      <c r="R77" s="177" t="e">
        <f t="shared" si="5"/>
        <v>#NUM!</v>
      </c>
      <c r="S77" s="177" t="e">
        <f t="shared" si="6"/>
        <v>#NUM!</v>
      </c>
      <c r="T77" s="177" t="e">
        <f t="shared" si="7"/>
        <v>#NUM!</v>
      </c>
      <c r="AC77" s="177" t="str">
        <f t="shared" si="8"/>
        <v/>
      </c>
      <c r="AD77" s="177" t="str">
        <f t="shared" si="15"/>
        <v/>
      </c>
      <c r="AE77" s="218" t="str">
        <f t="shared" si="9"/>
        <v/>
      </c>
      <c r="AF77" s="218" t="str">
        <f t="shared" si="16"/>
        <v/>
      </c>
    </row>
    <row r="78" spans="1:32" ht="27.95" customHeight="1" x14ac:dyDescent="0.2">
      <c r="A78" s="229"/>
      <c r="B78" s="229"/>
      <c r="C78" s="226"/>
      <c r="D78" s="227"/>
      <c r="E78" s="227"/>
      <c r="F78" s="208" t="str">
        <f t="shared" si="17"/>
        <v/>
      </c>
      <c r="G78" s="208" t="str">
        <f t="shared" si="18"/>
        <v/>
      </c>
      <c r="H78" s="195" t="str">
        <f t="shared" si="10"/>
        <v/>
      </c>
      <c r="I78" s="217" t="str">
        <f t="shared" si="11"/>
        <v>Bitte Auswahl treffen! Neu- oder Folgeantrag?</v>
      </c>
      <c r="J78" s="196" t="str">
        <f t="shared" si="2"/>
        <v/>
      </c>
      <c r="K78" s="196" t="str">
        <f t="shared" si="12"/>
        <v/>
      </c>
      <c r="L78" s="196" t="str">
        <f t="shared" si="13"/>
        <v/>
      </c>
      <c r="M78" s="235" t="str">
        <f t="shared" si="3"/>
        <v/>
      </c>
      <c r="N78" s="217" t="str">
        <f t="shared" si="14"/>
        <v/>
      </c>
      <c r="O78" s="219"/>
      <c r="Q78" s="177" t="e">
        <f t="shared" si="4"/>
        <v>#NUM!</v>
      </c>
      <c r="R78" s="177" t="e">
        <f t="shared" si="5"/>
        <v>#NUM!</v>
      </c>
      <c r="S78" s="177" t="e">
        <f t="shared" si="6"/>
        <v>#NUM!</v>
      </c>
      <c r="T78" s="177" t="e">
        <f t="shared" si="7"/>
        <v>#NUM!</v>
      </c>
      <c r="AC78" s="177" t="str">
        <f t="shared" si="8"/>
        <v/>
      </c>
      <c r="AD78" s="177" t="str">
        <f t="shared" si="15"/>
        <v/>
      </c>
      <c r="AE78" s="218" t="str">
        <f t="shared" si="9"/>
        <v/>
      </c>
      <c r="AF78" s="218" t="str">
        <f t="shared" si="16"/>
        <v/>
      </c>
    </row>
    <row r="79" spans="1:32" ht="27.95" customHeight="1" x14ac:dyDescent="0.2">
      <c r="A79" s="229"/>
      <c r="B79" s="229"/>
      <c r="C79" s="226"/>
      <c r="D79" s="227"/>
      <c r="E79" s="227"/>
      <c r="F79" s="208" t="str">
        <f t="shared" si="17"/>
        <v/>
      </c>
      <c r="G79" s="208" t="str">
        <f t="shared" si="18"/>
        <v/>
      </c>
      <c r="H79" s="195" t="str">
        <f t="shared" si="10"/>
        <v/>
      </c>
      <c r="I79" s="217" t="str">
        <f t="shared" si="11"/>
        <v>Bitte Auswahl treffen! Neu- oder Folgeantrag?</v>
      </c>
      <c r="J79" s="196" t="str">
        <f t="shared" si="2"/>
        <v/>
      </c>
      <c r="K79" s="196" t="str">
        <f t="shared" si="12"/>
        <v/>
      </c>
      <c r="L79" s="196" t="str">
        <f t="shared" si="13"/>
        <v/>
      </c>
      <c r="M79" s="235" t="str">
        <f t="shared" si="3"/>
        <v/>
      </c>
      <c r="N79" s="217" t="str">
        <f t="shared" si="14"/>
        <v/>
      </c>
      <c r="O79" s="219"/>
      <c r="Q79" s="177" t="e">
        <f t="shared" si="4"/>
        <v>#NUM!</v>
      </c>
      <c r="R79" s="177" t="e">
        <f t="shared" si="5"/>
        <v>#NUM!</v>
      </c>
      <c r="S79" s="177" t="e">
        <f t="shared" si="6"/>
        <v>#NUM!</v>
      </c>
      <c r="T79" s="177" t="e">
        <f t="shared" si="7"/>
        <v>#NUM!</v>
      </c>
      <c r="AC79" s="177" t="str">
        <f t="shared" si="8"/>
        <v/>
      </c>
      <c r="AD79" s="177" t="str">
        <f t="shared" si="15"/>
        <v/>
      </c>
      <c r="AE79" s="218" t="str">
        <f t="shared" si="9"/>
        <v/>
      </c>
      <c r="AF79" s="218" t="str">
        <f t="shared" si="16"/>
        <v/>
      </c>
    </row>
    <row r="80" spans="1:32" ht="27.95" customHeight="1" x14ac:dyDescent="0.2">
      <c r="A80" s="229"/>
      <c r="B80" s="229"/>
      <c r="C80" s="226"/>
      <c r="D80" s="227"/>
      <c r="E80" s="227"/>
      <c r="F80" s="208" t="str">
        <f t="shared" si="17"/>
        <v/>
      </c>
      <c r="G80" s="208" t="str">
        <f t="shared" si="18"/>
        <v/>
      </c>
      <c r="H80" s="195" t="str">
        <f t="shared" si="10"/>
        <v/>
      </c>
      <c r="I80" s="217" t="str">
        <f t="shared" si="11"/>
        <v>Bitte Auswahl treffen! Neu- oder Folgeantrag?</v>
      </c>
      <c r="J80" s="196" t="str">
        <f t="shared" si="2"/>
        <v/>
      </c>
      <c r="K80" s="196" t="str">
        <f t="shared" si="12"/>
        <v/>
      </c>
      <c r="L80" s="196" t="str">
        <f t="shared" si="13"/>
        <v/>
      </c>
      <c r="M80" s="235" t="str">
        <f t="shared" si="3"/>
        <v/>
      </c>
      <c r="N80" s="217" t="str">
        <f t="shared" si="14"/>
        <v/>
      </c>
      <c r="O80" s="219"/>
      <c r="Q80" s="177" t="e">
        <f t="shared" si="4"/>
        <v>#NUM!</v>
      </c>
      <c r="R80" s="177" t="e">
        <f t="shared" si="5"/>
        <v>#NUM!</v>
      </c>
      <c r="S80" s="177" t="e">
        <f t="shared" si="6"/>
        <v>#NUM!</v>
      </c>
      <c r="T80" s="177" t="e">
        <f t="shared" si="7"/>
        <v>#NUM!</v>
      </c>
      <c r="AC80" s="177" t="str">
        <f t="shared" si="8"/>
        <v/>
      </c>
      <c r="AD80" s="177" t="str">
        <f t="shared" si="15"/>
        <v/>
      </c>
      <c r="AE80" s="218" t="str">
        <f t="shared" si="9"/>
        <v/>
      </c>
      <c r="AF80" s="218" t="str">
        <f t="shared" si="16"/>
        <v/>
      </c>
    </row>
    <row r="81" spans="1:32" ht="27.95" customHeight="1" x14ac:dyDescent="0.2">
      <c r="A81" s="229"/>
      <c r="B81" s="229"/>
      <c r="C81" s="226"/>
      <c r="D81" s="227"/>
      <c r="E81" s="227"/>
      <c r="F81" s="208" t="str">
        <f t="shared" si="17"/>
        <v/>
      </c>
      <c r="G81" s="208" t="str">
        <f t="shared" si="18"/>
        <v/>
      </c>
      <c r="H81" s="195" t="str">
        <f t="shared" si="10"/>
        <v/>
      </c>
      <c r="I81" s="217" t="str">
        <f t="shared" si="11"/>
        <v>Bitte Auswahl treffen! Neu- oder Folgeantrag?</v>
      </c>
      <c r="J81" s="196" t="str">
        <f t="shared" si="2"/>
        <v/>
      </c>
      <c r="K81" s="196" t="str">
        <f t="shared" si="12"/>
        <v/>
      </c>
      <c r="L81" s="196" t="str">
        <f t="shared" si="13"/>
        <v/>
      </c>
      <c r="M81" s="235" t="str">
        <f t="shared" si="3"/>
        <v/>
      </c>
      <c r="N81" s="217" t="str">
        <f t="shared" si="14"/>
        <v/>
      </c>
      <c r="O81" s="219"/>
      <c r="Q81" s="177" t="e">
        <f t="shared" si="4"/>
        <v>#NUM!</v>
      </c>
      <c r="R81" s="177" t="e">
        <f t="shared" si="5"/>
        <v>#NUM!</v>
      </c>
      <c r="S81" s="177" t="e">
        <f t="shared" si="6"/>
        <v>#NUM!</v>
      </c>
      <c r="T81" s="177" t="e">
        <f t="shared" si="7"/>
        <v>#NUM!</v>
      </c>
      <c r="AC81" s="177" t="str">
        <f t="shared" si="8"/>
        <v/>
      </c>
      <c r="AD81" s="177" t="str">
        <f t="shared" si="15"/>
        <v/>
      </c>
      <c r="AE81" s="218" t="str">
        <f t="shared" si="9"/>
        <v/>
      </c>
      <c r="AF81" s="218" t="str">
        <f t="shared" si="16"/>
        <v/>
      </c>
    </row>
    <row r="82" spans="1:32" ht="27.95" customHeight="1" x14ac:dyDescent="0.2">
      <c r="A82" s="229"/>
      <c r="B82" s="229"/>
      <c r="C82" s="226"/>
      <c r="D82" s="227"/>
      <c r="E82" s="227"/>
      <c r="F82" s="208" t="str">
        <f t="shared" si="17"/>
        <v/>
      </c>
      <c r="G82" s="208" t="str">
        <f t="shared" si="18"/>
        <v/>
      </c>
      <c r="H82" s="195" t="str">
        <f t="shared" si="10"/>
        <v/>
      </c>
      <c r="I82" s="217" t="str">
        <f t="shared" si="11"/>
        <v>Bitte Auswahl treffen! Neu- oder Folgeantrag?</v>
      </c>
      <c r="J82" s="196" t="str">
        <f t="shared" si="2"/>
        <v/>
      </c>
      <c r="K82" s="196" t="str">
        <f t="shared" si="12"/>
        <v/>
      </c>
      <c r="L82" s="196" t="str">
        <f t="shared" si="13"/>
        <v/>
      </c>
      <c r="M82" s="235" t="str">
        <f t="shared" si="3"/>
        <v/>
      </c>
      <c r="N82" s="217" t="str">
        <f t="shared" si="14"/>
        <v/>
      </c>
      <c r="O82" s="219"/>
      <c r="Q82" s="177" t="e">
        <f t="shared" si="4"/>
        <v>#NUM!</v>
      </c>
      <c r="R82" s="177" t="e">
        <f t="shared" si="5"/>
        <v>#NUM!</v>
      </c>
      <c r="S82" s="177" t="e">
        <f t="shared" si="6"/>
        <v>#NUM!</v>
      </c>
      <c r="T82" s="177" t="e">
        <f t="shared" si="7"/>
        <v>#NUM!</v>
      </c>
      <c r="AC82" s="177" t="str">
        <f t="shared" si="8"/>
        <v/>
      </c>
      <c r="AD82" s="177" t="str">
        <f t="shared" si="15"/>
        <v/>
      </c>
      <c r="AE82" s="218" t="str">
        <f t="shared" si="9"/>
        <v/>
      </c>
      <c r="AF82" s="218" t="str">
        <f t="shared" si="16"/>
        <v/>
      </c>
    </row>
    <row r="83" spans="1:32" ht="27.95" customHeight="1" x14ac:dyDescent="0.2">
      <c r="A83" s="229"/>
      <c r="B83" s="229"/>
      <c r="C83" s="226"/>
      <c r="D83" s="227"/>
      <c r="E83" s="227"/>
      <c r="F83" s="208" t="str">
        <f t="shared" si="17"/>
        <v/>
      </c>
      <c r="G83" s="208" t="str">
        <f t="shared" si="18"/>
        <v/>
      </c>
      <c r="H83" s="195" t="str">
        <f t="shared" si="10"/>
        <v/>
      </c>
      <c r="I83" s="217" t="str">
        <f t="shared" si="11"/>
        <v>Bitte Auswahl treffen! Neu- oder Folgeantrag?</v>
      </c>
      <c r="J83" s="196" t="str">
        <f t="shared" ref="J83:J146" si="19">IF(OR(ISBLANK(D83),ISBLANK(E83)),"",IF(AND(R83="ja",T83="ja",I83="ja"),"",IF(AND(R83="ja",T83="ja",I83="nein",K83="",L83="Tier ist aus BW"),"Der Haltungszeitraum befindet sich nicht im Antragsjahr",IF(AND(R83="ja",T83="ja",I83="nein",K83="",L83="Tier ist nicht aus BW"),"",IF(AND(R83="ja",T83="ja",I83="nein",K83="weiblich"),"",IF(AND(R83="nein",T83="nein"),"Ein- und Ausstalldatum nicht eingehalten",IF(R83="nein","Einstallung später als zum Beginn der 7. Lebenswoche",IF(T83="nein","Ausstallung vor Ende der 12. Lebenswoche"))))))))</f>
        <v/>
      </c>
      <c r="K83" s="196" t="str">
        <f t="shared" si="12"/>
        <v/>
      </c>
      <c r="L83" s="196" t="str">
        <f t="shared" si="13"/>
        <v/>
      </c>
      <c r="M83" s="235" t="str">
        <f t="shared" ref="M83:M146" si="20">IF(OR(ISBLANK(D83),ISBLANK(E83)),"",COUNTIFS($D$19:$D$161,"&gt;="&amp;D83,$D$19:$D$161,"&lt;"&amp;E83))</f>
        <v/>
      </c>
      <c r="N83" s="217" t="str">
        <f t="shared" si="14"/>
        <v/>
      </c>
      <c r="O83" s="219"/>
      <c r="Q83" s="177" t="e">
        <f t="shared" ref="Q83:Q146" si="21">DATEDIF(C83-1,D83,"d")</f>
        <v>#NUM!</v>
      </c>
      <c r="R83" s="177" t="e">
        <f t="shared" ref="R83:R146" si="22">IF(Q83&lt;=43,"ja","nein")</f>
        <v>#NUM!</v>
      </c>
      <c r="S83" s="177" t="e">
        <f t="shared" ref="S83:S146" si="23">DATEDIF(C83-1,E83,"d")</f>
        <v>#NUM!</v>
      </c>
      <c r="T83" s="177" t="e">
        <f t="shared" ref="T83:T146" si="24">IF(S83&gt;=84,"ja","nein")</f>
        <v>#NUM!</v>
      </c>
      <c r="AC83" s="177" t="str">
        <f t="shared" ref="AC83:AC146" si="25">IF(OR(ISBLANK(C83),(B83="weiblich")),"",(IF(AND(H83="ja",G83&lt;=$R$4,F83&gt;=$R$2),"ja","nein")))</f>
        <v/>
      </c>
      <c r="AD83" s="177" t="str">
        <f t="shared" si="15"/>
        <v/>
      </c>
      <c r="AE83" s="218" t="str">
        <f t="shared" ref="AE83:AE146" si="26">IF(OR(ISBLANK(D83),ISBLANK(E83),(B83="weiblich"),AND(F83&gt;=$R$2,G83&lt;=$R$4,H83="ja")),"",IF(F83&lt;$R$2,"Das Tier ist vor Maßnahmenbeginn 7 Wochen alt",IF(G83&gt;$R$4,"Das Tier hat das Ende der 12. Lebenswoche erst im Folgejahr erreicht",IF(H83="nein",""))))</f>
        <v/>
      </c>
      <c r="AF83" s="218" t="str">
        <f t="shared" si="16"/>
        <v/>
      </c>
    </row>
    <row r="84" spans="1:32" ht="27.95" customHeight="1" x14ac:dyDescent="0.2">
      <c r="A84" s="229"/>
      <c r="B84" s="229"/>
      <c r="C84" s="226"/>
      <c r="D84" s="227"/>
      <c r="E84" s="227"/>
      <c r="F84" s="208" t="str">
        <f t="shared" si="17"/>
        <v/>
      </c>
      <c r="G84" s="208" t="str">
        <f t="shared" si="18"/>
        <v/>
      </c>
      <c r="H84" s="195" t="str">
        <f t="shared" ref="H84:H147" si="27">IF(OR(ISBLANK(D84),ISBLANK(E84),ISBLANK(B84),(B84="weiblich")),"",IF(AND(R84="ja",T84="ja"),"ja","nein"))</f>
        <v/>
      </c>
      <c r="I84" s="217" t="str">
        <f t="shared" ref="I84:I147" si="28">IF(B84="weiblich","nein",IF(L84="Tier ist nicht aus BW","nein",IF(AND($R$8=TRUE,$R$9=FALSE),AC84,IF(AND($R$8=FALSE,$R$9=TRUE),AD84,IF(AND($R$8=FALSE,$R$9=FALSE),"Bitte Auswahl treffen! Neu- oder Folgeantrag?","Nur eine Auswahl treffen! Neu- oder Folgeantrag?")))))</f>
        <v>Bitte Auswahl treffen! Neu- oder Folgeantrag?</v>
      </c>
      <c r="J84" s="196" t="str">
        <f t="shared" si="19"/>
        <v/>
      </c>
      <c r="K84" s="196" t="str">
        <f t="shared" ref="K84:K147" si="29">IF(B84="weiblich","weiblich",IF(AND(B84="",C84&lt;&gt;"",D84&lt;&gt;"",E84&lt;&gt;""),"Bitte Geschlecht auswählen!",IF(AND($R$8=TRUE,$R$9=FALSE),AE84,IF(AND($R$8=FALSE,$R$9=TRUE),AF84,IF(AND($R$8=FALSE,$R$9=FALSE),"",IF(AND($R$8=TRUE,$R$9=TRUE),""))))))</f>
        <v/>
      </c>
      <c r="L84" s="196" t="str">
        <f t="shared" ref="L84:L147" si="30">IF(ISBLANK(A84),"",IF(OR(LEFT(A84,4)="DE08",(LEFT(A84,5)="DE 08")),"Tier ist aus BW","Tier ist nicht aus BW"))</f>
        <v/>
      </c>
      <c r="M84" s="235" t="str">
        <f t="shared" si="20"/>
        <v/>
      </c>
      <c r="N84" s="217" t="str">
        <f t="shared" ref="N84:N147" si="31">IF(OR(ISBLANK(D84),ISBLANK(E84)),"",IF(ISTEXT($R$10),"Bitte Iglu/Bucht in Zelle B7 auswählen",IF(M84&lt;=$R$10,"in Ordnung","Überschreitung")))</f>
        <v/>
      </c>
      <c r="O84" s="219"/>
      <c r="Q84" s="177" t="e">
        <f t="shared" si="21"/>
        <v>#NUM!</v>
      </c>
      <c r="R84" s="177" t="e">
        <f t="shared" si="22"/>
        <v>#NUM!</v>
      </c>
      <c r="S84" s="177" t="e">
        <f t="shared" si="23"/>
        <v>#NUM!</v>
      </c>
      <c r="T84" s="177" t="e">
        <f t="shared" si="24"/>
        <v>#NUM!</v>
      </c>
      <c r="AC84" s="177" t="str">
        <f t="shared" si="25"/>
        <v/>
      </c>
      <c r="AD84" s="177" t="str">
        <f t="shared" ref="AD84:AD147" si="32">IF(OR(ISBLANK(C84),(B84="weiblich")),"",(IF(AND(H84="ja",G84&lt;=$R$4,F84&gt;=$R$6),"ja","nein")))</f>
        <v/>
      </c>
      <c r="AE84" s="218" t="str">
        <f t="shared" si="26"/>
        <v/>
      </c>
      <c r="AF84" s="218" t="str">
        <f t="shared" ref="AF84:AF147" si="33">IF(OR(ISBLANK(D84),ISBLANK(E84),(B84="weiblich"),AND(F84&gt;=$R$6,G84&lt;=$R$4,H84="ja")),"",IF(F84&lt;$R$6,"Das Tier ist vor Maßnahmenbeginn 7 Wochen alt",IF(G84&gt;$R$4,"Das Tier hat das Ende der 12. Lebenswoche erst im Folgejahr erreicht",IF(H84="nein",""))))</f>
        <v/>
      </c>
    </row>
    <row r="85" spans="1:32" ht="27.95" customHeight="1" x14ac:dyDescent="0.2">
      <c r="A85" s="229"/>
      <c r="B85" s="229"/>
      <c r="C85" s="226"/>
      <c r="D85" s="227"/>
      <c r="E85" s="227"/>
      <c r="F85" s="208" t="str">
        <f t="shared" si="17"/>
        <v/>
      </c>
      <c r="G85" s="208" t="str">
        <f t="shared" si="18"/>
        <v/>
      </c>
      <c r="H85" s="195" t="str">
        <f t="shared" si="27"/>
        <v/>
      </c>
      <c r="I85" s="217" t="str">
        <f t="shared" si="28"/>
        <v>Bitte Auswahl treffen! Neu- oder Folgeantrag?</v>
      </c>
      <c r="J85" s="196" t="str">
        <f t="shared" si="19"/>
        <v/>
      </c>
      <c r="K85" s="196" t="str">
        <f t="shared" si="29"/>
        <v/>
      </c>
      <c r="L85" s="196" t="str">
        <f t="shared" si="30"/>
        <v/>
      </c>
      <c r="M85" s="235" t="str">
        <f t="shared" si="20"/>
        <v/>
      </c>
      <c r="N85" s="217" t="str">
        <f t="shared" si="31"/>
        <v/>
      </c>
      <c r="O85" s="219"/>
      <c r="Q85" s="177" t="e">
        <f t="shared" si="21"/>
        <v>#NUM!</v>
      </c>
      <c r="R85" s="177" t="e">
        <f t="shared" si="22"/>
        <v>#NUM!</v>
      </c>
      <c r="S85" s="177" t="e">
        <f t="shared" si="23"/>
        <v>#NUM!</v>
      </c>
      <c r="T85" s="177" t="e">
        <f t="shared" si="24"/>
        <v>#NUM!</v>
      </c>
      <c r="AC85" s="177" t="str">
        <f t="shared" si="25"/>
        <v/>
      </c>
      <c r="AD85" s="177" t="str">
        <f t="shared" si="32"/>
        <v/>
      </c>
      <c r="AE85" s="218" t="str">
        <f t="shared" si="26"/>
        <v/>
      </c>
      <c r="AF85" s="218" t="str">
        <f t="shared" si="33"/>
        <v/>
      </c>
    </row>
    <row r="86" spans="1:32" ht="27.95" customHeight="1" x14ac:dyDescent="0.2">
      <c r="A86" s="229"/>
      <c r="B86" s="229"/>
      <c r="C86" s="226"/>
      <c r="D86" s="227"/>
      <c r="E86" s="227"/>
      <c r="F86" s="208" t="str">
        <f t="shared" si="17"/>
        <v/>
      </c>
      <c r="G86" s="208" t="str">
        <f t="shared" si="18"/>
        <v/>
      </c>
      <c r="H86" s="195" t="str">
        <f t="shared" si="27"/>
        <v/>
      </c>
      <c r="I86" s="217" t="str">
        <f t="shared" si="28"/>
        <v>Bitte Auswahl treffen! Neu- oder Folgeantrag?</v>
      </c>
      <c r="J86" s="196" t="str">
        <f t="shared" si="19"/>
        <v/>
      </c>
      <c r="K86" s="196" t="str">
        <f t="shared" si="29"/>
        <v/>
      </c>
      <c r="L86" s="196" t="str">
        <f t="shared" si="30"/>
        <v/>
      </c>
      <c r="M86" s="235" t="str">
        <f t="shared" si="20"/>
        <v/>
      </c>
      <c r="N86" s="217" t="str">
        <f t="shared" si="31"/>
        <v/>
      </c>
      <c r="O86" s="219"/>
      <c r="Q86" s="177" t="e">
        <f t="shared" si="21"/>
        <v>#NUM!</v>
      </c>
      <c r="R86" s="177" t="e">
        <f t="shared" si="22"/>
        <v>#NUM!</v>
      </c>
      <c r="S86" s="177" t="e">
        <f t="shared" si="23"/>
        <v>#NUM!</v>
      </c>
      <c r="T86" s="177" t="e">
        <f t="shared" si="24"/>
        <v>#NUM!</v>
      </c>
      <c r="AC86" s="177" t="str">
        <f t="shared" si="25"/>
        <v/>
      </c>
      <c r="AD86" s="177" t="str">
        <f t="shared" si="32"/>
        <v/>
      </c>
      <c r="AE86" s="218" t="str">
        <f t="shared" si="26"/>
        <v/>
      </c>
      <c r="AF86" s="218" t="str">
        <f t="shared" si="33"/>
        <v/>
      </c>
    </row>
    <row r="87" spans="1:32" ht="27.95" customHeight="1" x14ac:dyDescent="0.2">
      <c r="A87" s="229"/>
      <c r="B87" s="229"/>
      <c r="C87" s="226"/>
      <c r="D87" s="227"/>
      <c r="E87" s="227"/>
      <c r="F87" s="208" t="str">
        <f t="shared" si="17"/>
        <v/>
      </c>
      <c r="G87" s="208" t="str">
        <f t="shared" si="18"/>
        <v/>
      </c>
      <c r="H87" s="195" t="str">
        <f t="shared" si="27"/>
        <v/>
      </c>
      <c r="I87" s="217" t="str">
        <f t="shared" si="28"/>
        <v>Bitte Auswahl treffen! Neu- oder Folgeantrag?</v>
      </c>
      <c r="J87" s="196" t="str">
        <f t="shared" si="19"/>
        <v/>
      </c>
      <c r="K87" s="196" t="str">
        <f t="shared" si="29"/>
        <v/>
      </c>
      <c r="L87" s="196" t="str">
        <f t="shared" si="30"/>
        <v/>
      </c>
      <c r="M87" s="235" t="str">
        <f t="shared" si="20"/>
        <v/>
      </c>
      <c r="N87" s="217" t="str">
        <f t="shared" si="31"/>
        <v/>
      </c>
      <c r="O87" s="219"/>
      <c r="Q87" s="177" t="e">
        <f t="shared" si="21"/>
        <v>#NUM!</v>
      </c>
      <c r="R87" s="177" t="e">
        <f t="shared" si="22"/>
        <v>#NUM!</v>
      </c>
      <c r="S87" s="177" t="e">
        <f t="shared" si="23"/>
        <v>#NUM!</v>
      </c>
      <c r="T87" s="177" t="e">
        <f t="shared" si="24"/>
        <v>#NUM!</v>
      </c>
      <c r="AC87" s="177" t="str">
        <f t="shared" si="25"/>
        <v/>
      </c>
      <c r="AD87" s="177" t="str">
        <f t="shared" si="32"/>
        <v/>
      </c>
      <c r="AE87" s="218" t="str">
        <f t="shared" si="26"/>
        <v/>
      </c>
      <c r="AF87" s="218" t="str">
        <f t="shared" si="33"/>
        <v/>
      </c>
    </row>
    <row r="88" spans="1:32" ht="27.95" customHeight="1" x14ac:dyDescent="0.2">
      <c r="A88" s="229"/>
      <c r="B88" s="229"/>
      <c r="C88" s="226"/>
      <c r="D88" s="227"/>
      <c r="E88" s="227"/>
      <c r="F88" s="208" t="str">
        <f t="shared" si="17"/>
        <v/>
      </c>
      <c r="G88" s="208" t="str">
        <f t="shared" si="18"/>
        <v/>
      </c>
      <c r="H88" s="195" t="str">
        <f t="shared" si="27"/>
        <v/>
      </c>
      <c r="I88" s="217" t="str">
        <f t="shared" si="28"/>
        <v>Bitte Auswahl treffen! Neu- oder Folgeantrag?</v>
      </c>
      <c r="J88" s="196" t="str">
        <f t="shared" si="19"/>
        <v/>
      </c>
      <c r="K88" s="196" t="str">
        <f t="shared" si="29"/>
        <v/>
      </c>
      <c r="L88" s="196" t="str">
        <f t="shared" si="30"/>
        <v/>
      </c>
      <c r="M88" s="235" t="str">
        <f t="shared" si="20"/>
        <v/>
      </c>
      <c r="N88" s="217" t="str">
        <f t="shared" si="31"/>
        <v/>
      </c>
      <c r="O88" s="219"/>
      <c r="Q88" s="177" t="e">
        <f t="shared" si="21"/>
        <v>#NUM!</v>
      </c>
      <c r="R88" s="177" t="e">
        <f t="shared" si="22"/>
        <v>#NUM!</v>
      </c>
      <c r="S88" s="177" t="e">
        <f t="shared" si="23"/>
        <v>#NUM!</v>
      </c>
      <c r="T88" s="177" t="e">
        <f t="shared" si="24"/>
        <v>#NUM!</v>
      </c>
      <c r="AC88" s="177" t="str">
        <f t="shared" si="25"/>
        <v/>
      </c>
      <c r="AD88" s="177" t="str">
        <f t="shared" si="32"/>
        <v/>
      </c>
      <c r="AE88" s="218" t="str">
        <f t="shared" si="26"/>
        <v/>
      </c>
      <c r="AF88" s="218" t="str">
        <f t="shared" si="33"/>
        <v/>
      </c>
    </row>
    <row r="89" spans="1:32" ht="27.95" customHeight="1" x14ac:dyDescent="0.2">
      <c r="A89" s="229"/>
      <c r="B89" s="229"/>
      <c r="C89" s="226"/>
      <c r="D89" s="227"/>
      <c r="E89" s="227"/>
      <c r="F89" s="208" t="str">
        <f t="shared" si="17"/>
        <v/>
      </c>
      <c r="G89" s="208" t="str">
        <f t="shared" si="18"/>
        <v/>
      </c>
      <c r="H89" s="195" t="str">
        <f t="shared" si="27"/>
        <v/>
      </c>
      <c r="I89" s="217" t="str">
        <f t="shared" si="28"/>
        <v>Bitte Auswahl treffen! Neu- oder Folgeantrag?</v>
      </c>
      <c r="J89" s="196" t="str">
        <f t="shared" si="19"/>
        <v/>
      </c>
      <c r="K89" s="196" t="str">
        <f t="shared" si="29"/>
        <v/>
      </c>
      <c r="L89" s="196" t="str">
        <f t="shared" si="30"/>
        <v/>
      </c>
      <c r="M89" s="235" t="str">
        <f t="shared" si="20"/>
        <v/>
      </c>
      <c r="N89" s="217" t="str">
        <f t="shared" si="31"/>
        <v/>
      </c>
      <c r="O89" s="219"/>
      <c r="Q89" s="177" t="e">
        <f t="shared" si="21"/>
        <v>#NUM!</v>
      </c>
      <c r="R89" s="177" t="e">
        <f t="shared" si="22"/>
        <v>#NUM!</v>
      </c>
      <c r="S89" s="177" t="e">
        <f t="shared" si="23"/>
        <v>#NUM!</v>
      </c>
      <c r="T89" s="177" t="e">
        <f t="shared" si="24"/>
        <v>#NUM!</v>
      </c>
      <c r="AC89" s="177" t="str">
        <f t="shared" si="25"/>
        <v/>
      </c>
      <c r="AD89" s="177" t="str">
        <f t="shared" si="32"/>
        <v/>
      </c>
      <c r="AE89" s="218" t="str">
        <f t="shared" si="26"/>
        <v/>
      </c>
      <c r="AF89" s="218" t="str">
        <f t="shared" si="33"/>
        <v/>
      </c>
    </row>
    <row r="90" spans="1:32" ht="27.95" customHeight="1" x14ac:dyDescent="0.2">
      <c r="A90" s="229"/>
      <c r="B90" s="229"/>
      <c r="C90" s="226"/>
      <c r="D90" s="227"/>
      <c r="E90" s="227"/>
      <c r="F90" s="208" t="str">
        <f t="shared" ref="F90:F153" si="34">IF(OR(ISBLANK(C90),(B90="weiblich")),"",C90+42)</f>
        <v/>
      </c>
      <c r="G90" s="208" t="str">
        <f t="shared" ref="G90:G153" si="35">IF(OR(ISBLANK(C90),(B90="weiblich")),"",C90+83)</f>
        <v/>
      </c>
      <c r="H90" s="195" t="str">
        <f t="shared" si="27"/>
        <v/>
      </c>
      <c r="I90" s="217" t="str">
        <f t="shared" si="28"/>
        <v>Bitte Auswahl treffen! Neu- oder Folgeantrag?</v>
      </c>
      <c r="J90" s="196" t="str">
        <f t="shared" si="19"/>
        <v/>
      </c>
      <c r="K90" s="196" t="str">
        <f t="shared" si="29"/>
        <v/>
      </c>
      <c r="L90" s="196" t="str">
        <f t="shared" si="30"/>
        <v/>
      </c>
      <c r="M90" s="235" t="str">
        <f t="shared" si="20"/>
        <v/>
      </c>
      <c r="N90" s="217" t="str">
        <f t="shared" si="31"/>
        <v/>
      </c>
      <c r="O90" s="219"/>
      <c r="Q90" s="177" t="e">
        <f t="shared" si="21"/>
        <v>#NUM!</v>
      </c>
      <c r="R90" s="177" t="e">
        <f t="shared" si="22"/>
        <v>#NUM!</v>
      </c>
      <c r="S90" s="177" t="e">
        <f t="shared" si="23"/>
        <v>#NUM!</v>
      </c>
      <c r="T90" s="177" t="e">
        <f t="shared" si="24"/>
        <v>#NUM!</v>
      </c>
      <c r="AC90" s="177" t="str">
        <f t="shared" si="25"/>
        <v/>
      </c>
      <c r="AD90" s="177" t="str">
        <f t="shared" si="32"/>
        <v/>
      </c>
      <c r="AE90" s="218" t="str">
        <f t="shared" si="26"/>
        <v/>
      </c>
      <c r="AF90" s="218" t="str">
        <f t="shared" si="33"/>
        <v/>
      </c>
    </row>
    <row r="91" spans="1:32" ht="27.95" customHeight="1" x14ac:dyDescent="0.2">
      <c r="A91" s="229"/>
      <c r="B91" s="229"/>
      <c r="C91" s="226"/>
      <c r="D91" s="227"/>
      <c r="E91" s="227"/>
      <c r="F91" s="208" t="str">
        <f t="shared" si="34"/>
        <v/>
      </c>
      <c r="G91" s="208" t="str">
        <f t="shared" si="35"/>
        <v/>
      </c>
      <c r="H91" s="195" t="str">
        <f t="shared" si="27"/>
        <v/>
      </c>
      <c r="I91" s="217" t="str">
        <f t="shared" si="28"/>
        <v>Bitte Auswahl treffen! Neu- oder Folgeantrag?</v>
      </c>
      <c r="J91" s="196" t="str">
        <f t="shared" si="19"/>
        <v/>
      </c>
      <c r="K91" s="196" t="str">
        <f t="shared" si="29"/>
        <v/>
      </c>
      <c r="L91" s="196" t="str">
        <f t="shared" si="30"/>
        <v/>
      </c>
      <c r="M91" s="235" t="str">
        <f t="shared" si="20"/>
        <v/>
      </c>
      <c r="N91" s="217" t="str">
        <f t="shared" si="31"/>
        <v/>
      </c>
      <c r="O91" s="219"/>
      <c r="Q91" s="177" t="e">
        <f t="shared" si="21"/>
        <v>#NUM!</v>
      </c>
      <c r="R91" s="177" t="e">
        <f t="shared" si="22"/>
        <v>#NUM!</v>
      </c>
      <c r="S91" s="177" t="e">
        <f t="shared" si="23"/>
        <v>#NUM!</v>
      </c>
      <c r="T91" s="177" t="e">
        <f t="shared" si="24"/>
        <v>#NUM!</v>
      </c>
      <c r="AC91" s="177" t="str">
        <f t="shared" si="25"/>
        <v/>
      </c>
      <c r="AD91" s="177" t="str">
        <f t="shared" si="32"/>
        <v/>
      </c>
      <c r="AE91" s="218" t="str">
        <f t="shared" si="26"/>
        <v/>
      </c>
      <c r="AF91" s="218" t="str">
        <f t="shared" si="33"/>
        <v/>
      </c>
    </row>
    <row r="92" spans="1:32" ht="27.95" customHeight="1" x14ac:dyDescent="0.2">
      <c r="A92" s="229"/>
      <c r="B92" s="229"/>
      <c r="C92" s="226"/>
      <c r="D92" s="227"/>
      <c r="E92" s="227"/>
      <c r="F92" s="208" t="str">
        <f t="shared" si="34"/>
        <v/>
      </c>
      <c r="G92" s="208" t="str">
        <f t="shared" si="35"/>
        <v/>
      </c>
      <c r="H92" s="195" t="str">
        <f t="shared" si="27"/>
        <v/>
      </c>
      <c r="I92" s="217" t="str">
        <f t="shared" si="28"/>
        <v>Bitte Auswahl treffen! Neu- oder Folgeantrag?</v>
      </c>
      <c r="J92" s="196" t="str">
        <f t="shared" si="19"/>
        <v/>
      </c>
      <c r="K92" s="196" t="str">
        <f t="shared" si="29"/>
        <v/>
      </c>
      <c r="L92" s="196" t="str">
        <f t="shared" si="30"/>
        <v/>
      </c>
      <c r="M92" s="235" t="str">
        <f t="shared" si="20"/>
        <v/>
      </c>
      <c r="N92" s="217" t="str">
        <f t="shared" si="31"/>
        <v/>
      </c>
      <c r="O92" s="219"/>
      <c r="Q92" s="177" t="e">
        <f t="shared" si="21"/>
        <v>#NUM!</v>
      </c>
      <c r="R92" s="177" t="e">
        <f t="shared" si="22"/>
        <v>#NUM!</v>
      </c>
      <c r="S92" s="177" t="e">
        <f t="shared" si="23"/>
        <v>#NUM!</v>
      </c>
      <c r="T92" s="177" t="e">
        <f t="shared" si="24"/>
        <v>#NUM!</v>
      </c>
      <c r="AC92" s="177" t="str">
        <f t="shared" si="25"/>
        <v/>
      </c>
      <c r="AD92" s="177" t="str">
        <f t="shared" si="32"/>
        <v/>
      </c>
      <c r="AE92" s="218" t="str">
        <f t="shared" si="26"/>
        <v/>
      </c>
      <c r="AF92" s="218" t="str">
        <f t="shared" si="33"/>
        <v/>
      </c>
    </row>
    <row r="93" spans="1:32" ht="27.95" customHeight="1" x14ac:dyDescent="0.2">
      <c r="A93" s="229"/>
      <c r="B93" s="229"/>
      <c r="C93" s="226"/>
      <c r="D93" s="227"/>
      <c r="E93" s="227"/>
      <c r="F93" s="208" t="str">
        <f t="shared" si="34"/>
        <v/>
      </c>
      <c r="G93" s="208" t="str">
        <f t="shared" si="35"/>
        <v/>
      </c>
      <c r="H93" s="195" t="str">
        <f t="shared" si="27"/>
        <v/>
      </c>
      <c r="I93" s="217" t="str">
        <f t="shared" si="28"/>
        <v>Bitte Auswahl treffen! Neu- oder Folgeantrag?</v>
      </c>
      <c r="J93" s="196" t="str">
        <f t="shared" si="19"/>
        <v/>
      </c>
      <c r="K93" s="196" t="str">
        <f t="shared" si="29"/>
        <v/>
      </c>
      <c r="L93" s="196" t="str">
        <f t="shared" si="30"/>
        <v/>
      </c>
      <c r="M93" s="235" t="str">
        <f t="shared" si="20"/>
        <v/>
      </c>
      <c r="N93" s="217" t="str">
        <f t="shared" si="31"/>
        <v/>
      </c>
      <c r="O93" s="219"/>
      <c r="Q93" s="177" t="e">
        <f t="shared" si="21"/>
        <v>#NUM!</v>
      </c>
      <c r="R93" s="177" t="e">
        <f t="shared" si="22"/>
        <v>#NUM!</v>
      </c>
      <c r="S93" s="177" t="e">
        <f t="shared" si="23"/>
        <v>#NUM!</v>
      </c>
      <c r="T93" s="177" t="e">
        <f t="shared" si="24"/>
        <v>#NUM!</v>
      </c>
      <c r="AC93" s="177" t="str">
        <f t="shared" si="25"/>
        <v/>
      </c>
      <c r="AD93" s="177" t="str">
        <f t="shared" si="32"/>
        <v/>
      </c>
      <c r="AE93" s="218" t="str">
        <f t="shared" si="26"/>
        <v/>
      </c>
      <c r="AF93" s="218" t="str">
        <f t="shared" si="33"/>
        <v/>
      </c>
    </row>
    <row r="94" spans="1:32" ht="27.95" customHeight="1" x14ac:dyDescent="0.2">
      <c r="A94" s="229"/>
      <c r="B94" s="229"/>
      <c r="C94" s="226"/>
      <c r="D94" s="227"/>
      <c r="E94" s="227"/>
      <c r="F94" s="208" t="str">
        <f t="shared" si="34"/>
        <v/>
      </c>
      <c r="G94" s="208" t="str">
        <f t="shared" si="35"/>
        <v/>
      </c>
      <c r="H94" s="195" t="str">
        <f t="shared" si="27"/>
        <v/>
      </c>
      <c r="I94" s="217" t="str">
        <f t="shared" si="28"/>
        <v>Bitte Auswahl treffen! Neu- oder Folgeantrag?</v>
      </c>
      <c r="J94" s="196" t="str">
        <f t="shared" si="19"/>
        <v/>
      </c>
      <c r="K94" s="196" t="str">
        <f t="shared" si="29"/>
        <v/>
      </c>
      <c r="L94" s="196" t="str">
        <f t="shared" si="30"/>
        <v/>
      </c>
      <c r="M94" s="235" t="str">
        <f t="shared" si="20"/>
        <v/>
      </c>
      <c r="N94" s="217" t="str">
        <f t="shared" si="31"/>
        <v/>
      </c>
      <c r="O94" s="219"/>
      <c r="Q94" s="177" t="e">
        <f t="shared" si="21"/>
        <v>#NUM!</v>
      </c>
      <c r="R94" s="177" t="e">
        <f t="shared" si="22"/>
        <v>#NUM!</v>
      </c>
      <c r="S94" s="177" t="e">
        <f t="shared" si="23"/>
        <v>#NUM!</v>
      </c>
      <c r="T94" s="177" t="e">
        <f t="shared" si="24"/>
        <v>#NUM!</v>
      </c>
      <c r="AC94" s="177" t="str">
        <f t="shared" si="25"/>
        <v/>
      </c>
      <c r="AD94" s="177" t="str">
        <f t="shared" si="32"/>
        <v/>
      </c>
      <c r="AE94" s="218" t="str">
        <f t="shared" si="26"/>
        <v/>
      </c>
      <c r="AF94" s="218" t="str">
        <f t="shared" si="33"/>
        <v/>
      </c>
    </row>
    <row r="95" spans="1:32" ht="27.95" customHeight="1" x14ac:dyDescent="0.2">
      <c r="A95" s="229"/>
      <c r="B95" s="229"/>
      <c r="C95" s="226"/>
      <c r="D95" s="227"/>
      <c r="E95" s="227"/>
      <c r="F95" s="208" t="str">
        <f t="shared" si="34"/>
        <v/>
      </c>
      <c r="G95" s="208" t="str">
        <f t="shared" si="35"/>
        <v/>
      </c>
      <c r="H95" s="195" t="str">
        <f t="shared" si="27"/>
        <v/>
      </c>
      <c r="I95" s="217" t="str">
        <f t="shared" si="28"/>
        <v>Bitte Auswahl treffen! Neu- oder Folgeantrag?</v>
      </c>
      <c r="J95" s="196" t="str">
        <f t="shared" si="19"/>
        <v/>
      </c>
      <c r="K95" s="196" t="str">
        <f t="shared" si="29"/>
        <v/>
      </c>
      <c r="L95" s="196" t="str">
        <f t="shared" si="30"/>
        <v/>
      </c>
      <c r="M95" s="235" t="str">
        <f t="shared" si="20"/>
        <v/>
      </c>
      <c r="N95" s="217" t="str">
        <f t="shared" si="31"/>
        <v/>
      </c>
      <c r="O95" s="219"/>
      <c r="Q95" s="177" t="e">
        <f t="shared" si="21"/>
        <v>#NUM!</v>
      </c>
      <c r="R95" s="177" t="e">
        <f t="shared" si="22"/>
        <v>#NUM!</v>
      </c>
      <c r="S95" s="177" t="e">
        <f t="shared" si="23"/>
        <v>#NUM!</v>
      </c>
      <c r="T95" s="177" t="e">
        <f t="shared" si="24"/>
        <v>#NUM!</v>
      </c>
      <c r="AC95" s="177" t="str">
        <f t="shared" si="25"/>
        <v/>
      </c>
      <c r="AD95" s="177" t="str">
        <f t="shared" si="32"/>
        <v/>
      </c>
      <c r="AE95" s="218" t="str">
        <f t="shared" si="26"/>
        <v/>
      </c>
      <c r="AF95" s="218" t="str">
        <f t="shared" si="33"/>
        <v/>
      </c>
    </row>
    <row r="96" spans="1:32" ht="27.95" customHeight="1" x14ac:dyDescent="0.2">
      <c r="A96" s="229"/>
      <c r="B96" s="229"/>
      <c r="C96" s="226"/>
      <c r="D96" s="227"/>
      <c r="E96" s="227"/>
      <c r="F96" s="208" t="str">
        <f t="shared" si="34"/>
        <v/>
      </c>
      <c r="G96" s="208" t="str">
        <f t="shared" si="35"/>
        <v/>
      </c>
      <c r="H96" s="195" t="str">
        <f t="shared" si="27"/>
        <v/>
      </c>
      <c r="I96" s="217" t="str">
        <f t="shared" si="28"/>
        <v>Bitte Auswahl treffen! Neu- oder Folgeantrag?</v>
      </c>
      <c r="J96" s="196" t="str">
        <f t="shared" si="19"/>
        <v/>
      </c>
      <c r="K96" s="196" t="str">
        <f t="shared" si="29"/>
        <v/>
      </c>
      <c r="L96" s="196" t="str">
        <f t="shared" si="30"/>
        <v/>
      </c>
      <c r="M96" s="235" t="str">
        <f t="shared" si="20"/>
        <v/>
      </c>
      <c r="N96" s="217" t="str">
        <f t="shared" si="31"/>
        <v/>
      </c>
      <c r="O96" s="219"/>
      <c r="Q96" s="177" t="e">
        <f t="shared" si="21"/>
        <v>#NUM!</v>
      </c>
      <c r="R96" s="177" t="e">
        <f t="shared" si="22"/>
        <v>#NUM!</v>
      </c>
      <c r="S96" s="177" t="e">
        <f t="shared" si="23"/>
        <v>#NUM!</v>
      </c>
      <c r="T96" s="177" t="e">
        <f t="shared" si="24"/>
        <v>#NUM!</v>
      </c>
      <c r="AC96" s="177" t="str">
        <f t="shared" si="25"/>
        <v/>
      </c>
      <c r="AD96" s="177" t="str">
        <f t="shared" si="32"/>
        <v/>
      </c>
      <c r="AE96" s="218" t="str">
        <f t="shared" si="26"/>
        <v/>
      </c>
      <c r="AF96" s="218" t="str">
        <f t="shared" si="33"/>
        <v/>
      </c>
    </row>
    <row r="97" spans="1:32" ht="27.95" customHeight="1" x14ac:dyDescent="0.2">
      <c r="A97" s="229"/>
      <c r="B97" s="229"/>
      <c r="C97" s="226"/>
      <c r="D97" s="227"/>
      <c r="E97" s="227"/>
      <c r="F97" s="208" t="str">
        <f t="shared" si="34"/>
        <v/>
      </c>
      <c r="G97" s="208" t="str">
        <f t="shared" si="35"/>
        <v/>
      </c>
      <c r="H97" s="195" t="str">
        <f t="shared" si="27"/>
        <v/>
      </c>
      <c r="I97" s="217" t="str">
        <f t="shared" si="28"/>
        <v>Bitte Auswahl treffen! Neu- oder Folgeantrag?</v>
      </c>
      <c r="J97" s="196" t="str">
        <f t="shared" si="19"/>
        <v/>
      </c>
      <c r="K97" s="196" t="str">
        <f t="shared" si="29"/>
        <v/>
      </c>
      <c r="L97" s="196" t="str">
        <f t="shared" si="30"/>
        <v/>
      </c>
      <c r="M97" s="235" t="str">
        <f t="shared" si="20"/>
        <v/>
      </c>
      <c r="N97" s="217" t="str">
        <f t="shared" si="31"/>
        <v/>
      </c>
      <c r="O97" s="219"/>
      <c r="Q97" s="177" t="e">
        <f t="shared" si="21"/>
        <v>#NUM!</v>
      </c>
      <c r="R97" s="177" t="e">
        <f t="shared" si="22"/>
        <v>#NUM!</v>
      </c>
      <c r="S97" s="177" t="e">
        <f t="shared" si="23"/>
        <v>#NUM!</v>
      </c>
      <c r="T97" s="177" t="e">
        <f t="shared" si="24"/>
        <v>#NUM!</v>
      </c>
      <c r="AC97" s="177" t="str">
        <f t="shared" si="25"/>
        <v/>
      </c>
      <c r="AD97" s="177" t="str">
        <f t="shared" si="32"/>
        <v/>
      </c>
      <c r="AE97" s="218" t="str">
        <f t="shared" si="26"/>
        <v/>
      </c>
      <c r="AF97" s="218" t="str">
        <f t="shared" si="33"/>
        <v/>
      </c>
    </row>
    <row r="98" spans="1:32" ht="27.95" customHeight="1" x14ac:dyDescent="0.2">
      <c r="A98" s="229"/>
      <c r="B98" s="229"/>
      <c r="C98" s="226"/>
      <c r="D98" s="227"/>
      <c r="E98" s="227"/>
      <c r="F98" s="208" t="str">
        <f t="shared" si="34"/>
        <v/>
      </c>
      <c r="G98" s="208" t="str">
        <f t="shared" si="35"/>
        <v/>
      </c>
      <c r="H98" s="195" t="str">
        <f t="shared" si="27"/>
        <v/>
      </c>
      <c r="I98" s="217" t="str">
        <f t="shared" si="28"/>
        <v>Bitte Auswahl treffen! Neu- oder Folgeantrag?</v>
      </c>
      <c r="J98" s="196" t="str">
        <f t="shared" si="19"/>
        <v/>
      </c>
      <c r="K98" s="196" t="str">
        <f t="shared" si="29"/>
        <v/>
      </c>
      <c r="L98" s="196" t="str">
        <f t="shared" si="30"/>
        <v/>
      </c>
      <c r="M98" s="235" t="str">
        <f t="shared" si="20"/>
        <v/>
      </c>
      <c r="N98" s="217" t="str">
        <f t="shared" si="31"/>
        <v/>
      </c>
      <c r="O98" s="219"/>
      <c r="Q98" s="177" t="e">
        <f t="shared" si="21"/>
        <v>#NUM!</v>
      </c>
      <c r="R98" s="177" t="e">
        <f t="shared" si="22"/>
        <v>#NUM!</v>
      </c>
      <c r="S98" s="177" t="e">
        <f t="shared" si="23"/>
        <v>#NUM!</v>
      </c>
      <c r="T98" s="177" t="e">
        <f t="shared" si="24"/>
        <v>#NUM!</v>
      </c>
      <c r="AC98" s="177" t="str">
        <f t="shared" si="25"/>
        <v/>
      </c>
      <c r="AD98" s="177" t="str">
        <f t="shared" si="32"/>
        <v/>
      </c>
      <c r="AE98" s="218" t="str">
        <f t="shared" si="26"/>
        <v/>
      </c>
      <c r="AF98" s="218" t="str">
        <f t="shared" si="33"/>
        <v/>
      </c>
    </row>
    <row r="99" spans="1:32" ht="27.95" customHeight="1" x14ac:dyDescent="0.2">
      <c r="A99" s="229"/>
      <c r="B99" s="229"/>
      <c r="C99" s="226"/>
      <c r="D99" s="227"/>
      <c r="E99" s="227"/>
      <c r="F99" s="208" t="str">
        <f t="shared" si="34"/>
        <v/>
      </c>
      <c r="G99" s="208" t="str">
        <f t="shared" si="35"/>
        <v/>
      </c>
      <c r="H99" s="195" t="str">
        <f t="shared" si="27"/>
        <v/>
      </c>
      <c r="I99" s="217" t="str">
        <f t="shared" si="28"/>
        <v>Bitte Auswahl treffen! Neu- oder Folgeantrag?</v>
      </c>
      <c r="J99" s="196" t="str">
        <f t="shared" si="19"/>
        <v/>
      </c>
      <c r="K99" s="196" t="str">
        <f t="shared" si="29"/>
        <v/>
      </c>
      <c r="L99" s="196" t="str">
        <f t="shared" si="30"/>
        <v/>
      </c>
      <c r="M99" s="235" t="str">
        <f t="shared" si="20"/>
        <v/>
      </c>
      <c r="N99" s="217" t="str">
        <f t="shared" si="31"/>
        <v/>
      </c>
      <c r="O99" s="219"/>
      <c r="Q99" s="177" t="e">
        <f t="shared" si="21"/>
        <v>#NUM!</v>
      </c>
      <c r="R99" s="177" t="e">
        <f t="shared" si="22"/>
        <v>#NUM!</v>
      </c>
      <c r="S99" s="177" t="e">
        <f t="shared" si="23"/>
        <v>#NUM!</v>
      </c>
      <c r="T99" s="177" t="e">
        <f t="shared" si="24"/>
        <v>#NUM!</v>
      </c>
      <c r="AC99" s="177" t="str">
        <f t="shared" si="25"/>
        <v/>
      </c>
      <c r="AD99" s="177" t="str">
        <f t="shared" si="32"/>
        <v/>
      </c>
      <c r="AE99" s="218" t="str">
        <f t="shared" si="26"/>
        <v/>
      </c>
      <c r="AF99" s="218" t="str">
        <f t="shared" si="33"/>
        <v/>
      </c>
    </row>
    <row r="100" spans="1:32" ht="27.95" customHeight="1" x14ac:dyDescent="0.2">
      <c r="A100" s="229"/>
      <c r="B100" s="229"/>
      <c r="C100" s="226"/>
      <c r="D100" s="227"/>
      <c r="E100" s="227"/>
      <c r="F100" s="208" t="str">
        <f t="shared" si="34"/>
        <v/>
      </c>
      <c r="G100" s="208" t="str">
        <f t="shared" si="35"/>
        <v/>
      </c>
      <c r="H100" s="195" t="str">
        <f t="shared" si="27"/>
        <v/>
      </c>
      <c r="I100" s="217" t="str">
        <f t="shared" si="28"/>
        <v>Bitte Auswahl treffen! Neu- oder Folgeantrag?</v>
      </c>
      <c r="J100" s="196" t="str">
        <f t="shared" si="19"/>
        <v/>
      </c>
      <c r="K100" s="196" t="str">
        <f t="shared" si="29"/>
        <v/>
      </c>
      <c r="L100" s="196" t="str">
        <f t="shared" si="30"/>
        <v/>
      </c>
      <c r="M100" s="235" t="str">
        <f t="shared" si="20"/>
        <v/>
      </c>
      <c r="N100" s="217" t="str">
        <f t="shared" si="31"/>
        <v/>
      </c>
      <c r="O100" s="219"/>
      <c r="Q100" s="177" t="e">
        <f t="shared" si="21"/>
        <v>#NUM!</v>
      </c>
      <c r="R100" s="177" t="e">
        <f t="shared" si="22"/>
        <v>#NUM!</v>
      </c>
      <c r="S100" s="177" t="e">
        <f t="shared" si="23"/>
        <v>#NUM!</v>
      </c>
      <c r="T100" s="177" t="e">
        <f t="shared" si="24"/>
        <v>#NUM!</v>
      </c>
      <c r="AC100" s="177" t="str">
        <f t="shared" si="25"/>
        <v/>
      </c>
      <c r="AD100" s="177" t="str">
        <f t="shared" si="32"/>
        <v/>
      </c>
      <c r="AE100" s="218" t="str">
        <f t="shared" si="26"/>
        <v/>
      </c>
      <c r="AF100" s="218" t="str">
        <f t="shared" si="33"/>
        <v/>
      </c>
    </row>
    <row r="101" spans="1:32" ht="27.95" customHeight="1" x14ac:dyDescent="0.2">
      <c r="A101" s="229"/>
      <c r="B101" s="229"/>
      <c r="C101" s="226"/>
      <c r="D101" s="227"/>
      <c r="E101" s="227"/>
      <c r="F101" s="208" t="str">
        <f t="shared" si="34"/>
        <v/>
      </c>
      <c r="G101" s="208" t="str">
        <f t="shared" si="35"/>
        <v/>
      </c>
      <c r="H101" s="195" t="str">
        <f t="shared" si="27"/>
        <v/>
      </c>
      <c r="I101" s="217" t="str">
        <f t="shared" si="28"/>
        <v>Bitte Auswahl treffen! Neu- oder Folgeantrag?</v>
      </c>
      <c r="J101" s="196" t="str">
        <f t="shared" si="19"/>
        <v/>
      </c>
      <c r="K101" s="196" t="str">
        <f t="shared" si="29"/>
        <v/>
      </c>
      <c r="L101" s="196" t="str">
        <f t="shared" si="30"/>
        <v/>
      </c>
      <c r="M101" s="235" t="str">
        <f t="shared" si="20"/>
        <v/>
      </c>
      <c r="N101" s="217" t="str">
        <f t="shared" si="31"/>
        <v/>
      </c>
      <c r="O101" s="219"/>
      <c r="Q101" s="177" t="e">
        <f t="shared" si="21"/>
        <v>#NUM!</v>
      </c>
      <c r="R101" s="177" t="e">
        <f t="shared" si="22"/>
        <v>#NUM!</v>
      </c>
      <c r="S101" s="177" t="e">
        <f t="shared" si="23"/>
        <v>#NUM!</v>
      </c>
      <c r="T101" s="177" t="e">
        <f t="shared" si="24"/>
        <v>#NUM!</v>
      </c>
      <c r="AC101" s="177" t="str">
        <f t="shared" si="25"/>
        <v/>
      </c>
      <c r="AD101" s="177" t="str">
        <f t="shared" si="32"/>
        <v/>
      </c>
      <c r="AE101" s="218" t="str">
        <f t="shared" si="26"/>
        <v/>
      </c>
      <c r="AF101" s="218" t="str">
        <f t="shared" si="33"/>
        <v/>
      </c>
    </row>
    <row r="102" spans="1:32" ht="27.95" customHeight="1" x14ac:dyDescent="0.2">
      <c r="A102" s="229"/>
      <c r="B102" s="229"/>
      <c r="C102" s="226"/>
      <c r="D102" s="227"/>
      <c r="E102" s="227"/>
      <c r="F102" s="208" t="str">
        <f t="shared" si="34"/>
        <v/>
      </c>
      <c r="G102" s="208" t="str">
        <f t="shared" si="35"/>
        <v/>
      </c>
      <c r="H102" s="195" t="str">
        <f t="shared" si="27"/>
        <v/>
      </c>
      <c r="I102" s="217" t="str">
        <f t="shared" si="28"/>
        <v>Bitte Auswahl treffen! Neu- oder Folgeantrag?</v>
      </c>
      <c r="J102" s="196" t="str">
        <f t="shared" si="19"/>
        <v/>
      </c>
      <c r="K102" s="196" t="str">
        <f t="shared" si="29"/>
        <v/>
      </c>
      <c r="L102" s="196" t="str">
        <f t="shared" si="30"/>
        <v/>
      </c>
      <c r="M102" s="235" t="str">
        <f t="shared" si="20"/>
        <v/>
      </c>
      <c r="N102" s="217" t="str">
        <f t="shared" si="31"/>
        <v/>
      </c>
      <c r="O102" s="219"/>
      <c r="Q102" s="177" t="e">
        <f t="shared" si="21"/>
        <v>#NUM!</v>
      </c>
      <c r="R102" s="177" t="e">
        <f t="shared" si="22"/>
        <v>#NUM!</v>
      </c>
      <c r="S102" s="177" t="e">
        <f t="shared" si="23"/>
        <v>#NUM!</v>
      </c>
      <c r="T102" s="177" t="e">
        <f t="shared" si="24"/>
        <v>#NUM!</v>
      </c>
      <c r="AC102" s="177" t="str">
        <f t="shared" si="25"/>
        <v/>
      </c>
      <c r="AD102" s="177" t="str">
        <f t="shared" si="32"/>
        <v/>
      </c>
      <c r="AE102" s="218" t="str">
        <f t="shared" si="26"/>
        <v/>
      </c>
      <c r="AF102" s="218" t="str">
        <f t="shared" si="33"/>
        <v/>
      </c>
    </row>
    <row r="103" spans="1:32" ht="27.95" customHeight="1" x14ac:dyDescent="0.2">
      <c r="A103" s="229"/>
      <c r="B103" s="229"/>
      <c r="C103" s="226"/>
      <c r="D103" s="227"/>
      <c r="E103" s="227"/>
      <c r="F103" s="208" t="str">
        <f t="shared" si="34"/>
        <v/>
      </c>
      <c r="G103" s="208" t="str">
        <f t="shared" si="35"/>
        <v/>
      </c>
      <c r="H103" s="195" t="str">
        <f t="shared" si="27"/>
        <v/>
      </c>
      <c r="I103" s="217" t="str">
        <f t="shared" si="28"/>
        <v>Bitte Auswahl treffen! Neu- oder Folgeantrag?</v>
      </c>
      <c r="J103" s="196" t="str">
        <f t="shared" si="19"/>
        <v/>
      </c>
      <c r="K103" s="196" t="str">
        <f t="shared" si="29"/>
        <v/>
      </c>
      <c r="L103" s="196" t="str">
        <f t="shared" si="30"/>
        <v/>
      </c>
      <c r="M103" s="235" t="str">
        <f t="shared" si="20"/>
        <v/>
      </c>
      <c r="N103" s="217" t="str">
        <f t="shared" si="31"/>
        <v/>
      </c>
      <c r="O103" s="219"/>
      <c r="Q103" s="177" t="e">
        <f t="shared" si="21"/>
        <v>#NUM!</v>
      </c>
      <c r="R103" s="177" t="e">
        <f t="shared" si="22"/>
        <v>#NUM!</v>
      </c>
      <c r="S103" s="177" t="e">
        <f t="shared" si="23"/>
        <v>#NUM!</v>
      </c>
      <c r="T103" s="177" t="e">
        <f t="shared" si="24"/>
        <v>#NUM!</v>
      </c>
      <c r="AC103" s="177" t="str">
        <f t="shared" si="25"/>
        <v/>
      </c>
      <c r="AD103" s="177" t="str">
        <f t="shared" si="32"/>
        <v/>
      </c>
      <c r="AE103" s="218" t="str">
        <f t="shared" si="26"/>
        <v/>
      </c>
      <c r="AF103" s="218" t="str">
        <f t="shared" si="33"/>
        <v/>
      </c>
    </row>
    <row r="104" spans="1:32" ht="27.95" customHeight="1" x14ac:dyDescent="0.2">
      <c r="A104" s="229"/>
      <c r="B104" s="229"/>
      <c r="C104" s="226"/>
      <c r="D104" s="227"/>
      <c r="E104" s="227"/>
      <c r="F104" s="208" t="str">
        <f t="shared" si="34"/>
        <v/>
      </c>
      <c r="G104" s="208" t="str">
        <f t="shared" si="35"/>
        <v/>
      </c>
      <c r="H104" s="195" t="str">
        <f t="shared" si="27"/>
        <v/>
      </c>
      <c r="I104" s="217" t="str">
        <f t="shared" si="28"/>
        <v>Bitte Auswahl treffen! Neu- oder Folgeantrag?</v>
      </c>
      <c r="J104" s="196" t="str">
        <f t="shared" si="19"/>
        <v/>
      </c>
      <c r="K104" s="196" t="str">
        <f t="shared" si="29"/>
        <v/>
      </c>
      <c r="L104" s="196" t="str">
        <f t="shared" si="30"/>
        <v/>
      </c>
      <c r="M104" s="235" t="str">
        <f t="shared" si="20"/>
        <v/>
      </c>
      <c r="N104" s="217" t="str">
        <f t="shared" si="31"/>
        <v/>
      </c>
      <c r="O104" s="219"/>
      <c r="Q104" s="177" t="e">
        <f t="shared" si="21"/>
        <v>#NUM!</v>
      </c>
      <c r="R104" s="177" t="e">
        <f t="shared" si="22"/>
        <v>#NUM!</v>
      </c>
      <c r="S104" s="177" t="e">
        <f t="shared" si="23"/>
        <v>#NUM!</v>
      </c>
      <c r="T104" s="177" t="e">
        <f t="shared" si="24"/>
        <v>#NUM!</v>
      </c>
      <c r="AC104" s="177" t="str">
        <f t="shared" si="25"/>
        <v/>
      </c>
      <c r="AD104" s="177" t="str">
        <f t="shared" si="32"/>
        <v/>
      </c>
      <c r="AE104" s="218" t="str">
        <f t="shared" si="26"/>
        <v/>
      </c>
      <c r="AF104" s="218" t="str">
        <f t="shared" si="33"/>
        <v/>
      </c>
    </row>
    <row r="105" spans="1:32" ht="27.95" customHeight="1" x14ac:dyDescent="0.2">
      <c r="A105" s="229"/>
      <c r="B105" s="229"/>
      <c r="C105" s="226"/>
      <c r="D105" s="227"/>
      <c r="E105" s="227"/>
      <c r="F105" s="208" t="str">
        <f t="shared" si="34"/>
        <v/>
      </c>
      <c r="G105" s="208" t="str">
        <f t="shared" si="35"/>
        <v/>
      </c>
      <c r="H105" s="195" t="str">
        <f t="shared" si="27"/>
        <v/>
      </c>
      <c r="I105" s="217" t="str">
        <f t="shared" si="28"/>
        <v>Bitte Auswahl treffen! Neu- oder Folgeantrag?</v>
      </c>
      <c r="J105" s="196" t="str">
        <f t="shared" si="19"/>
        <v/>
      </c>
      <c r="K105" s="196" t="str">
        <f t="shared" si="29"/>
        <v/>
      </c>
      <c r="L105" s="196" t="str">
        <f t="shared" si="30"/>
        <v/>
      </c>
      <c r="M105" s="235" t="str">
        <f t="shared" si="20"/>
        <v/>
      </c>
      <c r="N105" s="217" t="str">
        <f t="shared" si="31"/>
        <v/>
      </c>
      <c r="O105" s="219"/>
      <c r="Q105" s="177" t="e">
        <f t="shared" si="21"/>
        <v>#NUM!</v>
      </c>
      <c r="R105" s="177" t="e">
        <f t="shared" si="22"/>
        <v>#NUM!</v>
      </c>
      <c r="S105" s="177" t="e">
        <f t="shared" si="23"/>
        <v>#NUM!</v>
      </c>
      <c r="T105" s="177" t="e">
        <f t="shared" si="24"/>
        <v>#NUM!</v>
      </c>
      <c r="AC105" s="177" t="str">
        <f t="shared" si="25"/>
        <v/>
      </c>
      <c r="AD105" s="177" t="str">
        <f t="shared" si="32"/>
        <v/>
      </c>
      <c r="AE105" s="218" t="str">
        <f t="shared" si="26"/>
        <v/>
      </c>
      <c r="AF105" s="218" t="str">
        <f t="shared" si="33"/>
        <v/>
      </c>
    </row>
    <row r="106" spans="1:32" ht="27.95" customHeight="1" x14ac:dyDescent="0.2">
      <c r="A106" s="229"/>
      <c r="B106" s="229"/>
      <c r="C106" s="226"/>
      <c r="D106" s="227"/>
      <c r="E106" s="227"/>
      <c r="F106" s="208" t="str">
        <f t="shared" si="34"/>
        <v/>
      </c>
      <c r="G106" s="208" t="str">
        <f t="shared" si="35"/>
        <v/>
      </c>
      <c r="H106" s="195" t="str">
        <f t="shared" si="27"/>
        <v/>
      </c>
      <c r="I106" s="217" t="str">
        <f t="shared" si="28"/>
        <v>Bitte Auswahl treffen! Neu- oder Folgeantrag?</v>
      </c>
      <c r="J106" s="196" t="str">
        <f t="shared" si="19"/>
        <v/>
      </c>
      <c r="K106" s="196" t="str">
        <f t="shared" si="29"/>
        <v/>
      </c>
      <c r="L106" s="196" t="str">
        <f t="shared" si="30"/>
        <v/>
      </c>
      <c r="M106" s="235" t="str">
        <f t="shared" si="20"/>
        <v/>
      </c>
      <c r="N106" s="217" t="str">
        <f t="shared" si="31"/>
        <v/>
      </c>
      <c r="O106" s="219"/>
      <c r="Q106" s="177" t="e">
        <f t="shared" si="21"/>
        <v>#NUM!</v>
      </c>
      <c r="R106" s="177" t="e">
        <f t="shared" si="22"/>
        <v>#NUM!</v>
      </c>
      <c r="S106" s="177" t="e">
        <f t="shared" si="23"/>
        <v>#NUM!</v>
      </c>
      <c r="T106" s="177" t="e">
        <f t="shared" si="24"/>
        <v>#NUM!</v>
      </c>
      <c r="AC106" s="177" t="str">
        <f t="shared" si="25"/>
        <v/>
      </c>
      <c r="AD106" s="177" t="str">
        <f t="shared" si="32"/>
        <v/>
      </c>
      <c r="AE106" s="218" t="str">
        <f t="shared" si="26"/>
        <v/>
      </c>
      <c r="AF106" s="218" t="str">
        <f t="shared" si="33"/>
        <v/>
      </c>
    </row>
    <row r="107" spans="1:32" ht="27.95" customHeight="1" x14ac:dyDescent="0.2">
      <c r="A107" s="229"/>
      <c r="B107" s="229"/>
      <c r="C107" s="226"/>
      <c r="D107" s="227"/>
      <c r="E107" s="227"/>
      <c r="F107" s="208" t="str">
        <f t="shared" si="34"/>
        <v/>
      </c>
      <c r="G107" s="208" t="str">
        <f t="shared" si="35"/>
        <v/>
      </c>
      <c r="H107" s="195" t="str">
        <f t="shared" si="27"/>
        <v/>
      </c>
      <c r="I107" s="217" t="str">
        <f t="shared" si="28"/>
        <v>Bitte Auswahl treffen! Neu- oder Folgeantrag?</v>
      </c>
      <c r="J107" s="196" t="str">
        <f t="shared" si="19"/>
        <v/>
      </c>
      <c r="K107" s="196" t="str">
        <f t="shared" si="29"/>
        <v/>
      </c>
      <c r="L107" s="196" t="str">
        <f t="shared" si="30"/>
        <v/>
      </c>
      <c r="M107" s="235" t="str">
        <f t="shared" si="20"/>
        <v/>
      </c>
      <c r="N107" s="217" t="str">
        <f t="shared" si="31"/>
        <v/>
      </c>
      <c r="O107" s="219"/>
      <c r="Q107" s="177" t="e">
        <f t="shared" si="21"/>
        <v>#NUM!</v>
      </c>
      <c r="R107" s="177" t="e">
        <f t="shared" si="22"/>
        <v>#NUM!</v>
      </c>
      <c r="S107" s="177" t="e">
        <f t="shared" si="23"/>
        <v>#NUM!</v>
      </c>
      <c r="T107" s="177" t="e">
        <f t="shared" si="24"/>
        <v>#NUM!</v>
      </c>
      <c r="AC107" s="177" t="str">
        <f t="shared" si="25"/>
        <v/>
      </c>
      <c r="AD107" s="177" t="str">
        <f t="shared" si="32"/>
        <v/>
      </c>
      <c r="AE107" s="218" t="str">
        <f t="shared" si="26"/>
        <v/>
      </c>
      <c r="AF107" s="218" t="str">
        <f t="shared" si="33"/>
        <v/>
      </c>
    </row>
    <row r="108" spans="1:32" ht="27.95" customHeight="1" x14ac:dyDescent="0.2">
      <c r="A108" s="229"/>
      <c r="B108" s="229"/>
      <c r="C108" s="226"/>
      <c r="D108" s="227"/>
      <c r="E108" s="227"/>
      <c r="F108" s="208" t="str">
        <f t="shared" si="34"/>
        <v/>
      </c>
      <c r="G108" s="208" t="str">
        <f t="shared" si="35"/>
        <v/>
      </c>
      <c r="H108" s="195" t="str">
        <f t="shared" si="27"/>
        <v/>
      </c>
      <c r="I108" s="217" t="str">
        <f t="shared" si="28"/>
        <v>Bitte Auswahl treffen! Neu- oder Folgeantrag?</v>
      </c>
      <c r="J108" s="196" t="str">
        <f t="shared" si="19"/>
        <v/>
      </c>
      <c r="K108" s="196" t="str">
        <f t="shared" si="29"/>
        <v/>
      </c>
      <c r="L108" s="196" t="str">
        <f t="shared" si="30"/>
        <v/>
      </c>
      <c r="M108" s="235" t="str">
        <f t="shared" si="20"/>
        <v/>
      </c>
      <c r="N108" s="217" t="str">
        <f t="shared" si="31"/>
        <v/>
      </c>
      <c r="O108" s="219"/>
      <c r="Q108" s="177" t="e">
        <f t="shared" si="21"/>
        <v>#NUM!</v>
      </c>
      <c r="R108" s="177" t="e">
        <f t="shared" si="22"/>
        <v>#NUM!</v>
      </c>
      <c r="S108" s="177" t="e">
        <f t="shared" si="23"/>
        <v>#NUM!</v>
      </c>
      <c r="T108" s="177" t="e">
        <f t="shared" si="24"/>
        <v>#NUM!</v>
      </c>
      <c r="AC108" s="177" t="str">
        <f t="shared" si="25"/>
        <v/>
      </c>
      <c r="AD108" s="177" t="str">
        <f t="shared" si="32"/>
        <v/>
      </c>
      <c r="AE108" s="218" t="str">
        <f t="shared" si="26"/>
        <v/>
      </c>
      <c r="AF108" s="218" t="str">
        <f t="shared" si="33"/>
        <v/>
      </c>
    </row>
    <row r="109" spans="1:32" ht="27.95" customHeight="1" x14ac:dyDescent="0.2">
      <c r="A109" s="229"/>
      <c r="B109" s="229"/>
      <c r="C109" s="226"/>
      <c r="D109" s="227"/>
      <c r="E109" s="227"/>
      <c r="F109" s="208" t="str">
        <f t="shared" si="34"/>
        <v/>
      </c>
      <c r="G109" s="208" t="str">
        <f t="shared" si="35"/>
        <v/>
      </c>
      <c r="H109" s="195" t="str">
        <f t="shared" si="27"/>
        <v/>
      </c>
      <c r="I109" s="217" t="str">
        <f t="shared" si="28"/>
        <v>Bitte Auswahl treffen! Neu- oder Folgeantrag?</v>
      </c>
      <c r="J109" s="196" t="str">
        <f t="shared" si="19"/>
        <v/>
      </c>
      <c r="K109" s="196" t="str">
        <f t="shared" si="29"/>
        <v/>
      </c>
      <c r="L109" s="196" t="str">
        <f t="shared" si="30"/>
        <v/>
      </c>
      <c r="M109" s="235" t="str">
        <f t="shared" si="20"/>
        <v/>
      </c>
      <c r="N109" s="217" t="str">
        <f t="shared" si="31"/>
        <v/>
      </c>
      <c r="O109" s="219"/>
      <c r="Q109" s="177" t="e">
        <f t="shared" si="21"/>
        <v>#NUM!</v>
      </c>
      <c r="R109" s="177" t="e">
        <f t="shared" si="22"/>
        <v>#NUM!</v>
      </c>
      <c r="S109" s="177" t="e">
        <f t="shared" si="23"/>
        <v>#NUM!</v>
      </c>
      <c r="T109" s="177" t="e">
        <f t="shared" si="24"/>
        <v>#NUM!</v>
      </c>
      <c r="AC109" s="177" t="str">
        <f t="shared" si="25"/>
        <v/>
      </c>
      <c r="AD109" s="177" t="str">
        <f t="shared" si="32"/>
        <v/>
      </c>
      <c r="AE109" s="218" t="str">
        <f t="shared" si="26"/>
        <v/>
      </c>
      <c r="AF109" s="218" t="str">
        <f t="shared" si="33"/>
        <v/>
      </c>
    </row>
    <row r="110" spans="1:32" ht="27.95" customHeight="1" x14ac:dyDescent="0.2">
      <c r="A110" s="229"/>
      <c r="B110" s="229"/>
      <c r="C110" s="226"/>
      <c r="D110" s="227"/>
      <c r="E110" s="227"/>
      <c r="F110" s="208" t="str">
        <f t="shared" si="34"/>
        <v/>
      </c>
      <c r="G110" s="208" t="str">
        <f t="shared" si="35"/>
        <v/>
      </c>
      <c r="H110" s="195" t="str">
        <f t="shared" si="27"/>
        <v/>
      </c>
      <c r="I110" s="217" t="str">
        <f t="shared" si="28"/>
        <v>Bitte Auswahl treffen! Neu- oder Folgeantrag?</v>
      </c>
      <c r="J110" s="196" t="str">
        <f t="shared" si="19"/>
        <v/>
      </c>
      <c r="K110" s="196" t="str">
        <f t="shared" si="29"/>
        <v/>
      </c>
      <c r="L110" s="196" t="str">
        <f t="shared" si="30"/>
        <v/>
      </c>
      <c r="M110" s="235" t="str">
        <f t="shared" si="20"/>
        <v/>
      </c>
      <c r="N110" s="217" t="str">
        <f t="shared" si="31"/>
        <v/>
      </c>
      <c r="O110" s="219"/>
      <c r="Q110" s="177" t="e">
        <f t="shared" si="21"/>
        <v>#NUM!</v>
      </c>
      <c r="R110" s="177" t="e">
        <f t="shared" si="22"/>
        <v>#NUM!</v>
      </c>
      <c r="S110" s="177" t="e">
        <f t="shared" si="23"/>
        <v>#NUM!</v>
      </c>
      <c r="T110" s="177" t="e">
        <f t="shared" si="24"/>
        <v>#NUM!</v>
      </c>
      <c r="AC110" s="177" t="str">
        <f t="shared" si="25"/>
        <v/>
      </c>
      <c r="AD110" s="177" t="str">
        <f t="shared" si="32"/>
        <v/>
      </c>
      <c r="AE110" s="218" t="str">
        <f t="shared" si="26"/>
        <v/>
      </c>
      <c r="AF110" s="218" t="str">
        <f t="shared" si="33"/>
        <v/>
      </c>
    </row>
    <row r="111" spans="1:32" ht="27.95" customHeight="1" x14ac:dyDescent="0.2">
      <c r="A111" s="229"/>
      <c r="B111" s="229"/>
      <c r="C111" s="226"/>
      <c r="D111" s="227"/>
      <c r="E111" s="227"/>
      <c r="F111" s="208" t="str">
        <f t="shared" si="34"/>
        <v/>
      </c>
      <c r="G111" s="208" t="str">
        <f t="shared" si="35"/>
        <v/>
      </c>
      <c r="H111" s="195" t="str">
        <f t="shared" si="27"/>
        <v/>
      </c>
      <c r="I111" s="217" t="str">
        <f t="shared" si="28"/>
        <v>Bitte Auswahl treffen! Neu- oder Folgeantrag?</v>
      </c>
      <c r="J111" s="196" t="str">
        <f t="shared" si="19"/>
        <v/>
      </c>
      <c r="K111" s="196" t="str">
        <f t="shared" si="29"/>
        <v/>
      </c>
      <c r="L111" s="196" t="str">
        <f t="shared" si="30"/>
        <v/>
      </c>
      <c r="M111" s="235" t="str">
        <f t="shared" si="20"/>
        <v/>
      </c>
      <c r="N111" s="217" t="str">
        <f t="shared" si="31"/>
        <v/>
      </c>
      <c r="O111" s="219"/>
      <c r="Q111" s="177" t="e">
        <f t="shared" si="21"/>
        <v>#NUM!</v>
      </c>
      <c r="R111" s="177" t="e">
        <f t="shared" si="22"/>
        <v>#NUM!</v>
      </c>
      <c r="S111" s="177" t="e">
        <f t="shared" si="23"/>
        <v>#NUM!</v>
      </c>
      <c r="T111" s="177" t="e">
        <f t="shared" si="24"/>
        <v>#NUM!</v>
      </c>
      <c r="AC111" s="177" t="str">
        <f t="shared" si="25"/>
        <v/>
      </c>
      <c r="AD111" s="177" t="str">
        <f t="shared" si="32"/>
        <v/>
      </c>
      <c r="AE111" s="218" t="str">
        <f t="shared" si="26"/>
        <v/>
      </c>
      <c r="AF111" s="218" t="str">
        <f t="shared" si="33"/>
        <v/>
      </c>
    </row>
    <row r="112" spans="1:32" ht="27.95" customHeight="1" x14ac:dyDescent="0.2">
      <c r="A112" s="229"/>
      <c r="B112" s="229"/>
      <c r="C112" s="226"/>
      <c r="D112" s="227"/>
      <c r="E112" s="227"/>
      <c r="F112" s="208" t="str">
        <f t="shared" si="34"/>
        <v/>
      </c>
      <c r="G112" s="208" t="str">
        <f t="shared" si="35"/>
        <v/>
      </c>
      <c r="H112" s="195" t="str">
        <f t="shared" si="27"/>
        <v/>
      </c>
      <c r="I112" s="217" t="str">
        <f t="shared" si="28"/>
        <v>Bitte Auswahl treffen! Neu- oder Folgeantrag?</v>
      </c>
      <c r="J112" s="196" t="str">
        <f t="shared" si="19"/>
        <v/>
      </c>
      <c r="K112" s="196" t="str">
        <f t="shared" si="29"/>
        <v/>
      </c>
      <c r="L112" s="196" t="str">
        <f t="shared" si="30"/>
        <v/>
      </c>
      <c r="M112" s="235" t="str">
        <f t="shared" si="20"/>
        <v/>
      </c>
      <c r="N112" s="217" t="str">
        <f t="shared" si="31"/>
        <v/>
      </c>
      <c r="O112" s="219"/>
      <c r="Q112" s="177" t="e">
        <f t="shared" si="21"/>
        <v>#NUM!</v>
      </c>
      <c r="R112" s="177" t="e">
        <f t="shared" si="22"/>
        <v>#NUM!</v>
      </c>
      <c r="S112" s="177" t="e">
        <f t="shared" si="23"/>
        <v>#NUM!</v>
      </c>
      <c r="T112" s="177" t="e">
        <f t="shared" si="24"/>
        <v>#NUM!</v>
      </c>
      <c r="AC112" s="177" t="str">
        <f t="shared" si="25"/>
        <v/>
      </c>
      <c r="AD112" s="177" t="str">
        <f t="shared" si="32"/>
        <v/>
      </c>
      <c r="AE112" s="218" t="str">
        <f t="shared" si="26"/>
        <v/>
      </c>
      <c r="AF112" s="218" t="str">
        <f t="shared" si="33"/>
        <v/>
      </c>
    </row>
    <row r="113" spans="1:32" ht="27.95" customHeight="1" x14ac:dyDescent="0.2">
      <c r="A113" s="229"/>
      <c r="B113" s="229"/>
      <c r="C113" s="226"/>
      <c r="D113" s="227"/>
      <c r="E113" s="227"/>
      <c r="F113" s="208" t="str">
        <f t="shared" si="34"/>
        <v/>
      </c>
      <c r="G113" s="208" t="str">
        <f t="shared" si="35"/>
        <v/>
      </c>
      <c r="H113" s="195" t="str">
        <f t="shared" si="27"/>
        <v/>
      </c>
      <c r="I113" s="217" t="str">
        <f t="shared" si="28"/>
        <v>Bitte Auswahl treffen! Neu- oder Folgeantrag?</v>
      </c>
      <c r="J113" s="196" t="str">
        <f t="shared" si="19"/>
        <v/>
      </c>
      <c r="K113" s="196" t="str">
        <f t="shared" si="29"/>
        <v/>
      </c>
      <c r="L113" s="196" t="str">
        <f t="shared" si="30"/>
        <v/>
      </c>
      <c r="M113" s="235" t="str">
        <f t="shared" si="20"/>
        <v/>
      </c>
      <c r="N113" s="217" t="str">
        <f t="shared" si="31"/>
        <v/>
      </c>
      <c r="O113" s="219"/>
      <c r="Q113" s="177" t="e">
        <f t="shared" si="21"/>
        <v>#NUM!</v>
      </c>
      <c r="R113" s="177" t="e">
        <f t="shared" si="22"/>
        <v>#NUM!</v>
      </c>
      <c r="S113" s="177" t="e">
        <f t="shared" si="23"/>
        <v>#NUM!</v>
      </c>
      <c r="T113" s="177" t="e">
        <f t="shared" si="24"/>
        <v>#NUM!</v>
      </c>
      <c r="AC113" s="177" t="str">
        <f t="shared" si="25"/>
        <v/>
      </c>
      <c r="AD113" s="177" t="str">
        <f t="shared" si="32"/>
        <v/>
      </c>
      <c r="AE113" s="218" t="str">
        <f t="shared" si="26"/>
        <v/>
      </c>
      <c r="AF113" s="218" t="str">
        <f t="shared" si="33"/>
        <v/>
      </c>
    </row>
    <row r="114" spans="1:32" ht="27.95" customHeight="1" x14ac:dyDescent="0.2">
      <c r="A114" s="229"/>
      <c r="B114" s="229"/>
      <c r="C114" s="226"/>
      <c r="D114" s="227"/>
      <c r="E114" s="227"/>
      <c r="F114" s="208" t="str">
        <f t="shared" si="34"/>
        <v/>
      </c>
      <c r="G114" s="208" t="str">
        <f t="shared" si="35"/>
        <v/>
      </c>
      <c r="H114" s="195" t="str">
        <f t="shared" si="27"/>
        <v/>
      </c>
      <c r="I114" s="217" t="str">
        <f t="shared" si="28"/>
        <v>Bitte Auswahl treffen! Neu- oder Folgeantrag?</v>
      </c>
      <c r="J114" s="196" t="str">
        <f t="shared" si="19"/>
        <v/>
      </c>
      <c r="K114" s="196" t="str">
        <f t="shared" si="29"/>
        <v/>
      </c>
      <c r="L114" s="196" t="str">
        <f t="shared" si="30"/>
        <v/>
      </c>
      <c r="M114" s="235" t="str">
        <f t="shared" si="20"/>
        <v/>
      </c>
      <c r="N114" s="217" t="str">
        <f t="shared" si="31"/>
        <v/>
      </c>
      <c r="O114" s="219"/>
      <c r="Q114" s="177" t="e">
        <f t="shared" si="21"/>
        <v>#NUM!</v>
      </c>
      <c r="R114" s="177" t="e">
        <f t="shared" si="22"/>
        <v>#NUM!</v>
      </c>
      <c r="S114" s="177" t="e">
        <f t="shared" si="23"/>
        <v>#NUM!</v>
      </c>
      <c r="T114" s="177" t="e">
        <f t="shared" si="24"/>
        <v>#NUM!</v>
      </c>
      <c r="AC114" s="177" t="str">
        <f t="shared" si="25"/>
        <v/>
      </c>
      <c r="AD114" s="177" t="str">
        <f t="shared" si="32"/>
        <v/>
      </c>
      <c r="AE114" s="218" t="str">
        <f t="shared" si="26"/>
        <v/>
      </c>
      <c r="AF114" s="218" t="str">
        <f t="shared" si="33"/>
        <v/>
      </c>
    </row>
    <row r="115" spans="1:32" ht="27.95" customHeight="1" x14ac:dyDescent="0.2">
      <c r="A115" s="229"/>
      <c r="B115" s="229"/>
      <c r="C115" s="226"/>
      <c r="D115" s="227"/>
      <c r="E115" s="227"/>
      <c r="F115" s="208" t="str">
        <f t="shared" si="34"/>
        <v/>
      </c>
      <c r="G115" s="208" t="str">
        <f t="shared" si="35"/>
        <v/>
      </c>
      <c r="H115" s="195" t="str">
        <f t="shared" si="27"/>
        <v/>
      </c>
      <c r="I115" s="217" t="str">
        <f t="shared" si="28"/>
        <v>Bitte Auswahl treffen! Neu- oder Folgeantrag?</v>
      </c>
      <c r="J115" s="196" t="str">
        <f t="shared" si="19"/>
        <v/>
      </c>
      <c r="K115" s="196" t="str">
        <f t="shared" si="29"/>
        <v/>
      </c>
      <c r="L115" s="196" t="str">
        <f t="shared" si="30"/>
        <v/>
      </c>
      <c r="M115" s="235" t="str">
        <f t="shared" si="20"/>
        <v/>
      </c>
      <c r="N115" s="217" t="str">
        <f t="shared" si="31"/>
        <v/>
      </c>
      <c r="O115" s="219"/>
      <c r="Q115" s="177" t="e">
        <f t="shared" si="21"/>
        <v>#NUM!</v>
      </c>
      <c r="R115" s="177" t="e">
        <f t="shared" si="22"/>
        <v>#NUM!</v>
      </c>
      <c r="S115" s="177" t="e">
        <f t="shared" si="23"/>
        <v>#NUM!</v>
      </c>
      <c r="T115" s="177" t="e">
        <f t="shared" si="24"/>
        <v>#NUM!</v>
      </c>
      <c r="AC115" s="177" t="str">
        <f t="shared" si="25"/>
        <v/>
      </c>
      <c r="AD115" s="177" t="str">
        <f t="shared" si="32"/>
        <v/>
      </c>
      <c r="AE115" s="218" t="str">
        <f t="shared" si="26"/>
        <v/>
      </c>
      <c r="AF115" s="218" t="str">
        <f t="shared" si="33"/>
        <v/>
      </c>
    </row>
    <row r="116" spans="1:32" ht="27.95" customHeight="1" x14ac:dyDescent="0.2">
      <c r="A116" s="229"/>
      <c r="B116" s="229"/>
      <c r="C116" s="226"/>
      <c r="D116" s="227"/>
      <c r="E116" s="227"/>
      <c r="F116" s="208" t="str">
        <f t="shared" si="34"/>
        <v/>
      </c>
      <c r="G116" s="208" t="str">
        <f t="shared" si="35"/>
        <v/>
      </c>
      <c r="H116" s="195" t="str">
        <f t="shared" si="27"/>
        <v/>
      </c>
      <c r="I116" s="217" t="str">
        <f t="shared" si="28"/>
        <v>Bitte Auswahl treffen! Neu- oder Folgeantrag?</v>
      </c>
      <c r="J116" s="196" t="str">
        <f t="shared" si="19"/>
        <v/>
      </c>
      <c r="K116" s="196" t="str">
        <f t="shared" si="29"/>
        <v/>
      </c>
      <c r="L116" s="196" t="str">
        <f t="shared" si="30"/>
        <v/>
      </c>
      <c r="M116" s="235" t="str">
        <f t="shared" si="20"/>
        <v/>
      </c>
      <c r="N116" s="217" t="str">
        <f t="shared" si="31"/>
        <v/>
      </c>
      <c r="O116" s="219"/>
      <c r="Q116" s="177" t="e">
        <f t="shared" si="21"/>
        <v>#NUM!</v>
      </c>
      <c r="R116" s="177" t="e">
        <f t="shared" si="22"/>
        <v>#NUM!</v>
      </c>
      <c r="S116" s="177" t="e">
        <f t="shared" si="23"/>
        <v>#NUM!</v>
      </c>
      <c r="T116" s="177" t="e">
        <f t="shared" si="24"/>
        <v>#NUM!</v>
      </c>
      <c r="AC116" s="177" t="str">
        <f t="shared" si="25"/>
        <v/>
      </c>
      <c r="AD116" s="177" t="str">
        <f t="shared" si="32"/>
        <v/>
      </c>
      <c r="AE116" s="218" t="str">
        <f t="shared" si="26"/>
        <v/>
      </c>
      <c r="AF116" s="218" t="str">
        <f t="shared" si="33"/>
        <v/>
      </c>
    </row>
    <row r="117" spans="1:32" ht="27.95" customHeight="1" x14ac:dyDescent="0.2">
      <c r="A117" s="229"/>
      <c r="B117" s="229"/>
      <c r="C117" s="226"/>
      <c r="D117" s="227"/>
      <c r="E117" s="227"/>
      <c r="F117" s="208" t="str">
        <f t="shared" si="34"/>
        <v/>
      </c>
      <c r="G117" s="208" t="str">
        <f t="shared" si="35"/>
        <v/>
      </c>
      <c r="H117" s="195" t="str">
        <f t="shared" si="27"/>
        <v/>
      </c>
      <c r="I117" s="217" t="str">
        <f t="shared" si="28"/>
        <v>Bitte Auswahl treffen! Neu- oder Folgeantrag?</v>
      </c>
      <c r="J117" s="196" t="str">
        <f t="shared" si="19"/>
        <v/>
      </c>
      <c r="K117" s="196" t="str">
        <f t="shared" si="29"/>
        <v/>
      </c>
      <c r="L117" s="196" t="str">
        <f t="shared" si="30"/>
        <v/>
      </c>
      <c r="M117" s="235" t="str">
        <f t="shared" si="20"/>
        <v/>
      </c>
      <c r="N117" s="217" t="str">
        <f t="shared" si="31"/>
        <v/>
      </c>
      <c r="O117" s="219"/>
      <c r="Q117" s="177" t="e">
        <f t="shared" si="21"/>
        <v>#NUM!</v>
      </c>
      <c r="R117" s="177" t="e">
        <f t="shared" si="22"/>
        <v>#NUM!</v>
      </c>
      <c r="S117" s="177" t="e">
        <f t="shared" si="23"/>
        <v>#NUM!</v>
      </c>
      <c r="T117" s="177" t="e">
        <f t="shared" si="24"/>
        <v>#NUM!</v>
      </c>
      <c r="AC117" s="177" t="str">
        <f t="shared" si="25"/>
        <v/>
      </c>
      <c r="AD117" s="177" t="str">
        <f t="shared" si="32"/>
        <v/>
      </c>
      <c r="AE117" s="218" t="str">
        <f t="shared" si="26"/>
        <v/>
      </c>
      <c r="AF117" s="218" t="str">
        <f t="shared" si="33"/>
        <v/>
      </c>
    </row>
    <row r="118" spans="1:32" ht="27.95" customHeight="1" x14ac:dyDescent="0.2">
      <c r="A118" s="229"/>
      <c r="B118" s="229"/>
      <c r="C118" s="226"/>
      <c r="D118" s="227"/>
      <c r="E118" s="227"/>
      <c r="F118" s="208" t="str">
        <f t="shared" si="34"/>
        <v/>
      </c>
      <c r="G118" s="208" t="str">
        <f t="shared" si="35"/>
        <v/>
      </c>
      <c r="H118" s="195" t="str">
        <f t="shared" si="27"/>
        <v/>
      </c>
      <c r="I118" s="217" t="str">
        <f t="shared" si="28"/>
        <v>Bitte Auswahl treffen! Neu- oder Folgeantrag?</v>
      </c>
      <c r="J118" s="196" t="str">
        <f t="shared" si="19"/>
        <v/>
      </c>
      <c r="K118" s="196" t="str">
        <f t="shared" si="29"/>
        <v/>
      </c>
      <c r="L118" s="196" t="str">
        <f t="shared" si="30"/>
        <v/>
      </c>
      <c r="M118" s="235" t="str">
        <f t="shared" si="20"/>
        <v/>
      </c>
      <c r="N118" s="217" t="str">
        <f t="shared" si="31"/>
        <v/>
      </c>
      <c r="O118" s="219"/>
      <c r="Q118" s="177" t="e">
        <f t="shared" si="21"/>
        <v>#NUM!</v>
      </c>
      <c r="R118" s="177" t="e">
        <f t="shared" si="22"/>
        <v>#NUM!</v>
      </c>
      <c r="S118" s="177" t="e">
        <f t="shared" si="23"/>
        <v>#NUM!</v>
      </c>
      <c r="T118" s="177" t="e">
        <f t="shared" si="24"/>
        <v>#NUM!</v>
      </c>
      <c r="AC118" s="177" t="str">
        <f t="shared" si="25"/>
        <v/>
      </c>
      <c r="AD118" s="177" t="str">
        <f t="shared" si="32"/>
        <v/>
      </c>
      <c r="AE118" s="218" t="str">
        <f t="shared" si="26"/>
        <v/>
      </c>
      <c r="AF118" s="218" t="str">
        <f t="shared" si="33"/>
        <v/>
      </c>
    </row>
    <row r="119" spans="1:32" ht="27.95" customHeight="1" x14ac:dyDescent="0.2">
      <c r="A119" s="229"/>
      <c r="B119" s="229"/>
      <c r="C119" s="226"/>
      <c r="D119" s="227"/>
      <c r="E119" s="227"/>
      <c r="F119" s="208" t="str">
        <f t="shared" si="34"/>
        <v/>
      </c>
      <c r="G119" s="208" t="str">
        <f t="shared" si="35"/>
        <v/>
      </c>
      <c r="H119" s="195" t="str">
        <f t="shared" si="27"/>
        <v/>
      </c>
      <c r="I119" s="217" t="str">
        <f t="shared" si="28"/>
        <v>Bitte Auswahl treffen! Neu- oder Folgeantrag?</v>
      </c>
      <c r="J119" s="196" t="str">
        <f t="shared" si="19"/>
        <v/>
      </c>
      <c r="K119" s="196" t="str">
        <f t="shared" si="29"/>
        <v/>
      </c>
      <c r="L119" s="196" t="str">
        <f t="shared" si="30"/>
        <v/>
      </c>
      <c r="M119" s="235" t="str">
        <f t="shared" si="20"/>
        <v/>
      </c>
      <c r="N119" s="217" t="str">
        <f t="shared" si="31"/>
        <v/>
      </c>
      <c r="O119" s="219"/>
      <c r="Q119" s="177" t="e">
        <f t="shared" si="21"/>
        <v>#NUM!</v>
      </c>
      <c r="R119" s="177" t="e">
        <f t="shared" si="22"/>
        <v>#NUM!</v>
      </c>
      <c r="S119" s="177" t="e">
        <f t="shared" si="23"/>
        <v>#NUM!</v>
      </c>
      <c r="T119" s="177" t="e">
        <f t="shared" si="24"/>
        <v>#NUM!</v>
      </c>
      <c r="AC119" s="177" t="str">
        <f t="shared" si="25"/>
        <v/>
      </c>
      <c r="AD119" s="177" t="str">
        <f t="shared" si="32"/>
        <v/>
      </c>
      <c r="AE119" s="218" t="str">
        <f t="shared" si="26"/>
        <v/>
      </c>
      <c r="AF119" s="218" t="str">
        <f t="shared" si="33"/>
        <v/>
      </c>
    </row>
    <row r="120" spans="1:32" ht="27.95" customHeight="1" x14ac:dyDescent="0.2">
      <c r="A120" s="229"/>
      <c r="B120" s="229"/>
      <c r="C120" s="226"/>
      <c r="D120" s="227"/>
      <c r="E120" s="227"/>
      <c r="F120" s="208" t="str">
        <f t="shared" si="34"/>
        <v/>
      </c>
      <c r="G120" s="208" t="str">
        <f t="shared" si="35"/>
        <v/>
      </c>
      <c r="H120" s="195" t="str">
        <f t="shared" si="27"/>
        <v/>
      </c>
      <c r="I120" s="217" t="str">
        <f t="shared" si="28"/>
        <v>Bitte Auswahl treffen! Neu- oder Folgeantrag?</v>
      </c>
      <c r="J120" s="196" t="str">
        <f t="shared" si="19"/>
        <v/>
      </c>
      <c r="K120" s="196" t="str">
        <f t="shared" si="29"/>
        <v/>
      </c>
      <c r="L120" s="196" t="str">
        <f t="shared" si="30"/>
        <v/>
      </c>
      <c r="M120" s="235" t="str">
        <f t="shared" si="20"/>
        <v/>
      </c>
      <c r="N120" s="217" t="str">
        <f t="shared" si="31"/>
        <v/>
      </c>
      <c r="O120" s="219"/>
      <c r="Q120" s="177" t="e">
        <f t="shared" si="21"/>
        <v>#NUM!</v>
      </c>
      <c r="R120" s="177" t="e">
        <f t="shared" si="22"/>
        <v>#NUM!</v>
      </c>
      <c r="S120" s="177" t="e">
        <f t="shared" si="23"/>
        <v>#NUM!</v>
      </c>
      <c r="T120" s="177" t="e">
        <f t="shared" si="24"/>
        <v>#NUM!</v>
      </c>
      <c r="AC120" s="177" t="str">
        <f t="shared" si="25"/>
        <v/>
      </c>
      <c r="AD120" s="177" t="str">
        <f t="shared" si="32"/>
        <v/>
      </c>
      <c r="AE120" s="218" t="str">
        <f t="shared" si="26"/>
        <v/>
      </c>
      <c r="AF120" s="218" t="str">
        <f t="shared" si="33"/>
        <v/>
      </c>
    </row>
    <row r="121" spans="1:32" ht="27.95" customHeight="1" x14ac:dyDescent="0.2">
      <c r="A121" s="229"/>
      <c r="B121" s="229"/>
      <c r="C121" s="226"/>
      <c r="D121" s="227"/>
      <c r="E121" s="227"/>
      <c r="F121" s="208" t="str">
        <f t="shared" si="34"/>
        <v/>
      </c>
      <c r="G121" s="208" t="str">
        <f t="shared" si="35"/>
        <v/>
      </c>
      <c r="H121" s="195" t="str">
        <f t="shared" si="27"/>
        <v/>
      </c>
      <c r="I121" s="217" t="str">
        <f t="shared" si="28"/>
        <v>Bitte Auswahl treffen! Neu- oder Folgeantrag?</v>
      </c>
      <c r="J121" s="196" t="str">
        <f t="shared" si="19"/>
        <v/>
      </c>
      <c r="K121" s="196" t="str">
        <f t="shared" si="29"/>
        <v/>
      </c>
      <c r="L121" s="196" t="str">
        <f t="shared" si="30"/>
        <v/>
      </c>
      <c r="M121" s="235" t="str">
        <f t="shared" si="20"/>
        <v/>
      </c>
      <c r="N121" s="217" t="str">
        <f t="shared" si="31"/>
        <v/>
      </c>
      <c r="O121" s="219"/>
      <c r="Q121" s="177" t="e">
        <f t="shared" si="21"/>
        <v>#NUM!</v>
      </c>
      <c r="R121" s="177" t="e">
        <f t="shared" si="22"/>
        <v>#NUM!</v>
      </c>
      <c r="S121" s="177" t="e">
        <f t="shared" si="23"/>
        <v>#NUM!</v>
      </c>
      <c r="T121" s="177" t="e">
        <f t="shared" si="24"/>
        <v>#NUM!</v>
      </c>
      <c r="AC121" s="177" t="str">
        <f t="shared" si="25"/>
        <v/>
      </c>
      <c r="AD121" s="177" t="str">
        <f t="shared" si="32"/>
        <v/>
      </c>
      <c r="AE121" s="218" t="str">
        <f t="shared" si="26"/>
        <v/>
      </c>
      <c r="AF121" s="218" t="str">
        <f t="shared" si="33"/>
        <v/>
      </c>
    </row>
    <row r="122" spans="1:32" ht="27.95" customHeight="1" x14ac:dyDescent="0.2">
      <c r="A122" s="229"/>
      <c r="B122" s="229"/>
      <c r="C122" s="226"/>
      <c r="D122" s="227"/>
      <c r="E122" s="227"/>
      <c r="F122" s="208" t="str">
        <f t="shared" si="34"/>
        <v/>
      </c>
      <c r="G122" s="208" t="str">
        <f t="shared" si="35"/>
        <v/>
      </c>
      <c r="H122" s="195" t="str">
        <f t="shared" si="27"/>
        <v/>
      </c>
      <c r="I122" s="217" t="str">
        <f t="shared" si="28"/>
        <v>Bitte Auswahl treffen! Neu- oder Folgeantrag?</v>
      </c>
      <c r="J122" s="196" t="str">
        <f t="shared" si="19"/>
        <v/>
      </c>
      <c r="K122" s="196" t="str">
        <f t="shared" si="29"/>
        <v/>
      </c>
      <c r="L122" s="196" t="str">
        <f t="shared" si="30"/>
        <v/>
      </c>
      <c r="M122" s="235" t="str">
        <f t="shared" si="20"/>
        <v/>
      </c>
      <c r="N122" s="217" t="str">
        <f t="shared" si="31"/>
        <v/>
      </c>
      <c r="O122" s="219"/>
      <c r="Q122" s="177" t="e">
        <f t="shared" si="21"/>
        <v>#NUM!</v>
      </c>
      <c r="R122" s="177" t="e">
        <f t="shared" si="22"/>
        <v>#NUM!</v>
      </c>
      <c r="S122" s="177" t="e">
        <f t="shared" si="23"/>
        <v>#NUM!</v>
      </c>
      <c r="T122" s="177" t="e">
        <f t="shared" si="24"/>
        <v>#NUM!</v>
      </c>
      <c r="AC122" s="177" t="str">
        <f t="shared" si="25"/>
        <v/>
      </c>
      <c r="AD122" s="177" t="str">
        <f t="shared" si="32"/>
        <v/>
      </c>
      <c r="AE122" s="218" t="str">
        <f t="shared" si="26"/>
        <v/>
      </c>
      <c r="AF122" s="218" t="str">
        <f t="shared" si="33"/>
        <v/>
      </c>
    </row>
    <row r="123" spans="1:32" ht="27.95" customHeight="1" x14ac:dyDescent="0.2">
      <c r="A123" s="229"/>
      <c r="B123" s="229"/>
      <c r="C123" s="226"/>
      <c r="D123" s="227"/>
      <c r="E123" s="227"/>
      <c r="F123" s="208" t="str">
        <f t="shared" si="34"/>
        <v/>
      </c>
      <c r="G123" s="208" t="str">
        <f t="shared" si="35"/>
        <v/>
      </c>
      <c r="H123" s="195" t="str">
        <f t="shared" si="27"/>
        <v/>
      </c>
      <c r="I123" s="217" t="str">
        <f t="shared" si="28"/>
        <v>Bitte Auswahl treffen! Neu- oder Folgeantrag?</v>
      </c>
      <c r="J123" s="196" t="str">
        <f t="shared" si="19"/>
        <v/>
      </c>
      <c r="K123" s="196" t="str">
        <f t="shared" si="29"/>
        <v/>
      </c>
      <c r="L123" s="196" t="str">
        <f t="shared" si="30"/>
        <v/>
      </c>
      <c r="M123" s="235" t="str">
        <f t="shared" si="20"/>
        <v/>
      </c>
      <c r="N123" s="217" t="str">
        <f t="shared" si="31"/>
        <v/>
      </c>
      <c r="O123" s="219"/>
      <c r="Q123" s="177" t="e">
        <f t="shared" si="21"/>
        <v>#NUM!</v>
      </c>
      <c r="R123" s="177" t="e">
        <f t="shared" si="22"/>
        <v>#NUM!</v>
      </c>
      <c r="S123" s="177" t="e">
        <f t="shared" si="23"/>
        <v>#NUM!</v>
      </c>
      <c r="T123" s="177" t="e">
        <f t="shared" si="24"/>
        <v>#NUM!</v>
      </c>
      <c r="AC123" s="177" t="str">
        <f t="shared" si="25"/>
        <v/>
      </c>
      <c r="AD123" s="177" t="str">
        <f t="shared" si="32"/>
        <v/>
      </c>
      <c r="AE123" s="218" t="str">
        <f t="shared" si="26"/>
        <v/>
      </c>
      <c r="AF123" s="218" t="str">
        <f t="shared" si="33"/>
        <v/>
      </c>
    </row>
    <row r="124" spans="1:32" ht="27.95" customHeight="1" x14ac:dyDescent="0.2">
      <c r="A124" s="229"/>
      <c r="B124" s="229"/>
      <c r="C124" s="226"/>
      <c r="D124" s="227"/>
      <c r="E124" s="227"/>
      <c r="F124" s="208" t="str">
        <f t="shared" si="34"/>
        <v/>
      </c>
      <c r="G124" s="208" t="str">
        <f t="shared" si="35"/>
        <v/>
      </c>
      <c r="H124" s="195" t="str">
        <f t="shared" si="27"/>
        <v/>
      </c>
      <c r="I124" s="217" t="str">
        <f t="shared" si="28"/>
        <v>Bitte Auswahl treffen! Neu- oder Folgeantrag?</v>
      </c>
      <c r="J124" s="196" t="str">
        <f t="shared" si="19"/>
        <v/>
      </c>
      <c r="K124" s="196" t="str">
        <f t="shared" si="29"/>
        <v/>
      </c>
      <c r="L124" s="196" t="str">
        <f t="shared" si="30"/>
        <v/>
      </c>
      <c r="M124" s="235" t="str">
        <f t="shared" si="20"/>
        <v/>
      </c>
      <c r="N124" s="217" t="str">
        <f t="shared" si="31"/>
        <v/>
      </c>
      <c r="O124" s="219"/>
      <c r="Q124" s="177" t="e">
        <f t="shared" si="21"/>
        <v>#NUM!</v>
      </c>
      <c r="R124" s="177" t="e">
        <f t="shared" si="22"/>
        <v>#NUM!</v>
      </c>
      <c r="S124" s="177" t="e">
        <f t="shared" si="23"/>
        <v>#NUM!</v>
      </c>
      <c r="T124" s="177" t="e">
        <f t="shared" si="24"/>
        <v>#NUM!</v>
      </c>
      <c r="AC124" s="177" t="str">
        <f t="shared" si="25"/>
        <v/>
      </c>
      <c r="AD124" s="177" t="str">
        <f t="shared" si="32"/>
        <v/>
      </c>
      <c r="AE124" s="218" t="str">
        <f t="shared" si="26"/>
        <v/>
      </c>
      <c r="AF124" s="218" t="str">
        <f t="shared" si="33"/>
        <v/>
      </c>
    </row>
    <row r="125" spans="1:32" ht="27.95" customHeight="1" x14ac:dyDescent="0.2">
      <c r="A125" s="229"/>
      <c r="B125" s="229"/>
      <c r="C125" s="226"/>
      <c r="D125" s="227"/>
      <c r="E125" s="227"/>
      <c r="F125" s="208" t="str">
        <f t="shared" si="34"/>
        <v/>
      </c>
      <c r="G125" s="208" t="str">
        <f t="shared" si="35"/>
        <v/>
      </c>
      <c r="H125" s="195" t="str">
        <f t="shared" si="27"/>
        <v/>
      </c>
      <c r="I125" s="217" t="str">
        <f t="shared" si="28"/>
        <v>Bitte Auswahl treffen! Neu- oder Folgeantrag?</v>
      </c>
      <c r="J125" s="196" t="str">
        <f t="shared" si="19"/>
        <v/>
      </c>
      <c r="K125" s="196" t="str">
        <f t="shared" si="29"/>
        <v/>
      </c>
      <c r="L125" s="196" t="str">
        <f t="shared" si="30"/>
        <v/>
      </c>
      <c r="M125" s="235" t="str">
        <f t="shared" si="20"/>
        <v/>
      </c>
      <c r="N125" s="217" t="str">
        <f t="shared" si="31"/>
        <v/>
      </c>
      <c r="O125" s="219"/>
      <c r="Q125" s="177" t="e">
        <f t="shared" si="21"/>
        <v>#NUM!</v>
      </c>
      <c r="R125" s="177" t="e">
        <f t="shared" si="22"/>
        <v>#NUM!</v>
      </c>
      <c r="S125" s="177" t="e">
        <f t="shared" si="23"/>
        <v>#NUM!</v>
      </c>
      <c r="T125" s="177" t="e">
        <f t="shared" si="24"/>
        <v>#NUM!</v>
      </c>
      <c r="AC125" s="177" t="str">
        <f t="shared" si="25"/>
        <v/>
      </c>
      <c r="AD125" s="177" t="str">
        <f t="shared" si="32"/>
        <v/>
      </c>
      <c r="AE125" s="218" t="str">
        <f t="shared" si="26"/>
        <v/>
      </c>
      <c r="AF125" s="218" t="str">
        <f t="shared" si="33"/>
        <v/>
      </c>
    </row>
    <row r="126" spans="1:32" ht="27.95" customHeight="1" x14ac:dyDescent="0.2">
      <c r="A126" s="229"/>
      <c r="B126" s="229"/>
      <c r="C126" s="226"/>
      <c r="D126" s="227"/>
      <c r="E126" s="227"/>
      <c r="F126" s="208" t="str">
        <f t="shared" si="34"/>
        <v/>
      </c>
      <c r="G126" s="208" t="str">
        <f t="shared" si="35"/>
        <v/>
      </c>
      <c r="H126" s="195" t="str">
        <f t="shared" si="27"/>
        <v/>
      </c>
      <c r="I126" s="217" t="str">
        <f t="shared" si="28"/>
        <v>Bitte Auswahl treffen! Neu- oder Folgeantrag?</v>
      </c>
      <c r="J126" s="196" t="str">
        <f t="shared" si="19"/>
        <v/>
      </c>
      <c r="K126" s="196" t="str">
        <f t="shared" si="29"/>
        <v/>
      </c>
      <c r="L126" s="196" t="str">
        <f t="shared" si="30"/>
        <v/>
      </c>
      <c r="M126" s="235" t="str">
        <f t="shared" si="20"/>
        <v/>
      </c>
      <c r="N126" s="217" t="str">
        <f t="shared" si="31"/>
        <v/>
      </c>
      <c r="O126" s="219"/>
      <c r="Q126" s="177" t="e">
        <f t="shared" si="21"/>
        <v>#NUM!</v>
      </c>
      <c r="R126" s="177" t="e">
        <f t="shared" si="22"/>
        <v>#NUM!</v>
      </c>
      <c r="S126" s="177" t="e">
        <f t="shared" si="23"/>
        <v>#NUM!</v>
      </c>
      <c r="T126" s="177" t="e">
        <f t="shared" si="24"/>
        <v>#NUM!</v>
      </c>
      <c r="AC126" s="177" t="str">
        <f t="shared" si="25"/>
        <v/>
      </c>
      <c r="AD126" s="177" t="str">
        <f t="shared" si="32"/>
        <v/>
      </c>
      <c r="AE126" s="218" t="str">
        <f t="shared" si="26"/>
        <v/>
      </c>
      <c r="AF126" s="218" t="str">
        <f t="shared" si="33"/>
        <v/>
      </c>
    </row>
    <row r="127" spans="1:32" ht="27.95" customHeight="1" x14ac:dyDescent="0.2">
      <c r="A127" s="229"/>
      <c r="B127" s="229"/>
      <c r="C127" s="226"/>
      <c r="D127" s="227"/>
      <c r="E127" s="227"/>
      <c r="F127" s="208" t="str">
        <f t="shared" si="34"/>
        <v/>
      </c>
      <c r="G127" s="208" t="str">
        <f t="shared" si="35"/>
        <v/>
      </c>
      <c r="H127" s="195" t="str">
        <f t="shared" si="27"/>
        <v/>
      </c>
      <c r="I127" s="217" t="str">
        <f t="shared" si="28"/>
        <v>Bitte Auswahl treffen! Neu- oder Folgeantrag?</v>
      </c>
      <c r="J127" s="196" t="str">
        <f t="shared" si="19"/>
        <v/>
      </c>
      <c r="K127" s="196" t="str">
        <f t="shared" si="29"/>
        <v/>
      </c>
      <c r="L127" s="196" t="str">
        <f t="shared" si="30"/>
        <v/>
      </c>
      <c r="M127" s="235" t="str">
        <f t="shared" si="20"/>
        <v/>
      </c>
      <c r="N127" s="217" t="str">
        <f t="shared" si="31"/>
        <v/>
      </c>
      <c r="O127" s="219"/>
      <c r="Q127" s="177" t="e">
        <f t="shared" si="21"/>
        <v>#NUM!</v>
      </c>
      <c r="R127" s="177" t="e">
        <f t="shared" si="22"/>
        <v>#NUM!</v>
      </c>
      <c r="S127" s="177" t="e">
        <f t="shared" si="23"/>
        <v>#NUM!</v>
      </c>
      <c r="T127" s="177" t="e">
        <f t="shared" si="24"/>
        <v>#NUM!</v>
      </c>
      <c r="AC127" s="177" t="str">
        <f t="shared" si="25"/>
        <v/>
      </c>
      <c r="AD127" s="177" t="str">
        <f t="shared" si="32"/>
        <v/>
      </c>
      <c r="AE127" s="218" t="str">
        <f t="shared" si="26"/>
        <v/>
      </c>
      <c r="AF127" s="218" t="str">
        <f t="shared" si="33"/>
        <v/>
      </c>
    </row>
    <row r="128" spans="1:32" ht="27.95" customHeight="1" x14ac:dyDescent="0.2">
      <c r="A128" s="229"/>
      <c r="B128" s="229"/>
      <c r="C128" s="226"/>
      <c r="D128" s="227"/>
      <c r="E128" s="227"/>
      <c r="F128" s="208" t="str">
        <f t="shared" si="34"/>
        <v/>
      </c>
      <c r="G128" s="208" t="str">
        <f t="shared" si="35"/>
        <v/>
      </c>
      <c r="H128" s="195" t="str">
        <f t="shared" si="27"/>
        <v/>
      </c>
      <c r="I128" s="217" t="str">
        <f t="shared" si="28"/>
        <v>Bitte Auswahl treffen! Neu- oder Folgeantrag?</v>
      </c>
      <c r="J128" s="196" t="str">
        <f t="shared" si="19"/>
        <v/>
      </c>
      <c r="K128" s="196" t="str">
        <f t="shared" si="29"/>
        <v/>
      </c>
      <c r="L128" s="196" t="str">
        <f t="shared" si="30"/>
        <v/>
      </c>
      <c r="M128" s="235" t="str">
        <f t="shared" si="20"/>
        <v/>
      </c>
      <c r="N128" s="217" t="str">
        <f t="shared" si="31"/>
        <v/>
      </c>
      <c r="O128" s="219"/>
      <c r="Q128" s="177" t="e">
        <f t="shared" si="21"/>
        <v>#NUM!</v>
      </c>
      <c r="R128" s="177" t="e">
        <f t="shared" si="22"/>
        <v>#NUM!</v>
      </c>
      <c r="S128" s="177" t="e">
        <f t="shared" si="23"/>
        <v>#NUM!</v>
      </c>
      <c r="T128" s="177" t="e">
        <f t="shared" si="24"/>
        <v>#NUM!</v>
      </c>
      <c r="AC128" s="177" t="str">
        <f t="shared" si="25"/>
        <v/>
      </c>
      <c r="AD128" s="177" t="str">
        <f t="shared" si="32"/>
        <v/>
      </c>
      <c r="AE128" s="218" t="str">
        <f t="shared" si="26"/>
        <v/>
      </c>
      <c r="AF128" s="218" t="str">
        <f t="shared" si="33"/>
        <v/>
      </c>
    </row>
    <row r="129" spans="1:32" ht="27.95" customHeight="1" x14ac:dyDescent="0.2">
      <c r="A129" s="229"/>
      <c r="B129" s="229"/>
      <c r="C129" s="226"/>
      <c r="D129" s="227"/>
      <c r="E129" s="227"/>
      <c r="F129" s="208" t="str">
        <f t="shared" si="34"/>
        <v/>
      </c>
      <c r="G129" s="208" t="str">
        <f t="shared" si="35"/>
        <v/>
      </c>
      <c r="H129" s="195" t="str">
        <f t="shared" si="27"/>
        <v/>
      </c>
      <c r="I129" s="217" t="str">
        <f t="shared" si="28"/>
        <v>Bitte Auswahl treffen! Neu- oder Folgeantrag?</v>
      </c>
      <c r="J129" s="196" t="str">
        <f t="shared" si="19"/>
        <v/>
      </c>
      <c r="K129" s="196" t="str">
        <f t="shared" si="29"/>
        <v/>
      </c>
      <c r="L129" s="196" t="str">
        <f t="shared" si="30"/>
        <v/>
      </c>
      <c r="M129" s="235" t="str">
        <f t="shared" si="20"/>
        <v/>
      </c>
      <c r="N129" s="217" t="str">
        <f t="shared" si="31"/>
        <v/>
      </c>
      <c r="O129" s="219"/>
      <c r="Q129" s="177" t="e">
        <f t="shared" si="21"/>
        <v>#NUM!</v>
      </c>
      <c r="R129" s="177" t="e">
        <f t="shared" si="22"/>
        <v>#NUM!</v>
      </c>
      <c r="S129" s="177" t="e">
        <f t="shared" si="23"/>
        <v>#NUM!</v>
      </c>
      <c r="T129" s="177" t="e">
        <f t="shared" si="24"/>
        <v>#NUM!</v>
      </c>
      <c r="AC129" s="177" t="str">
        <f t="shared" si="25"/>
        <v/>
      </c>
      <c r="AD129" s="177" t="str">
        <f t="shared" si="32"/>
        <v/>
      </c>
      <c r="AE129" s="218" t="str">
        <f t="shared" si="26"/>
        <v/>
      </c>
      <c r="AF129" s="218" t="str">
        <f t="shared" si="33"/>
        <v/>
      </c>
    </row>
    <row r="130" spans="1:32" ht="27.95" customHeight="1" x14ac:dyDescent="0.2">
      <c r="A130" s="229"/>
      <c r="B130" s="229"/>
      <c r="C130" s="226"/>
      <c r="D130" s="227"/>
      <c r="E130" s="227"/>
      <c r="F130" s="208" t="str">
        <f t="shared" si="34"/>
        <v/>
      </c>
      <c r="G130" s="208" t="str">
        <f t="shared" si="35"/>
        <v/>
      </c>
      <c r="H130" s="195" t="str">
        <f t="shared" si="27"/>
        <v/>
      </c>
      <c r="I130" s="217" t="str">
        <f t="shared" si="28"/>
        <v>Bitte Auswahl treffen! Neu- oder Folgeantrag?</v>
      </c>
      <c r="J130" s="196" t="str">
        <f t="shared" si="19"/>
        <v/>
      </c>
      <c r="K130" s="196" t="str">
        <f t="shared" si="29"/>
        <v/>
      </c>
      <c r="L130" s="196" t="str">
        <f t="shared" si="30"/>
        <v/>
      </c>
      <c r="M130" s="235" t="str">
        <f t="shared" si="20"/>
        <v/>
      </c>
      <c r="N130" s="217" t="str">
        <f t="shared" si="31"/>
        <v/>
      </c>
      <c r="O130" s="219"/>
      <c r="Q130" s="177" t="e">
        <f t="shared" si="21"/>
        <v>#NUM!</v>
      </c>
      <c r="R130" s="177" t="e">
        <f t="shared" si="22"/>
        <v>#NUM!</v>
      </c>
      <c r="S130" s="177" t="e">
        <f t="shared" si="23"/>
        <v>#NUM!</v>
      </c>
      <c r="T130" s="177" t="e">
        <f t="shared" si="24"/>
        <v>#NUM!</v>
      </c>
      <c r="AC130" s="177" t="str">
        <f t="shared" si="25"/>
        <v/>
      </c>
      <c r="AD130" s="177" t="str">
        <f t="shared" si="32"/>
        <v/>
      </c>
      <c r="AE130" s="218" t="str">
        <f t="shared" si="26"/>
        <v/>
      </c>
      <c r="AF130" s="218" t="str">
        <f t="shared" si="33"/>
        <v/>
      </c>
    </row>
    <row r="131" spans="1:32" ht="27.95" customHeight="1" x14ac:dyDescent="0.2">
      <c r="A131" s="229"/>
      <c r="B131" s="229"/>
      <c r="C131" s="226"/>
      <c r="D131" s="227"/>
      <c r="E131" s="227"/>
      <c r="F131" s="208" t="str">
        <f t="shared" si="34"/>
        <v/>
      </c>
      <c r="G131" s="208" t="str">
        <f t="shared" si="35"/>
        <v/>
      </c>
      <c r="H131" s="195" t="str">
        <f t="shared" si="27"/>
        <v/>
      </c>
      <c r="I131" s="217" t="str">
        <f t="shared" si="28"/>
        <v>Bitte Auswahl treffen! Neu- oder Folgeantrag?</v>
      </c>
      <c r="J131" s="196" t="str">
        <f t="shared" si="19"/>
        <v/>
      </c>
      <c r="K131" s="196" t="str">
        <f t="shared" si="29"/>
        <v/>
      </c>
      <c r="L131" s="196" t="str">
        <f t="shared" si="30"/>
        <v/>
      </c>
      <c r="M131" s="235" t="str">
        <f t="shared" si="20"/>
        <v/>
      </c>
      <c r="N131" s="217" t="str">
        <f t="shared" si="31"/>
        <v/>
      </c>
      <c r="O131" s="219"/>
      <c r="Q131" s="177" t="e">
        <f t="shared" si="21"/>
        <v>#NUM!</v>
      </c>
      <c r="R131" s="177" t="e">
        <f t="shared" si="22"/>
        <v>#NUM!</v>
      </c>
      <c r="S131" s="177" t="e">
        <f t="shared" si="23"/>
        <v>#NUM!</v>
      </c>
      <c r="T131" s="177" t="e">
        <f t="shared" si="24"/>
        <v>#NUM!</v>
      </c>
      <c r="AC131" s="177" t="str">
        <f t="shared" si="25"/>
        <v/>
      </c>
      <c r="AD131" s="177" t="str">
        <f t="shared" si="32"/>
        <v/>
      </c>
      <c r="AE131" s="218" t="str">
        <f t="shared" si="26"/>
        <v/>
      </c>
      <c r="AF131" s="218" t="str">
        <f t="shared" si="33"/>
        <v/>
      </c>
    </row>
    <row r="132" spans="1:32" ht="27.95" customHeight="1" x14ac:dyDescent="0.2">
      <c r="A132" s="229"/>
      <c r="B132" s="229"/>
      <c r="C132" s="226"/>
      <c r="D132" s="227"/>
      <c r="E132" s="227"/>
      <c r="F132" s="208" t="str">
        <f t="shared" si="34"/>
        <v/>
      </c>
      <c r="G132" s="208" t="str">
        <f t="shared" si="35"/>
        <v/>
      </c>
      <c r="H132" s="195" t="str">
        <f t="shared" si="27"/>
        <v/>
      </c>
      <c r="I132" s="217" t="str">
        <f t="shared" si="28"/>
        <v>Bitte Auswahl treffen! Neu- oder Folgeantrag?</v>
      </c>
      <c r="J132" s="196" t="str">
        <f t="shared" si="19"/>
        <v/>
      </c>
      <c r="K132" s="196" t="str">
        <f t="shared" si="29"/>
        <v/>
      </c>
      <c r="L132" s="196" t="str">
        <f t="shared" si="30"/>
        <v/>
      </c>
      <c r="M132" s="235" t="str">
        <f t="shared" si="20"/>
        <v/>
      </c>
      <c r="N132" s="217" t="str">
        <f t="shared" si="31"/>
        <v/>
      </c>
      <c r="O132" s="219"/>
      <c r="Q132" s="177" t="e">
        <f t="shared" si="21"/>
        <v>#NUM!</v>
      </c>
      <c r="R132" s="177" t="e">
        <f t="shared" si="22"/>
        <v>#NUM!</v>
      </c>
      <c r="S132" s="177" t="e">
        <f t="shared" si="23"/>
        <v>#NUM!</v>
      </c>
      <c r="T132" s="177" t="e">
        <f t="shared" si="24"/>
        <v>#NUM!</v>
      </c>
      <c r="AC132" s="177" t="str">
        <f t="shared" si="25"/>
        <v/>
      </c>
      <c r="AD132" s="177" t="str">
        <f t="shared" si="32"/>
        <v/>
      </c>
      <c r="AE132" s="218" t="str">
        <f t="shared" si="26"/>
        <v/>
      </c>
      <c r="AF132" s="218" t="str">
        <f t="shared" si="33"/>
        <v/>
      </c>
    </row>
    <row r="133" spans="1:32" ht="27.95" customHeight="1" x14ac:dyDescent="0.2">
      <c r="A133" s="229"/>
      <c r="B133" s="229"/>
      <c r="C133" s="226"/>
      <c r="D133" s="227"/>
      <c r="E133" s="227"/>
      <c r="F133" s="208" t="str">
        <f t="shared" si="34"/>
        <v/>
      </c>
      <c r="G133" s="208" t="str">
        <f t="shared" si="35"/>
        <v/>
      </c>
      <c r="H133" s="195" t="str">
        <f t="shared" si="27"/>
        <v/>
      </c>
      <c r="I133" s="217" t="str">
        <f t="shared" si="28"/>
        <v>Bitte Auswahl treffen! Neu- oder Folgeantrag?</v>
      </c>
      <c r="J133" s="196" t="str">
        <f t="shared" si="19"/>
        <v/>
      </c>
      <c r="K133" s="196" t="str">
        <f t="shared" si="29"/>
        <v/>
      </c>
      <c r="L133" s="196" t="str">
        <f t="shared" si="30"/>
        <v/>
      </c>
      <c r="M133" s="235" t="str">
        <f t="shared" si="20"/>
        <v/>
      </c>
      <c r="N133" s="217" t="str">
        <f t="shared" si="31"/>
        <v/>
      </c>
      <c r="O133" s="219"/>
      <c r="Q133" s="177" t="e">
        <f t="shared" si="21"/>
        <v>#NUM!</v>
      </c>
      <c r="R133" s="177" t="e">
        <f t="shared" si="22"/>
        <v>#NUM!</v>
      </c>
      <c r="S133" s="177" t="e">
        <f t="shared" si="23"/>
        <v>#NUM!</v>
      </c>
      <c r="T133" s="177" t="e">
        <f t="shared" si="24"/>
        <v>#NUM!</v>
      </c>
      <c r="AC133" s="177" t="str">
        <f t="shared" si="25"/>
        <v/>
      </c>
      <c r="AD133" s="177" t="str">
        <f t="shared" si="32"/>
        <v/>
      </c>
      <c r="AE133" s="218" t="str">
        <f t="shared" si="26"/>
        <v/>
      </c>
      <c r="AF133" s="218" t="str">
        <f t="shared" si="33"/>
        <v/>
      </c>
    </row>
    <row r="134" spans="1:32" ht="27.95" customHeight="1" x14ac:dyDescent="0.2">
      <c r="A134" s="229"/>
      <c r="B134" s="229"/>
      <c r="C134" s="226"/>
      <c r="D134" s="227"/>
      <c r="E134" s="227"/>
      <c r="F134" s="208" t="str">
        <f t="shared" si="34"/>
        <v/>
      </c>
      <c r="G134" s="208" t="str">
        <f t="shared" si="35"/>
        <v/>
      </c>
      <c r="H134" s="195" t="str">
        <f t="shared" si="27"/>
        <v/>
      </c>
      <c r="I134" s="217" t="str">
        <f t="shared" si="28"/>
        <v>Bitte Auswahl treffen! Neu- oder Folgeantrag?</v>
      </c>
      <c r="J134" s="196" t="str">
        <f t="shared" si="19"/>
        <v/>
      </c>
      <c r="K134" s="196" t="str">
        <f t="shared" si="29"/>
        <v/>
      </c>
      <c r="L134" s="196" t="str">
        <f t="shared" si="30"/>
        <v/>
      </c>
      <c r="M134" s="235" t="str">
        <f t="shared" si="20"/>
        <v/>
      </c>
      <c r="N134" s="217" t="str">
        <f t="shared" si="31"/>
        <v/>
      </c>
      <c r="O134" s="219"/>
      <c r="Q134" s="177" t="e">
        <f t="shared" si="21"/>
        <v>#NUM!</v>
      </c>
      <c r="R134" s="177" t="e">
        <f t="shared" si="22"/>
        <v>#NUM!</v>
      </c>
      <c r="S134" s="177" t="e">
        <f t="shared" si="23"/>
        <v>#NUM!</v>
      </c>
      <c r="T134" s="177" t="e">
        <f t="shared" si="24"/>
        <v>#NUM!</v>
      </c>
      <c r="AC134" s="177" t="str">
        <f t="shared" si="25"/>
        <v/>
      </c>
      <c r="AD134" s="177" t="str">
        <f t="shared" si="32"/>
        <v/>
      </c>
      <c r="AE134" s="218" t="str">
        <f t="shared" si="26"/>
        <v/>
      </c>
      <c r="AF134" s="218" t="str">
        <f t="shared" si="33"/>
        <v/>
      </c>
    </row>
    <row r="135" spans="1:32" ht="27.95" customHeight="1" x14ac:dyDescent="0.2">
      <c r="A135" s="229"/>
      <c r="B135" s="229"/>
      <c r="C135" s="226"/>
      <c r="D135" s="227"/>
      <c r="E135" s="227"/>
      <c r="F135" s="208" t="str">
        <f t="shared" si="34"/>
        <v/>
      </c>
      <c r="G135" s="208" t="str">
        <f t="shared" si="35"/>
        <v/>
      </c>
      <c r="H135" s="195" t="str">
        <f t="shared" si="27"/>
        <v/>
      </c>
      <c r="I135" s="217" t="str">
        <f t="shared" si="28"/>
        <v>Bitte Auswahl treffen! Neu- oder Folgeantrag?</v>
      </c>
      <c r="J135" s="196" t="str">
        <f t="shared" si="19"/>
        <v/>
      </c>
      <c r="K135" s="196" t="str">
        <f t="shared" si="29"/>
        <v/>
      </c>
      <c r="L135" s="196" t="str">
        <f t="shared" si="30"/>
        <v/>
      </c>
      <c r="M135" s="235" t="str">
        <f t="shared" si="20"/>
        <v/>
      </c>
      <c r="N135" s="217" t="str">
        <f t="shared" si="31"/>
        <v/>
      </c>
      <c r="O135" s="219"/>
      <c r="Q135" s="177" t="e">
        <f t="shared" si="21"/>
        <v>#NUM!</v>
      </c>
      <c r="R135" s="177" t="e">
        <f t="shared" si="22"/>
        <v>#NUM!</v>
      </c>
      <c r="S135" s="177" t="e">
        <f t="shared" si="23"/>
        <v>#NUM!</v>
      </c>
      <c r="T135" s="177" t="e">
        <f t="shared" si="24"/>
        <v>#NUM!</v>
      </c>
      <c r="AC135" s="177" t="str">
        <f t="shared" si="25"/>
        <v/>
      </c>
      <c r="AD135" s="177" t="str">
        <f t="shared" si="32"/>
        <v/>
      </c>
      <c r="AE135" s="218" t="str">
        <f t="shared" si="26"/>
        <v/>
      </c>
      <c r="AF135" s="218" t="str">
        <f t="shared" si="33"/>
        <v/>
      </c>
    </row>
    <row r="136" spans="1:32" ht="27.95" customHeight="1" x14ac:dyDescent="0.2">
      <c r="A136" s="229"/>
      <c r="B136" s="229"/>
      <c r="C136" s="226"/>
      <c r="D136" s="227"/>
      <c r="E136" s="227"/>
      <c r="F136" s="208" t="str">
        <f t="shared" si="34"/>
        <v/>
      </c>
      <c r="G136" s="208" t="str">
        <f t="shared" si="35"/>
        <v/>
      </c>
      <c r="H136" s="195" t="str">
        <f t="shared" si="27"/>
        <v/>
      </c>
      <c r="I136" s="217" t="str">
        <f t="shared" si="28"/>
        <v>Bitte Auswahl treffen! Neu- oder Folgeantrag?</v>
      </c>
      <c r="J136" s="196" t="str">
        <f t="shared" si="19"/>
        <v/>
      </c>
      <c r="K136" s="196" t="str">
        <f t="shared" si="29"/>
        <v/>
      </c>
      <c r="L136" s="196" t="str">
        <f t="shared" si="30"/>
        <v/>
      </c>
      <c r="M136" s="235" t="str">
        <f t="shared" si="20"/>
        <v/>
      </c>
      <c r="N136" s="217" t="str">
        <f t="shared" si="31"/>
        <v/>
      </c>
      <c r="O136" s="219"/>
      <c r="Q136" s="177" t="e">
        <f t="shared" si="21"/>
        <v>#NUM!</v>
      </c>
      <c r="R136" s="177" t="e">
        <f t="shared" si="22"/>
        <v>#NUM!</v>
      </c>
      <c r="S136" s="177" t="e">
        <f t="shared" si="23"/>
        <v>#NUM!</v>
      </c>
      <c r="T136" s="177" t="e">
        <f t="shared" si="24"/>
        <v>#NUM!</v>
      </c>
      <c r="AC136" s="177" t="str">
        <f t="shared" si="25"/>
        <v/>
      </c>
      <c r="AD136" s="177" t="str">
        <f t="shared" si="32"/>
        <v/>
      </c>
      <c r="AE136" s="218" t="str">
        <f t="shared" si="26"/>
        <v/>
      </c>
      <c r="AF136" s="218" t="str">
        <f t="shared" si="33"/>
        <v/>
      </c>
    </row>
    <row r="137" spans="1:32" ht="27.95" customHeight="1" x14ac:dyDescent="0.2">
      <c r="A137" s="229"/>
      <c r="B137" s="229"/>
      <c r="C137" s="226"/>
      <c r="D137" s="227"/>
      <c r="E137" s="227"/>
      <c r="F137" s="208" t="str">
        <f t="shared" si="34"/>
        <v/>
      </c>
      <c r="G137" s="208" t="str">
        <f t="shared" si="35"/>
        <v/>
      </c>
      <c r="H137" s="195" t="str">
        <f t="shared" si="27"/>
        <v/>
      </c>
      <c r="I137" s="217" t="str">
        <f t="shared" si="28"/>
        <v>Bitte Auswahl treffen! Neu- oder Folgeantrag?</v>
      </c>
      <c r="J137" s="196" t="str">
        <f t="shared" si="19"/>
        <v/>
      </c>
      <c r="K137" s="196" t="str">
        <f t="shared" si="29"/>
        <v/>
      </c>
      <c r="L137" s="196" t="str">
        <f t="shared" si="30"/>
        <v/>
      </c>
      <c r="M137" s="235" t="str">
        <f t="shared" si="20"/>
        <v/>
      </c>
      <c r="N137" s="217" t="str">
        <f t="shared" si="31"/>
        <v/>
      </c>
      <c r="O137" s="219"/>
      <c r="Q137" s="177" t="e">
        <f t="shared" si="21"/>
        <v>#NUM!</v>
      </c>
      <c r="R137" s="177" t="e">
        <f t="shared" si="22"/>
        <v>#NUM!</v>
      </c>
      <c r="S137" s="177" t="e">
        <f t="shared" si="23"/>
        <v>#NUM!</v>
      </c>
      <c r="T137" s="177" t="e">
        <f t="shared" si="24"/>
        <v>#NUM!</v>
      </c>
      <c r="AC137" s="177" t="str">
        <f t="shared" si="25"/>
        <v/>
      </c>
      <c r="AD137" s="177" t="str">
        <f t="shared" si="32"/>
        <v/>
      </c>
      <c r="AE137" s="218" t="str">
        <f t="shared" si="26"/>
        <v/>
      </c>
      <c r="AF137" s="218" t="str">
        <f t="shared" si="33"/>
        <v/>
      </c>
    </row>
    <row r="138" spans="1:32" ht="27.95" customHeight="1" x14ac:dyDescent="0.2">
      <c r="A138" s="229"/>
      <c r="B138" s="229"/>
      <c r="C138" s="226"/>
      <c r="D138" s="227"/>
      <c r="E138" s="227"/>
      <c r="F138" s="208" t="str">
        <f t="shared" si="34"/>
        <v/>
      </c>
      <c r="G138" s="208" t="str">
        <f t="shared" si="35"/>
        <v/>
      </c>
      <c r="H138" s="195" t="str">
        <f t="shared" si="27"/>
        <v/>
      </c>
      <c r="I138" s="217" t="str">
        <f t="shared" si="28"/>
        <v>Bitte Auswahl treffen! Neu- oder Folgeantrag?</v>
      </c>
      <c r="J138" s="196" t="str">
        <f t="shared" si="19"/>
        <v/>
      </c>
      <c r="K138" s="196" t="str">
        <f t="shared" si="29"/>
        <v/>
      </c>
      <c r="L138" s="196" t="str">
        <f t="shared" si="30"/>
        <v/>
      </c>
      <c r="M138" s="235" t="str">
        <f t="shared" si="20"/>
        <v/>
      </c>
      <c r="N138" s="217" t="str">
        <f t="shared" si="31"/>
        <v/>
      </c>
      <c r="O138" s="219"/>
      <c r="Q138" s="177" t="e">
        <f t="shared" si="21"/>
        <v>#NUM!</v>
      </c>
      <c r="R138" s="177" t="e">
        <f t="shared" si="22"/>
        <v>#NUM!</v>
      </c>
      <c r="S138" s="177" t="e">
        <f t="shared" si="23"/>
        <v>#NUM!</v>
      </c>
      <c r="T138" s="177" t="e">
        <f t="shared" si="24"/>
        <v>#NUM!</v>
      </c>
      <c r="AC138" s="177" t="str">
        <f t="shared" si="25"/>
        <v/>
      </c>
      <c r="AD138" s="177" t="str">
        <f t="shared" si="32"/>
        <v/>
      </c>
      <c r="AE138" s="218" t="str">
        <f t="shared" si="26"/>
        <v/>
      </c>
      <c r="AF138" s="218" t="str">
        <f t="shared" si="33"/>
        <v/>
      </c>
    </row>
    <row r="139" spans="1:32" ht="27.95" customHeight="1" x14ac:dyDescent="0.2">
      <c r="A139" s="229"/>
      <c r="B139" s="229"/>
      <c r="C139" s="226"/>
      <c r="D139" s="227"/>
      <c r="E139" s="227"/>
      <c r="F139" s="208" t="str">
        <f t="shared" si="34"/>
        <v/>
      </c>
      <c r="G139" s="208" t="str">
        <f t="shared" si="35"/>
        <v/>
      </c>
      <c r="H139" s="195" t="str">
        <f t="shared" si="27"/>
        <v/>
      </c>
      <c r="I139" s="217" t="str">
        <f t="shared" si="28"/>
        <v>Bitte Auswahl treffen! Neu- oder Folgeantrag?</v>
      </c>
      <c r="J139" s="196" t="str">
        <f t="shared" si="19"/>
        <v/>
      </c>
      <c r="K139" s="196" t="str">
        <f t="shared" si="29"/>
        <v/>
      </c>
      <c r="L139" s="196" t="str">
        <f t="shared" si="30"/>
        <v/>
      </c>
      <c r="M139" s="235" t="str">
        <f t="shared" si="20"/>
        <v/>
      </c>
      <c r="N139" s="217" t="str">
        <f t="shared" si="31"/>
        <v/>
      </c>
      <c r="O139" s="219"/>
      <c r="Q139" s="177" t="e">
        <f t="shared" si="21"/>
        <v>#NUM!</v>
      </c>
      <c r="R139" s="177" t="e">
        <f t="shared" si="22"/>
        <v>#NUM!</v>
      </c>
      <c r="S139" s="177" t="e">
        <f t="shared" si="23"/>
        <v>#NUM!</v>
      </c>
      <c r="T139" s="177" t="e">
        <f t="shared" si="24"/>
        <v>#NUM!</v>
      </c>
      <c r="AC139" s="177" t="str">
        <f t="shared" si="25"/>
        <v/>
      </c>
      <c r="AD139" s="177" t="str">
        <f t="shared" si="32"/>
        <v/>
      </c>
      <c r="AE139" s="218" t="str">
        <f t="shared" si="26"/>
        <v/>
      </c>
      <c r="AF139" s="218" t="str">
        <f t="shared" si="33"/>
        <v/>
      </c>
    </row>
    <row r="140" spans="1:32" ht="27.95" customHeight="1" x14ac:dyDescent="0.2">
      <c r="A140" s="229"/>
      <c r="B140" s="229"/>
      <c r="C140" s="226"/>
      <c r="D140" s="227"/>
      <c r="E140" s="227"/>
      <c r="F140" s="208" t="str">
        <f t="shared" si="34"/>
        <v/>
      </c>
      <c r="G140" s="208" t="str">
        <f t="shared" si="35"/>
        <v/>
      </c>
      <c r="H140" s="195" t="str">
        <f t="shared" si="27"/>
        <v/>
      </c>
      <c r="I140" s="217" t="str">
        <f t="shared" si="28"/>
        <v>Bitte Auswahl treffen! Neu- oder Folgeantrag?</v>
      </c>
      <c r="J140" s="196" t="str">
        <f t="shared" si="19"/>
        <v/>
      </c>
      <c r="K140" s="196" t="str">
        <f t="shared" si="29"/>
        <v/>
      </c>
      <c r="L140" s="196" t="str">
        <f t="shared" si="30"/>
        <v/>
      </c>
      <c r="M140" s="235" t="str">
        <f t="shared" si="20"/>
        <v/>
      </c>
      <c r="N140" s="217" t="str">
        <f t="shared" si="31"/>
        <v/>
      </c>
      <c r="O140" s="219"/>
      <c r="Q140" s="177" t="e">
        <f t="shared" si="21"/>
        <v>#NUM!</v>
      </c>
      <c r="R140" s="177" t="e">
        <f t="shared" si="22"/>
        <v>#NUM!</v>
      </c>
      <c r="S140" s="177" t="e">
        <f t="shared" si="23"/>
        <v>#NUM!</v>
      </c>
      <c r="T140" s="177" t="e">
        <f t="shared" si="24"/>
        <v>#NUM!</v>
      </c>
      <c r="AC140" s="177" t="str">
        <f t="shared" si="25"/>
        <v/>
      </c>
      <c r="AD140" s="177" t="str">
        <f t="shared" si="32"/>
        <v/>
      </c>
      <c r="AE140" s="218" t="str">
        <f t="shared" si="26"/>
        <v/>
      </c>
      <c r="AF140" s="218" t="str">
        <f t="shared" si="33"/>
        <v/>
      </c>
    </row>
    <row r="141" spans="1:32" ht="27.95" customHeight="1" x14ac:dyDescent="0.2">
      <c r="A141" s="229"/>
      <c r="B141" s="229"/>
      <c r="C141" s="226"/>
      <c r="D141" s="227"/>
      <c r="E141" s="227"/>
      <c r="F141" s="208" t="str">
        <f t="shared" si="34"/>
        <v/>
      </c>
      <c r="G141" s="208" t="str">
        <f t="shared" si="35"/>
        <v/>
      </c>
      <c r="H141" s="195" t="str">
        <f t="shared" si="27"/>
        <v/>
      </c>
      <c r="I141" s="217" t="str">
        <f t="shared" si="28"/>
        <v>Bitte Auswahl treffen! Neu- oder Folgeantrag?</v>
      </c>
      <c r="J141" s="196" t="str">
        <f t="shared" si="19"/>
        <v/>
      </c>
      <c r="K141" s="196" t="str">
        <f t="shared" si="29"/>
        <v/>
      </c>
      <c r="L141" s="196" t="str">
        <f t="shared" si="30"/>
        <v/>
      </c>
      <c r="M141" s="235" t="str">
        <f t="shared" si="20"/>
        <v/>
      </c>
      <c r="N141" s="217" t="str">
        <f t="shared" si="31"/>
        <v/>
      </c>
      <c r="O141" s="219"/>
      <c r="Q141" s="177" t="e">
        <f t="shared" si="21"/>
        <v>#NUM!</v>
      </c>
      <c r="R141" s="177" t="e">
        <f t="shared" si="22"/>
        <v>#NUM!</v>
      </c>
      <c r="S141" s="177" t="e">
        <f t="shared" si="23"/>
        <v>#NUM!</v>
      </c>
      <c r="T141" s="177" t="e">
        <f t="shared" si="24"/>
        <v>#NUM!</v>
      </c>
      <c r="AC141" s="177" t="str">
        <f t="shared" si="25"/>
        <v/>
      </c>
      <c r="AD141" s="177" t="str">
        <f t="shared" si="32"/>
        <v/>
      </c>
      <c r="AE141" s="218" t="str">
        <f t="shared" si="26"/>
        <v/>
      </c>
      <c r="AF141" s="218" t="str">
        <f t="shared" si="33"/>
        <v/>
      </c>
    </row>
    <row r="142" spans="1:32" ht="27.95" customHeight="1" x14ac:dyDescent="0.2">
      <c r="A142" s="229"/>
      <c r="B142" s="229"/>
      <c r="C142" s="226"/>
      <c r="D142" s="227"/>
      <c r="E142" s="227"/>
      <c r="F142" s="208" t="str">
        <f t="shared" si="34"/>
        <v/>
      </c>
      <c r="G142" s="208" t="str">
        <f t="shared" si="35"/>
        <v/>
      </c>
      <c r="H142" s="195" t="str">
        <f t="shared" si="27"/>
        <v/>
      </c>
      <c r="I142" s="217" t="str">
        <f t="shared" si="28"/>
        <v>Bitte Auswahl treffen! Neu- oder Folgeantrag?</v>
      </c>
      <c r="J142" s="196" t="str">
        <f t="shared" si="19"/>
        <v/>
      </c>
      <c r="K142" s="196" t="str">
        <f t="shared" si="29"/>
        <v/>
      </c>
      <c r="L142" s="196" t="str">
        <f t="shared" si="30"/>
        <v/>
      </c>
      <c r="M142" s="235" t="str">
        <f t="shared" si="20"/>
        <v/>
      </c>
      <c r="N142" s="217" t="str">
        <f t="shared" si="31"/>
        <v/>
      </c>
      <c r="O142" s="219"/>
      <c r="Q142" s="177" t="e">
        <f t="shared" si="21"/>
        <v>#NUM!</v>
      </c>
      <c r="R142" s="177" t="e">
        <f t="shared" si="22"/>
        <v>#NUM!</v>
      </c>
      <c r="S142" s="177" t="e">
        <f t="shared" si="23"/>
        <v>#NUM!</v>
      </c>
      <c r="T142" s="177" t="e">
        <f t="shared" si="24"/>
        <v>#NUM!</v>
      </c>
      <c r="AC142" s="177" t="str">
        <f t="shared" si="25"/>
        <v/>
      </c>
      <c r="AD142" s="177" t="str">
        <f t="shared" si="32"/>
        <v/>
      </c>
      <c r="AE142" s="218" t="str">
        <f t="shared" si="26"/>
        <v/>
      </c>
      <c r="AF142" s="218" t="str">
        <f t="shared" si="33"/>
        <v/>
      </c>
    </row>
    <row r="143" spans="1:32" ht="27.95" customHeight="1" x14ac:dyDescent="0.2">
      <c r="A143" s="229"/>
      <c r="B143" s="229"/>
      <c r="C143" s="226"/>
      <c r="D143" s="227"/>
      <c r="E143" s="227"/>
      <c r="F143" s="208" t="str">
        <f t="shared" si="34"/>
        <v/>
      </c>
      <c r="G143" s="208" t="str">
        <f t="shared" si="35"/>
        <v/>
      </c>
      <c r="H143" s="195" t="str">
        <f t="shared" si="27"/>
        <v/>
      </c>
      <c r="I143" s="217" t="str">
        <f t="shared" si="28"/>
        <v>Bitte Auswahl treffen! Neu- oder Folgeantrag?</v>
      </c>
      <c r="J143" s="196" t="str">
        <f t="shared" si="19"/>
        <v/>
      </c>
      <c r="K143" s="196" t="str">
        <f t="shared" si="29"/>
        <v/>
      </c>
      <c r="L143" s="196" t="str">
        <f t="shared" si="30"/>
        <v/>
      </c>
      <c r="M143" s="235" t="str">
        <f t="shared" si="20"/>
        <v/>
      </c>
      <c r="N143" s="217" t="str">
        <f t="shared" si="31"/>
        <v/>
      </c>
      <c r="O143" s="219"/>
      <c r="Q143" s="177" t="e">
        <f t="shared" si="21"/>
        <v>#NUM!</v>
      </c>
      <c r="R143" s="177" t="e">
        <f t="shared" si="22"/>
        <v>#NUM!</v>
      </c>
      <c r="S143" s="177" t="e">
        <f t="shared" si="23"/>
        <v>#NUM!</v>
      </c>
      <c r="T143" s="177" t="e">
        <f t="shared" si="24"/>
        <v>#NUM!</v>
      </c>
      <c r="AC143" s="177" t="str">
        <f t="shared" si="25"/>
        <v/>
      </c>
      <c r="AD143" s="177" t="str">
        <f t="shared" si="32"/>
        <v/>
      </c>
      <c r="AE143" s="218" t="str">
        <f t="shared" si="26"/>
        <v/>
      </c>
      <c r="AF143" s="218" t="str">
        <f t="shared" si="33"/>
        <v/>
      </c>
    </row>
    <row r="144" spans="1:32" ht="27.95" customHeight="1" x14ac:dyDescent="0.2">
      <c r="A144" s="229"/>
      <c r="B144" s="229"/>
      <c r="C144" s="226"/>
      <c r="D144" s="227"/>
      <c r="E144" s="227"/>
      <c r="F144" s="208" t="str">
        <f t="shared" si="34"/>
        <v/>
      </c>
      <c r="G144" s="208" t="str">
        <f t="shared" si="35"/>
        <v/>
      </c>
      <c r="H144" s="195" t="str">
        <f t="shared" si="27"/>
        <v/>
      </c>
      <c r="I144" s="217" t="str">
        <f t="shared" si="28"/>
        <v>Bitte Auswahl treffen! Neu- oder Folgeantrag?</v>
      </c>
      <c r="J144" s="196" t="str">
        <f t="shared" si="19"/>
        <v/>
      </c>
      <c r="K144" s="196" t="str">
        <f t="shared" si="29"/>
        <v/>
      </c>
      <c r="L144" s="196" t="str">
        <f t="shared" si="30"/>
        <v/>
      </c>
      <c r="M144" s="235" t="str">
        <f t="shared" si="20"/>
        <v/>
      </c>
      <c r="N144" s="217" t="str">
        <f t="shared" si="31"/>
        <v/>
      </c>
      <c r="O144" s="219"/>
      <c r="Q144" s="177" t="e">
        <f t="shared" si="21"/>
        <v>#NUM!</v>
      </c>
      <c r="R144" s="177" t="e">
        <f t="shared" si="22"/>
        <v>#NUM!</v>
      </c>
      <c r="S144" s="177" t="e">
        <f t="shared" si="23"/>
        <v>#NUM!</v>
      </c>
      <c r="T144" s="177" t="e">
        <f t="shared" si="24"/>
        <v>#NUM!</v>
      </c>
      <c r="AC144" s="177" t="str">
        <f t="shared" si="25"/>
        <v/>
      </c>
      <c r="AD144" s="177" t="str">
        <f t="shared" si="32"/>
        <v/>
      </c>
      <c r="AE144" s="218" t="str">
        <f t="shared" si="26"/>
        <v/>
      </c>
      <c r="AF144" s="218" t="str">
        <f t="shared" si="33"/>
        <v/>
      </c>
    </row>
    <row r="145" spans="1:32" ht="27.95" customHeight="1" x14ac:dyDescent="0.2">
      <c r="A145" s="229"/>
      <c r="B145" s="229"/>
      <c r="C145" s="226"/>
      <c r="D145" s="227"/>
      <c r="E145" s="227"/>
      <c r="F145" s="208" t="str">
        <f t="shared" si="34"/>
        <v/>
      </c>
      <c r="G145" s="208" t="str">
        <f t="shared" si="35"/>
        <v/>
      </c>
      <c r="H145" s="195" t="str">
        <f t="shared" si="27"/>
        <v/>
      </c>
      <c r="I145" s="217" t="str">
        <f t="shared" si="28"/>
        <v>Bitte Auswahl treffen! Neu- oder Folgeantrag?</v>
      </c>
      <c r="J145" s="196" t="str">
        <f t="shared" si="19"/>
        <v/>
      </c>
      <c r="K145" s="196" t="str">
        <f t="shared" si="29"/>
        <v/>
      </c>
      <c r="L145" s="196" t="str">
        <f t="shared" si="30"/>
        <v/>
      </c>
      <c r="M145" s="235" t="str">
        <f t="shared" si="20"/>
        <v/>
      </c>
      <c r="N145" s="217" t="str">
        <f t="shared" si="31"/>
        <v/>
      </c>
      <c r="O145" s="219"/>
      <c r="Q145" s="177" t="e">
        <f t="shared" si="21"/>
        <v>#NUM!</v>
      </c>
      <c r="R145" s="177" t="e">
        <f t="shared" si="22"/>
        <v>#NUM!</v>
      </c>
      <c r="S145" s="177" t="e">
        <f t="shared" si="23"/>
        <v>#NUM!</v>
      </c>
      <c r="T145" s="177" t="e">
        <f t="shared" si="24"/>
        <v>#NUM!</v>
      </c>
      <c r="AC145" s="177" t="str">
        <f t="shared" si="25"/>
        <v/>
      </c>
      <c r="AD145" s="177" t="str">
        <f t="shared" si="32"/>
        <v/>
      </c>
      <c r="AE145" s="218" t="str">
        <f t="shared" si="26"/>
        <v/>
      </c>
      <c r="AF145" s="218" t="str">
        <f t="shared" si="33"/>
        <v/>
      </c>
    </row>
    <row r="146" spans="1:32" ht="27.95" customHeight="1" x14ac:dyDescent="0.2">
      <c r="A146" s="229"/>
      <c r="B146" s="229"/>
      <c r="C146" s="226"/>
      <c r="D146" s="227"/>
      <c r="E146" s="227"/>
      <c r="F146" s="208" t="str">
        <f t="shared" si="34"/>
        <v/>
      </c>
      <c r="G146" s="208" t="str">
        <f t="shared" si="35"/>
        <v/>
      </c>
      <c r="H146" s="195" t="str">
        <f t="shared" si="27"/>
        <v/>
      </c>
      <c r="I146" s="217" t="str">
        <f t="shared" si="28"/>
        <v>Bitte Auswahl treffen! Neu- oder Folgeantrag?</v>
      </c>
      <c r="J146" s="196" t="str">
        <f t="shared" si="19"/>
        <v/>
      </c>
      <c r="K146" s="196" t="str">
        <f t="shared" si="29"/>
        <v/>
      </c>
      <c r="L146" s="196" t="str">
        <f t="shared" si="30"/>
        <v/>
      </c>
      <c r="M146" s="235" t="str">
        <f t="shared" si="20"/>
        <v/>
      </c>
      <c r="N146" s="217" t="str">
        <f t="shared" si="31"/>
        <v/>
      </c>
      <c r="O146" s="219"/>
      <c r="Q146" s="177" t="e">
        <f t="shared" si="21"/>
        <v>#NUM!</v>
      </c>
      <c r="R146" s="177" t="e">
        <f t="shared" si="22"/>
        <v>#NUM!</v>
      </c>
      <c r="S146" s="177" t="e">
        <f t="shared" si="23"/>
        <v>#NUM!</v>
      </c>
      <c r="T146" s="177" t="e">
        <f t="shared" si="24"/>
        <v>#NUM!</v>
      </c>
      <c r="AC146" s="177" t="str">
        <f t="shared" si="25"/>
        <v/>
      </c>
      <c r="AD146" s="177" t="str">
        <f t="shared" si="32"/>
        <v/>
      </c>
      <c r="AE146" s="218" t="str">
        <f t="shared" si="26"/>
        <v/>
      </c>
      <c r="AF146" s="218" t="str">
        <f t="shared" si="33"/>
        <v/>
      </c>
    </row>
    <row r="147" spans="1:32" ht="27.95" customHeight="1" x14ac:dyDescent="0.2">
      <c r="A147" s="229"/>
      <c r="B147" s="229"/>
      <c r="C147" s="226"/>
      <c r="D147" s="227"/>
      <c r="E147" s="227"/>
      <c r="F147" s="208" t="str">
        <f t="shared" si="34"/>
        <v/>
      </c>
      <c r="G147" s="208" t="str">
        <f t="shared" si="35"/>
        <v/>
      </c>
      <c r="H147" s="195" t="str">
        <f t="shared" si="27"/>
        <v/>
      </c>
      <c r="I147" s="217" t="str">
        <f t="shared" si="28"/>
        <v>Bitte Auswahl treffen! Neu- oder Folgeantrag?</v>
      </c>
      <c r="J147" s="196" t="str">
        <f t="shared" ref="J147:J161" si="36">IF(OR(ISBLANK(D147),ISBLANK(E147)),"",IF(AND(R147="ja",T147="ja",I147="ja"),"",IF(AND(R147="ja",T147="ja",I147="nein",K147="",L147="Tier ist aus BW"),"Der Haltungszeitraum befindet sich nicht im Antragsjahr",IF(AND(R147="ja",T147="ja",I147="nein",K147="",L147="Tier ist nicht aus BW"),"",IF(AND(R147="ja",T147="ja",I147="nein",K147="weiblich"),"",IF(AND(R147="nein",T147="nein"),"Ein- und Ausstalldatum nicht eingehalten",IF(R147="nein","Einstallung später als zum Beginn der 7. Lebenswoche",IF(T147="nein","Ausstallung vor Ende der 12. Lebenswoche"))))))))</f>
        <v/>
      </c>
      <c r="K147" s="196" t="str">
        <f t="shared" si="29"/>
        <v/>
      </c>
      <c r="L147" s="196" t="str">
        <f t="shared" si="30"/>
        <v/>
      </c>
      <c r="M147" s="235" t="str">
        <f t="shared" ref="M147:M161" si="37">IF(OR(ISBLANK(D147),ISBLANK(E147)),"",COUNTIFS($D$19:$D$161,"&gt;="&amp;D147,$D$19:$D$161,"&lt;"&amp;E147))</f>
        <v/>
      </c>
      <c r="N147" s="217" t="str">
        <f t="shared" si="31"/>
        <v/>
      </c>
      <c r="O147" s="219"/>
      <c r="Q147" s="177" t="e">
        <f t="shared" ref="Q147:Q161" si="38">DATEDIF(C147-1,D147,"d")</f>
        <v>#NUM!</v>
      </c>
      <c r="R147" s="177" t="e">
        <f t="shared" ref="R147:R161" si="39">IF(Q147&lt;=43,"ja","nein")</f>
        <v>#NUM!</v>
      </c>
      <c r="S147" s="177" t="e">
        <f t="shared" ref="S147:S161" si="40">DATEDIF(C147-1,E147,"d")</f>
        <v>#NUM!</v>
      </c>
      <c r="T147" s="177" t="e">
        <f t="shared" ref="T147:T161" si="41">IF(S147&gt;=84,"ja","nein")</f>
        <v>#NUM!</v>
      </c>
      <c r="AC147" s="177" t="str">
        <f t="shared" ref="AC147:AC161" si="42">IF(OR(ISBLANK(C147),(B147="weiblich")),"",(IF(AND(H147="ja",G147&lt;=$R$4,F147&gt;=$R$2),"ja","nein")))</f>
        <v/>
      </c>
      <c r="AD147" s="177" t="str">
        <f t="shared" si="32"/>
        <v/>
      </c>
      <c r="AE147" s="218" t="str">
        <f t="shared" ref="AE147:AE162" si="43">IF(OR(ISBLANK(D147),ISBLANK(E147),(B147="weiblich"),AND(F147&gt;=$R$2,G147&lt;=$R$4,H147="ja")),"",IF(F147&lt;$R$2,"Das Tier ist vor Maßnahmenbeginn 7 Wochen alt",IF(G147&gt;$R$4,"Das Tier hat das Ende der 12. Lebenswoche erst im Folgejahr erreicht",IF(H147="nein",""))))</f>
        <v/>
      </c>
      <c r="AF147" s="218" t="str">
        <f t="shared" si="33"/>
        <v/>
      </c>
    </row>
    <row r="148" spans="1:32" ht="27.95" customHeight="1" x14ac:dyDescent="0.2">
      <c r="A148" s="229"/>
      <c r="B148" s="229"/>
      <c r="C148" s="226"/>
      <c r="D148" s="227"/>
      <c r="E148" s="227"/>
      <c r="F148" s="208" t="str">
        <f t="shared" si="34"/>
        <v/>
      </c>
      <c r="G148" s="208" t="str">
        <f t="shared" si="35"/>
        <v/>
      </c>
      <c r="H148" s="195" t="str">
        <f t="shared" ref="H148:H161" si="44">IF(OR(ISBLANK(D148),ISBLANK(E148),ISBLANK(B148),(B148="weiblich")),"",IF(AND(R148="ja",T148="ja"),"ja","nein"))</f>
        <v/>
      </c>
      <c r="I148" s="217" t="str">
        <f t="shared" ref="I148:I161" si="45">IF(B148="weiblich","nein",IF(L148="Tier ist nicht aus BW","nein",IF(AND($R$8=TRUE,$R$9=FALSE),AC148,IF(AND($R$8=FALSE,$R$9=TRUE),AD148,IF(AND($R$8=FALSE,$R$9=FALSE),"Bitte Auswahl treffen! Neu- oder Folgeantrag?","Nur eine Auswahl treffen! Neu- oder Folgeantrag?")))))</f>
        <v>Bitte Auswahl treffen! Neu- oder Folgeantrag?</v>
      </c>
      <c r="J148" s="196" t="str">
        <f t="shared" si="36"/>
        <v/>
      </c>
      <c r="K148" s="196" t="str">
        <f t="shared" ref="K148:K161" si="46">IF(B148="weiblich","weiblich",IF(AND(B148="",C148&lt;&gt;"",D148&lt;&gt;"",E148&lt;&gt;""),"Bitte Geschlecht auswählen!",IF(AND($R$8=TRUE,$R$9=FALSE),AE148,IF(AND($R$8=FALSE,$R$9=TRUE),AF148,IF(AND($R$8=FALSE,$R$9=FALSE),"",IF(AND($R$8=TRUE,$R$9=TRUE),""))))))</f>
        <v/>
      </c>
      <c r="L148" s="196" t="str">
        <f t="shared" ref="L148:L161" si="47">IF(ISBLANK(A148),"",IF(OR(LEFT(A148,4)="DE08",(LEFT(A148,5)="DE 08")),"Tier ist aus BW","Tier ist nicht aus BW"))</f>
        <v/>
      </c>
      <c r="M148" s="235" t="str">
        <f t="shared" si="37"/>
        <v/>
      </c>
      <c r="N148" s="217" t="str">
        <f t="shared" ref="N148:N161" si="48">IF(OR(ISBLANK(D148),ISBLANK(E148)),"",IF(ISTEXT($R$10),"Bitte Iglu/Bucht in Zelle B7 auswählen",IF(M148&lt;=$R$10,"in Ordnung","Überschreitung")))</f>
        <v/>
      </c>
      <c r="O148" s="219"/>
      <c r="Q148" s="177" t="e">
        <f t="shared" si="38"/>
        <v>#NUM!</v>
      </c>
      <c r="R148" s="177" t="e">
        <f t="shared" si="39"/>
        <v>#NUM!</v>
      </c>
      <c r="S148" s="177" t="e">
        <f t="shared" si="40"/>
        <v>#NUM!</v>
      </c>
      <c r="T148" s="177" t="e">
        <f t="shared" si="41"/>
        <v>#NUM!</v>
      </c>
      <c r="AC148" s="177" t="str">
        <f t="shared" si="42"/>
        <v/>
      </c>
      <c r="AD148" s="177" t="str">
        <f t="shared" ref="AD148:AD161" si="49">IF(OR(ISBLANK(C148),(B148="weiblich")),"",(IF(AND(H148="ja",G148&lt;=$R$4,F148&gt;=$R$6),"ja","nein")))</f>
        <v/>
      </c>
      <c r="AE148" s="218" t="str">
        <f t="shared" si="43"/>
        <v/>
      </c>
      <c r="AF148" s="218" t="str">
        <f t="shared" ref="AF148:AF162" si="50">IF(OR(ISBLANK(D148),ISBLANK(E148),(B148="weiblich"),AND(F148&gt;=$R$6,G148&lt;=$R$4,H148="ja")),"",IF(F148&lt;$R$6,"Das Tier ist vor Maßnahmenbeginn 7 Wochen alt",IF(G148&gt;$R$4,"Das Tier hat das Ende der 12. Lebenswoche erst im Folgejahr erreicht",IF(H148="nein",""))))</f>
        <v/>
      </c>
    </row>
    <row r="149" spans="1:32" ht="27.95" customHeight="1" x14ac:dyDescent="0.2">
      <c r="A149" s="229"/>
      <c r="B149" s="229"/>
      <c r="C149" s="226"/>
      <c r="D149" s="227"/>
      <c r="E149" s="227"/>
      <c r="F149" s="208" t="str">
        <f t="shared" si="34"/>
        <v/>
      </c>
      <c r="G149" s="208" t="str">
        <f t="shared" si="35"/>
        <v/>
      </c>
      <c r="H149" s="195" t="str">
        <f t="shared" si="44"/>
        <v/>
      </c>
      <c r="I149" s="217" t="str">
        <f t="shared" si="45"/>
        <v>Bitte Auswahl treffen! Neu- oder Folgeantrag?</v>
      </c>
      <c r="J149" s="196" t="str">
        <f t="shared" si="36"/>
        <v/>
      </c>
      <c r="K149" s="196" t="str">
        <f t="shared" si="46"/>
        <v/>
      </c>
      <c r="L149" s="196" t="str">
        <f t="shared" si="47"/>
        <v/>
      </c>
      <c r="M149" s="235" t="str">
        <f t="shared" si="37"/>
        <v/>
      </c>
      <c r="N149" s="217" t="str">
        <f t="shared" si="48"/>
        <v/>
      </c>
      <c r="O149" s="219"/>
      <c r="Q149" s="177" t="e">
        <f t="shared" si="38"/>
        <v>#NUM!</v>
      </c>
      <c r="R149" s="177" t="e">
        <f t="shared" si="39"/>
        <v>#NUM!</v>
      </c>
      <c r="S149" s="177" t="e">
        <f t="shared" si="40"/>
        <v>#NUM!</v>
      </c>
      <c r="T149" s="177" t="e">
        <f t="shared" si="41"/>
        <v>#NUM!</v>
      </c>
      <c r="AC149" s="177" t="str">
        <f t="shared" si="42"/>
        <v/>
      </c>
      <c r="AD149" s="177" t="str">
        <f t="shared" si="49"/>
        <v/>
      </c>
      <c r="AE149" s="218" t="str">
        <f t="shared" si="43"/>
        <v/>
      </c>
      <c r="AF149" s="218" t="str">
        <f t="shared" si="50"/>
        <v/>
      </c>
    </row>
    <row r="150" spans="1:32" ht="27.95" customHeight="1" x14ac:dyDescent="0.2">
      <c r="A150" s="229"/>
      <c r="B150" s="229"/>
      <c r="C150" s="226"/>
      <c r="D150" s="227"/>
      <c r="E150" s="227"/>
      <c r="F150" s="208" t="str">
        <f t="shared" si="34"/>
        <v/>
      </c>
      <c r="G150" s="208" t="str">
        <f t="shared" si="35"/>
        <v/>
      </c>
      <c r="H150" s="195" t="str">
        <f t="shared" si="44"/>
        <v/>
      </c>
      <c r="I150" s="217" t="str">
        <f t="shared" si="45"/>
        <v>Bitte Auswahl treffen! Neu- oder Folgeantrag?</v>
      </c>
      <c r="J150" s="196" t="str">
        <f t="shared" si="36"/>
        <v/>
      </c>
      <c r="K150" s="196" t="str">
        <f t="shared" si="46"/>
        <v/>
      </c>
      <c r="L150" s="196" t="str">
        <f t="shared" si="47"/>
        <v/>
      </c>
      <c r="M150" s="235" t="str">
        <f t="shared" si="37"/>
        <v/>
      </c>
      <c r="N150" s="217" t="str">
        <f t="shared" si="48"/>
        <v/>
      </c>
      <c r="O150" s="219"/>
      <c r="Q150" s="177" t="e">
        <f t="shared" si="38"/>
        <v>#NUM!</v>
      </c>
      <c r="R150" s="177" t="e">
        <f t="shared" si="39"/>
        <v>#NUM!</v>
      </c>
      <c r="S150" s="177" t="e">
        <f t="shared" si="40"/>
        <v>#NUM!</v>
      </c>
      <c r="T150" s="177" t="e">
        <f t="shared" si="41"/>
        <v>#NUM!</v>
      </c>
      <c r="AC150" s="177" t="str">
        <f t="shared" si="42"/>
        <v/>
      </c>
      <c r="AD150" s="177" t="str">
        <f t="shared" si="49"/>
        <v/>
      </c>
      <c r="AE150" s="218" t="str">
        <f t="shared" si="43"/>
        <v/>
      </c>
      <c r="AF150" s="218" t="str">
        <f t="shared" si="50"/>
        <v/>
      </c>
    </row>
    <row r="151" spans="1:32" ht="27.95" customHeight="1" x14ac:dyDescent="0.2">
      <c r="A151" s="229"/>
      <c r="B151" s="229"/>
      <c r="C151" s="226"/>
      <c r="D151" s="227"/>
      <c r="E151" s="227"/>
      <c r="F151" s="208" t="str">
        <f t="shared" si="34"/>
        <v/>
      </c>
      <c r="G151" s="208" t="str">
        <f t="shared" si="35"/>
        <v/>
      </c>
      <c r="H151" s="195" t="str">
        <f t="shared" si="44"/>
        <v/>
      </c>
      <c r="I151" s="217" t="str">
        <f t="shared" si="45"/>
        <v>Bitte Auswahl treffen! Neu- oder Folgeantrag?</v>
      </c>
      <c r="J151" s="196" t="str">
        <f t="shared" si="36"/>
        <v/>
      </c>
      <c r="K151" s="196" t="str">
        <f t="shared" si="46"/>
        <v/>
      </c>
      <c r="L151" s="196" t="str">
        <f t="shared" si="47"/>
        <v/>
      </c>
      <c r="M151" s="235" t="str">
        <f t="shared" si="37"/>
        <v/>
      </c>
      <c r="N151" s="217" t="str">
        <f t="shared" si="48"/>
        <v/>
      </c>
      <c r="O151" s="219"/>
      <c r="Q151" s="177" t="e">
        <f t="shared" si="38"/>
        <v>#NUM!</v>
      </c>
      <c r="R151" s="177" t="e">
        <f t="shared" si="39"/>
        <v>#NUM!</v>
      </c>
      <c r="S151" s="177" t="e">
        <f t="shared" si="40"/>
        <v>#NUM!</v>
      </c>
      <c r="T151" s="177" t="e">
        <f t="shared" si="41"/>
        <v>#NUM!</v>
      </c>
      <c r="AC151" s="177" t="str">
        <f t="shared" si="42"/>
        <v/>
      </c>
      <c r="AD151" s="177" t="str">
        <f t="shared" si="49"/>
        <v/>
      </c>
      <c r="AE151" s="218" t="str">
        <f t="shared" si="43"/>
        <v/>
      </c>
      <c r="AF151" s="218" t="str">
        <f t="shared" si="50"/>
        <v/>
      </c>
    </row>
    <row r="152" spans="1:32" ht="27.95" customHeight="1" x14ac:dyDescent="0.2">
      <c r="A152" s="229"/>
      <c r="B152" s="229"/>
      <c r="C152" s="226"/>
      <c r="D152" s="227"/>
      <c r="E152" s="227"/>
      <c r="F152" s="208" t="str">
        <f t="shared" si="34"/>
        <v/>
      </c>
      <c r="G152" s="208" t="str">
        <f t="shared" si="35"/>
        <v/>
      </c>
      <c r="H152" s="195" t="str">
        <f t="shared" si="44"/>
        <v/>
      </c>
      <c r="I152" s="217" t="str">
        <f t="shared" si="45"/>
        <v>Bitte Auswahl treffen! Neu- oder Folgeantrag?</v>
      </c>
      <c r="J152" s="196" t="str">
        <f t="shared" si="36"/>
        <v/>
      </c>
      <c r="K152" s="196" t="str">
        <f t="shared" si="46"/>
        <v/>
      </c>
      <c r="L152" s="196" t="str">
        <f t="shared" si="47"/>
        <v/>
      </c>
      <c r="M152" s="235" t="str">
        <f t="shared" si="37"/>
        <v/>
      </c>
      <c r="N152" s="217" t="str">
        <f t="shared" si="48"/>
        <v/>
      </c>
      <c r="O152" s="219"/>
      <c r="Q152" s="177" t="e">
        <f t="shared" si="38"/>
        <v>#NUM!</v>
      </c>
      <c r="R152" s="177" t="e">
        <f t="shared" si="39"/>
        <v>#NUM!</v>
      </c>
      <c r="S152" s="177" t="e">
        <f t="shared" si="40"/>
        <v>#NUM!</v>
      </c>
      <c r="T152" s="177" t="e">
        <f t="shared" si="41"/>
        <v>#NUM!</v>
      </c>
      <c r="AC152" s="177" t="str">
        <f t="shared" si="42"/>
        <v/>
      </c>
      <c r="AD152" s="177" t="str">
        <f t="shared" si="49"/>
        <v/>
      </c>
      <c r="AE152" s="218" t="str">
        <f t="shared" si="43"/>
        <v/>
      </c>
      <c r="AF152" s="218" t="str">
        <f t="shared" si="50"/>
        <v/>
      </c>
    </row>
    <row r="153" spans="1:32" ht="27.95" customHeight="1" x14ac:dyDescent="0.2">
      <c r="A153" s="229"/>
      <c r="B153" s="229"/>
      <c r="C153" s="226"/>
      <c r="D153" s="227"/>
      <c r="E153" s="227"/>
      <c r="F153" s="208" t="str">
        <f t="shared" si="34"/>
        <v/>
      </c>
      <c r="G153" s="208" t="str">
        <f t="shared" si="35"/>
        <v/>
      </c>
      <c r="H153" s="195" t="str">
        <f t="shared" si="44"/>
        <v/>
      </c>
      <c r="I153" s="217" t="str">
        <f t="shared" si="45"/>
        <v>Bitte Auswahl treffen! Neu- oder Folgeantrag?</v>
      </c>
      <c r="J153" s="196" t="str">
        <f t="shared" si="36"/>
        <v/>
      </c>
      <c r="K153" s="196" t="str">
        <f t="shared" si="46"/>
        <v/>
      </c>
      <c r="L153" s="196" t="str">
        <f t="shared" si="47"/>
        <v/>
      </c>
      <c r="M153" s="235" t="str">
        <f t="shared" si="37"/>
        <v/>
      </c>
      <c r="N153" s="217" t="str">
        <f t="shared" si="48"/>
        <v/>
      </c>
      <c r="O153" s="219"/>
      <c r="Q153" s="177" t="e">
        <f t="shared" si="38"/>
        <v>#NUM!</v>
      </c>
      <c r="R153" s="177" t="e">
        <f t="shared" si="39"/>
        <v>#NUM!</v>
      </c>
      <c r="S153" s="177" t="e">
        <f t="shared" si="40"/>
        <v>#NUM!</v>
      </c>
      <c r="T153" s="177" t="e">
        <f t="shared" si="41"/>
        <v>#NUM!</v>
      </c>
      <c r="AC153" s="177" t="str">
        <f t="shared" si="42"/>
        <v/>
      </c>
      <c r="AD153" s="177" t="str">
        <f t="shared" si="49"/>
        <v/>
      </c>
      <c r="AE153" s="218" t="str">
        <f t="shared" si="43"/>
        <v/>
      </c>
      <c r="AF153" s="218" t="str">
        <f t="shared" si="50"/>
        <v/>
      </c>
    </row>
    <row r="154" spans="1:32" ht="27.95" customHeight="1" x14ac:dyDescent="0.2">
      <c r="A154" s="229"/>
      <c r="B154" s="229"/>
      <c r="C154" s="226"/>
      <c r="D154" s="227"/>
      <c r="E154" s="227"/>
      <c r="F154" s="208" t="str">
        <f t="shared" ref="F154:F161" si="51">IF(OR(ISBLANK(C154),(B154="weiblich")),"",C154+42)</f>
        <v/>
      </c>
      <c r="G154" s="208" t="str">
        <f t="shared" ref="G154:G161" si="52">IF(OR(ISBLANK(C154),(B154="weiblich")),"",C154+83)</f>
        <v/>
      </c>
      <c r="H154" s="195" t="str">
        <f t="shared" si="44"/>
        <v/>
      </c>
      <c r="I154" s="217" t="str">
        <f t="shared" si="45"/>
        <v>Bitte Auswahl treffen! Neu- oder Folgeantrag?</v>
      </c>
      <c r="J154" s="196" t="str">
        <f t="shared" si="36"/>
        <v/>
      </c>
      <c r="K154" s="196" t="str">
        <f t="shared" si="46"/>
        <v/>
      </c>
      <c r="L154" s="196" t="str">
        <f t="shared" si="47"/>
        <v/>
      </c>
      <c r="M154" s="235" t="str">
        <f t="shared" si="37"/>
        <v/>
      </c>
      <c r="N154" s="217" t="str">
        <f t="shared" si="48"/>
        <v/>
      </c>
      <c r="O154" s="219"/>
      <c r="Q154" s="177" t="e">
        <f t="shared" si="38"/>
        <v>#NUM!</v>
      </c>
      <c r="R154" s="177" t="e">
        <f t="shared" si="39"/>
        <v>#NUM!</v>
      </c>
      <c r="S154" s="177" t="e">
        <f t="shared" si="40"/>
        <v>#NUM!</v>
      </c>
      <c r="T154" s="177" t="e">
        <f t="shared" si="41"/>
        <v>#NUM!</v>
      </c>
      <c r="AC154" s="177" t="str">
        <f t="shared" si="42"/>
        <v/>
      </c>
      <c r="AD154" s="177" t="str">
        <f t="shared" si="49"/>
        <v/>
      </c>
      <c r="AE154" s="218" t="str">
        <f t="shared" si="43"/>
        <v/>
      </c>
      <c r="AF154" s="218" t="str">
        <f t="shared" si="50"/>
        <v/>
      </c>
    </row>
    <row r="155" spans="1:32" ht="27.95" customHeight="1" x14ac:dyDescent="0.2">
      <c r="A155" s="229"/>
      <c r="B155" s="229"/>
      <c r="C155" s="226"/>
      <c r="D155" s="227"/>
      <c r="E155" s="227"/>
      <c r="F155" s="208" t="str">
        <f t="shared" si="51"/>
        <v/>
      </c>
      <c r="G155" s="208" t="str">
        <f t="shared" si="52"/>
        <v/>
      </c>
      <c r="H155" s="195" t="str">
        <f t="shared" si="44"/>
        <v/>
      </c>
      <c r="I155" s="217" t="str">
        <f t="shared" si="45"/>
        <v>Bitte Auswahl treffen! Neu- oder Folgeantrag?</v>
      </c>
      <c r="J155" s="196" t="str">
        <f t="shared" si="36"/>
        <v/>
      </c>
      <c r="K155" s="196" t="str">
        <f t="shared" si="46"/>
        <v/>
      </c>
      <c r="L155" s="196" t="str">
        <f t="shared" si="47"/>
        <v/>
      </c>
      <c r="M155" s="235" t="str">
        <f t="shared" si="37"/>
        <v/>
      </c>
      <c r="N155" s="217" t="str">
        <f t="shared" si="48"/>
        <v/>
      </c>
      <c r="O155" s="219"/>
      <c r="Q155" s="177" t="e">
        <f t="shared" si="38"/>
        <v>#NUM!</v>
      </c>
      <c r="R155" s="177" t="e">
        <f t="shared" si="39"/>
        <v>#NUM!</v>
      </c>
      <c r="S155" s="177" t="e">
        <f t="shared" si="40"/>
        <v>#NUM!</v>
      </c>
      <c r="T155" s="177" t="e">
        <f t="shared" si="41"/>
        <v>#NUM!</v>
      </c>
      <c r="AC155" s="177" t="str">
        <f t="shared" si="42"/>
        <v/>
      </c>
      <c r="AD155" s="177" t="str">
        <f t="shared" si="49"/>
        <v/>
      </c>
      <c r="AE155" s="218" t="str">
        <f t="shared" si="43"/>
        <v/>
      </c>
      <c r="AF155" s="218" t="str">
        <f t="shared" si="50"/>
        <v/>
      </c>
    </row>
    <row r="156" spans="1:32" ht="27.95" customHeight="1" x14ac:dyDescent="0.2">
      <c r="A156" s="229"/>
      <c r="B156" s="229"/>
      <c r="C156" s="226"/>
      <c r="D156" s="227"/>
      <c r="E156" s="227"/>
      <c r="F156" s="208" t="str">
        <f t="shared" si="51"/>
        <v/>
      </c>
      <c r="G156" s="208" t="str">
        <f t="shared" si="52"/>
        <v/>
      </c>
      <c r="H156" s="195" t="str">
        <f t="shared" si="44"/>
        <v/>
      </c>
      <c r="I156" s="217" t="str">
        <f t="shared" si="45"/>
        <v>Bitte Auswahl treffen! Neu- oder Folgeantrag?</v>
      </c>
      <c r="J156" s="196" t="str">
        <f t="shared" si="36"/>
        <v/>
      </c>
      <c r="K156" s="196" t="str">
        <f t="shared" si="46"/>
        <v/>
      </c>
      <c r="L156" s="196" t="str">
        <f t="shared" si="47"/>
        <v/>
      </c>
      <c r="M156" s="235" t="str">
        <f t="shared" si="37"/>
        <v/>
      </c>
      <c r="N156" s="217" t="str">
        <f t="shared" si="48"/>
        <v/>
      </c>
      <c r="O156" s="219"/>
      <c r="Q156" s="177" t="e">
        <f t="shared" si="38"/>
        <v>#NUM!</v>
      </c>
      <c r="R156" s="177" t="e">
        <f t="shared" si="39"/>
        <v>#NUM!</v>
      </c>
      <c r="S156" s="177" t="e">
        <f t="shared" si="40"/>
        <v>#NUM!</v>
      </c>
      <c r="T156" s="177" t="e">
        <f t="shared" si="41"/>
        <v>#NUM!</v>
      </c>
      <c r="AC156" s="177" t="str">
        <f t="shared" si="42"/>
        <v/>
      </c>
      <c r="AD156" s="177" t="str">
        <f t="shared" si="49"/>
        <v/>
      </c>
      <c r="AE156" s="218" t="str">
        <f t="shared" si="43"/>
        <v/>
      </c>
      <c r="AF156" s="218" t="str">
        <f t="shared" si="50"/>
        <v/>
      </c>
    </row>
    <row r="157" spans="1:32" ht="27.95" customHeight="1" x14ac:dyDescent="0.2">
      <c r="A157" s="229"/>
      <c r="B157" s="229"/>
      <c r="C157" s="226"/>
      <c r="D157" s="227"/>
      <c r="E157" s="227"/>
      <c r="F157" s="208" t="str">
        <f t="shared" si="51"/>
        <v/>
      </c>
      <c r="G157" s="208" t="str">
        <f t="shared" si="52"/>
        <v/>
      </c>
      <c r="H157" s="195" t="str">
        <f t="shared" si="44"/>
        <v/>
      </c>
      <c r="I157" s="217" t="str">
        <f t="shared" si="45"/>
        <v>Bitte Auswahl treffen! Neu- oder Folgeantrag?</v>
      </c>
      <c r="J157" s="196" t="str">
        <f t="shared" si="36"/>
        <v/>
      </c>
      <c r="K157" s="196" t="str">
        <f t="shared" si="46"/>
        <v/>
      </c>
      <c r="L157" s="196" t="str">
        <f t="shared" si="47"/>
        <v/>
      </c>
      <c r="M157" s="235" t="str">
        <f t="shared" si="37"/>
        <v/>
      </c>
      <c r="N157" s="217" t="str">
        <f t="shared" si="48"/>
        <v/>
      </c>
      <c r="O157" s="219"/>
      <c r="Q157" s="177" t="e">
        <f t="shared" si="38"/>
        <v>#NUM!</v>
      </c>
      <c r="R157" s="177" t="e">
        <f t="shared" si="39"/>
        <v>#NUM!</v>
      </c>
      <c r="S157" s="177" t="e">
        <f t="shared" si="40"/>
        <v>#NUM!</v>
      </c>
      <c r="T157" s="177" t="e">
        <f t="shared" si="41"/>
        <v>#NUM!</v>
      </c>
      <c r="AC157" s="177" t="str">
        <f t="shared" si="42"/>
        <v/>
      </c>
      <c r="AD157" s="177" t="str">
        <f t="shared" si="49"/>
        <v/>
      </c>
      <c r="AE157" s="218" t="str">
        <f t="shared" si="43"/>
        <v/>
      </c>
      <c r="AF157" s="218" t="str">
        <f t="shared" si="50"/>
        <v/>
      </c>
    </row>
    <row r="158" spans="1:32" ht="27.95" customHeight="1" x14ac:dyDescent="0.2">
      <c r="A158" s="229"/>
      <c r="B158" s="229"/>
      <c r="C158" s="226"/>
      <c r="D158" s="227"/>
      <c r="E158" s="227"/>
      <c r="F158" s="208" t="str">
        <f t="shared" si="51"/>
        <v/>
      </c>
      <c r="G158" s="208" t="str">
        <f t="shared" si="52"/>
        <v/>
      </c>
      <c r="H158" s="195" t="str">
        <f t="shared" si="44"/>
        <v/>
      </c>
      <c r="I158" s="217" t="str">
        <f t="shared" si="45"/>
        <v>Bitte Auswahl treffen! Neu- oder Folgeantrag?</v>
      </c>
      <c r="J158" s="196" t="str">
        <f t="shared" si="36"/>
        <v/>
      </c>
      <c r="K158" s="196" t="str">
        <f t="shared" si="46"/>
        <v/>
      </c>
      <c r="L158" s="196" t="str">
        <f t="shared" si="47"/>
        <v/>
      </c>
      <c r="M158" s="235" t="str">
        <f t="shared" si="37"/>
        <v/>
      </c>
      <c r="N158" s="217" t="str">
        <f t="shared" si="48"/>
        <v/>
      </c>
      <c r="O158" s="219"/>
      <c r="Q158" s="177" t="e">
        <f t="shared" si="38"/>
        <v>#NUM!</v>
      </c>
      <c r="R158" s="177" t="e">
        <f t="shared" si="39"/>
        <v>#NUM!</v>
      </c>
      <c r="S158" s="177" t="e">
        <f t="shared" si="40"/>
        <v>#NUM!</v>
      </c>
      <c r="T158" s="177" t="e">
        <f t="shared" si="41"/>
        <v>#NUM!</v>
      </c>
      <c r="AC158" s="177" t="str">
        <f t="shared" si="42"/>
        <v/>
      </c>
      <c r="AD158" s="177" t="str">
        <f t="shared" si="49"/>
        <v/>
      </c>
      <c r="AE158" s="218" t="str">
        <f t="shared" si="43"/>
        <v/>
      </c>
      <c r="AF158" s="218" t="str">
        <f t="shared" si="50"/>
        <v/>
      </c>
    </row>
    <row r="159" spans="1:32" ht="27.95" customHeight="1" x14ac:dyDescent="0.2">
      <c r="A159" s="229"/>
      <c r="B159" s="229"/>
      <c r="C159" s="226"/>
      <c r="D159" s="227"/>
      <c r="E159" s="227"/>
      <c r="F159" s="208" t="str">
        <f t="shared" si="51"/>
        <v/>
      </c>
      <c r="G159" s="208" t="str">
        <f t="shared" si="52"/>
        <v/>
      </c>
      <c r="H159" s="195" t="str">
        <f t="shared" si="44"/>
        <v/>
      </c>
      <c r="I159" s="217" t="str">
        <f t="shared" si="45"/>
        <v>Bitte Auswahl treffen! Neu- oder Folgeantrag?</v>
      </c>
      <c r="J159" s="196" t="str">
        <f t="shared" si="36"/>
        <v/>
      </c>
      <c r="K159" s="196" t="str">
        <f t="shared" si="46"/>
        <v/>
      </c>
      <c r="L159" s="196" t="str">
        <f t="shared" si="47"/>
        <v/>
      </c>
      <c r="M159" s="235" t="str">
        <f t="shared" si="37"/>
        <v/>
      </c>
      <c r="N159" s="217" t="str">
        <f t="shared" si="48"/>
        <v/>
      </c>
      <c r="O159" s="219"/>
      <c r="Q159" s="177" t="e">
        <f t="shared" si="38"/>
        <v>#NUM!</v>
      </c>
      <c r="R159" s="177" t="e">
        <f t="shared" si="39"/>
        <v>#NUM!</v>
      </c>
      <c r="S159" s="177" t="e">
        <f t="shared" si="40"/>
        <v>#NUM!</v>
      </c>
      <c r="T159" s="177" t="e">
        <f t="shared" si="41"/>
        <v>#NUM!</v>
      </c>
      <c r="AC159" s="177" t="str">
        <f t="shared" si="42"/>
        <v/>
      </c>
      <c r="AD159" s="177" t="str">
        <f t="shared" si="49"/>
        <v/>
      </c>
      <c r="AE159" s="218" t="str">
        <f t="shared" si="43"/>
        <v/>
      </c>
      <c r="AF159" s="218" t="str">
        <f t="shared" si="50"/>
        <v/>
      </c>
    </row>
    <row r="160" spans="1:32" ht="27.95" customHeight="1" x14ac:dyDescent="0.2">
      <c r="A160" s="229"/>
      <c r="B160" s="229"/>
      <c r="C160" s="226"/>
      <c r="D160" s="227"/>
      <c r="E160" s="227"/>
      <c r="F160" s="208" t="str">
        <f t="shared" si="51"/>
        <v/>
      </c>
      <c r="G160" s="208" t="str">
        <f t="shared" si="52"/>
        <v/>
      </c>
      <c r="H160" s="195" t="str">
        <f t="shared" si="44"/>
        <v/>
      </c>
      <c r="I160" s="217" t="str">
        <f t="shared" si="45"/>
        <v>Bitte Auswahl treffen! Neu- oder Folgeantrag?</v>
      </c>
      <c r="J160" s="196" t="str">
        <f t="shared" si="36"/>
        <v/>
      </c>
      <c r="K160" s="196" t="str">
        <f t="shared" si="46"/>
        <v/>
      </c>
      <c r="L160" s="196" t="str">
        <f t="shared" si="47"/>
        <v/>
      </c>
      <c r="M160" s="235" t="str">
        <f t="shared" si="37"/>
        <v/>
      </c>
      <c r="N160" s="217" t="str">
        <f t="shared" si="48"/>
        <v/>
      </c>
      <c r="O160" s="219"/>
      <c r="Q160" s="177" t="e">
        <f t="shared" si="38"/>
        <v>#NUM!</v>
      </c>
      <c r="R160" s="177" t="e">
        <f t="shared" si="39"/>
        <v>#NUM!</v>
      </c>
      <c r="S160" s="177" t="e">
        <f t="shared" si="40"/>
        <v>#NUM!</v>
      </c>
      <c r="T160" s="177" t="e">
        <f t="shared" si="41"/>
        <v>#NUM!</v>
      </c>
      <c r="AC160" s="177" t="str">
        <f t="shared" si="42"/>
        <v/>
      </c>
      <c r="AD160" s="177" t="str">
        <f t="shared" si="49"/>
        <v/>
      </c>
      <c r="AE160" s="218" t="str">
        <f t="shared" si="43"/>
        <v/>
      </c>
      <c r="AF160" s="218" t="str">
        <f t="shared" si="50"/>
        <v/>
      </c>
    </row>
    <row r="161" spans="1:32" ht="27.95" customHeight="1" x14ac:dyDescent="0.2">
      <c r="A161" s="229"/>
      <c r="B161" s="229"/>
      <c r="C161" s="226"/>
      <c r="D161" s="227"/>
      <c r="E161" s="227"/>
      <c r="F161" s="208" t="str">
        <f t="shared" si="51"/>
        <v/>
      </c>
      <c r="G161" s="208" t="str">
        <f t="shared" si="52"/>
        <v/>
      </c>
      <c r="H161" s="195" t="str">
        <f t="shared" si="44"/>
        <v/>
      </c>
      <c r="I161" s="217" t="str">
        <f t="shared" si="45"/>
        <v>Bitte Auswahl treffen! Neu- oder Folgeantrag?</v>
      </c>
      <c r="J161" s="196" t="str">
        <f t="shared" si="36"/>
        <v/>
      </c>
      <c r="K161" s="196" t="str">
        <f t="shared" si="46"/>
        <v/>
      </c>
      <c r="L161" s="196" t="str">
        <f t="shared" si="47"/>
        <v/>
      </c>
      <c r="M161" s="235" t="str">
        <f t="shared" si="37"/>
        <v/>
      </c>
      <c r="N161" s="217" t="str">
        <f t="shared" si="48"/>
        <v/>
      </c>
      <c r="O161" s="219"/>
      <c r="Q161" s="177" t="e">
        <f t="shared" si="38"/>
        <v>#NUM!</v>
      </c>
      <c r="R161" s="177" t="e">
        <f t="shared" si="39"/>
        <v>#NUM!</v>
      </c>
      <c r="S161" s="177" t="e">
        <f t="shared" si="40"/>
        <v>#NUM!</v>
      </c>
      <c r="T161" s="177" t="e">
        <f t="shared" si="41"/>
        <v>#NUM!</v>
      </c>
      <c r="AC161" s="177" t="str">
        <f t="shared" si="42"/>
        <v/>
      </c>
      <c r="AD161" s="177" t="str">
        <f t="shared" si="49"/>
        <v/>
      </c>
      <c r="AE161" s="218" t="str">
        <f t="shared" si="43"/>
        <v/>
      </c>
      <c r="AF161" s="218" t="str">
        <f t="shared" si="50"/>
        <v/>
      </c>
    </row>
    <row r="162" spans="1:32" x14ac:dyDescent="0.2">
      <c r="AE162" s="218" t="str">
        <f t="shared" si="43"/>
        <v/>
      </c>
      <c r="AF162" s="218" t="str">
        <f t="shared" si="50"/>
        <v/>
      </c>
    </row>
    <row r="163" spans="1:32" x14ac:dyDescent="0.2">
      <c r="AE163" s="218"/>
      <c r="AF163" s="218"/>
    </row>
  </sheetData>
  <sheetProtection algorithmName="SHA-512" hashValue="/+6FGQ344sYGRKtoRLZQPIFlDps26YeDRP+VCfGNMksIdtXO+beAWKLIVxPDIDfiYOW3AnA/D5+yir4X0YYr8A==" saltValue="pY0MjqEZeklxmLtrcwLP1A==" spinCount="100000" sheet="1" objects="1" scenarios="1"/>
  <protectedRanges>
    <protectedRange sqref="H8" name="Folgeantrag"/>
  </protectedRanges>
  <mergeCells count="10">
    <mergeCell ref="N14:O17"/>
    <mergeCell ref="A15:G16"/>
    <mergeCell ref="Q18:R18"/>
    <mergeCell ref="S18:T18"/>
    <mergeCell ref="B4:D4"/>
    <mergeCell ref="E4:F4"/>
    <mergeCell ref="H4:J4"/>
    <mergeCell ref="B5:J5"/>
    <mergeCell ref="E6:J6"/>
    <mergeCell ref="F13:K13"/>
  </mergeCells>
  <conditionalFormatting sqref="F13:K13">
    <cfRule type="containsText" dxfId="89" priority="1" operator="containsText" text="Achtung! Es liegt die Möglichkeit eines Fachrechtsverstoßes aufgrund von Überschreitung der Besatzdichte vor! Bitte prüfen!">
      <formula>NOT(ISERROR(SEARCH("Achtung! Es liegt die Möglichkeit eines Fachrechtsverstoßes aufgrund von Überschreitung der Besatzdichte vor! Bitte prüfen!",F13)))</formula>
    </cfRule>
  </conditionalFormatting>
  <conditionalFormatting sqref="H19:I161">
    <cfRule type="containsText" dxfId="88" priority="11" operator="containsText" text="nein">
      <formula>NOT(ISERROR(SEARCH("nein",H19)))</formula>
    </cfRule>
  </conditionalFormatting>
  <conditionalFormatting sqref="J19:J161">
    <cfRule type="containsText" dxfId="87" priority="4" operator="containsText" text="Der Haltungszeitraum befindet sich nicht im Antragsjahr">
      <formula>NOT(ISERROR(SEARCH("Der Haltungszeitraum befindet sich nicht im Antragsjahr",J19)))</formula>
    </cfRule>
    <cfRule type="containsText" dxfId="86" priority="8" operator="containsText" text="Ein- und Ausstalldatum nicht eingehalten">
      <formula>NOT(ISERROR(SEARCH("Ein- und Ausstalldatum nicht eingehalten",J19)))</formula>
    </cfRule>
    <cfRule type="containsText" dxfId="85" priority="9" operator="containsText" text="Ausstallung vor Ende der 12. Lebenswoche">
      <formula>NOT(ISERROR(SEARCH("Ausstallung vor Ende der 12. Lebenswoche",J19)))</formula>
    </cfRule>
    <cfRule type="containsText" dxfId="84" priority="10" operator="containsText" text="Einstallung später als zum Beginn der 7. Lebenswoche">
      <formula>NOT(ISERROR(SEARCH("Einstallung später als zum Beginn der 7. Lebenswoche",J19)))</formula>
    </cfRule>
  </conditionalFormatting>
  <conditionalFormatting sqref="K19:N161">
    <cfRule type="containsText" dxfId="83" priority="5" operator="containsText" text="Das Tier ist vor Maßnahmenbeginn 7 Wochen alt">
      <formula>NOT(ISERROR(SEARCH("Das Tier ist vor Maßnahmenbeginn 7 Wochen alt",K19)))</formula>
    </cfRule>
    <cfRule type="containsText" dxfId="82" priority="6" operator="containsText" text="Das Tier hat das Ende der 12. Lebenswoche erst im Folgejahr erreicht">
      <formula>NOT(ISERROR(SEARCH("Das Tier hat das Ende der 12. Lebenswoche erst im Folgejahr erreicht",K19)))</formula>
    </cfRule>
    <cfRule type="containsText" dxfId="81" priority="7" operator="containsText" text="weiblich">
      <formula>NOT(ISERROR(SEARCH("weiblich",K19)))</formula>
    </cfRule>
  </conditionalFormatting>
  <conditionalFormatting sqref="L19:L161">
    <cfRule type="containsText" dxfId="80" priority="2" operator="containsText" text="Tier ist nicht aus BW">
      <formula>NOT(ISERROR(SEARCH("Tier ist nicht aus BW",L19)))</formula>
    </cfRule>
  </conditionalFormatting>
  <conditionalFormatting sqref="N19:N161">
    <cfRule type="containsText" dxfId="79" priority="3" operator="containsText" text="Überschreitung">
      <formula>NOT(ISERROR(SEARCH("Überschreitung",N19)))</formula>
    </cfRule>
  </conditionalFormatting>
  <dataValidations count="2">
    <dataValidation type="list" allowBlank="1" showInputMessage="1" showErrorMessage="1" sqref="B8" xr:uid="{93B058D0-E9CE-4047-8A09-E58C5F54AEC2}">
      <formula1>INDIRECT("Inhalt[Iglu/Bucht]")</formula1>
    </dataValidation>
    <dataValidation type="list" allowBlank="1" showInputMessage="1" showErrorMessage="1" sqref="B19:B161" xr:uid="{A17EC974-B0F4-4DA2-ADA7-466D17971DB8}">
      <formula1>"männlich,weiblich"</formula1>
    </dataValidation>
  </dataValidations>
  <pageMargins left="0.70866141732283472" right="0.70866141732283472" top="0.78740157480314965" bottom="0.78740157480314965" header="0.31496062992125984" footer="0.31496062992125984"/>
  <pageSetup paperSize="9" scale="41" fitToWidth="0" fitToHeight="0" orientation="landscape" r:id="rId1"/>
  <headerFooter>
    <oddFooter>&amp;LMinisterium für Ernährung, Ländlichen Raum und Verbraucherschutz &amp;RFAKT II G7 - Version 1.5, 04.03.2026</oddFooter>
  </headerFooter>
  <rowBreaks count="1" manualBreakCount="1">
    <brk id="121"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4</xdr:col>
                    <xdr:colOff>28575</xdr:colOff>
                    <xdr:row>7</xdr:row>
                    <xdr:rowOff>133350</xdr:rowOff>
                  </from>
                  <to>
                    <xdr:col>4</xdr:col>
                    <xdr:colOff>295275</xdr:colOff>
                    <xdr:row>7</xdr:row>
                    <xdr:rowOff>390525</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7</xdr:col>
                    <xdr:colOff>57150</xdr:colOff>
                    <xdr:row>7</xdr:row>
                    <xdr:rowOff>133350</xdr:rowOff>
                  </from>
                  <to>
                    <xdr:col>7</xdr:col>
                    <xdr:colOff>342900</xdr:colOff>
                    <xdr:row>7</xdr:row>
                    <xdr:rowOff>371475</xdr:rowOff>
                  </to>
                </anchor>
              </controlPr>
            </control>
          </mc:Choice>
        </mc:AlternateContent>
      </controls>
    </mc:Choice>
  </mc:AlternateContent>
  <tableParts count="3">
    <tablePart r:id="rId6"/>
    <tablePart r:id="rId7"/>
    <tablePart r:id="rId8"/>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28</vt:i4>
      </vt:variant>
    </vt:vector>
  </HeadingPairs>
  <TitlesOfParts>
    <vt:vector size="44" baseType="lpstr">
      <vt:lpstr>Hinweise</vt:lpstr>
      <vt:lpstr>Erläuterungen G7</vt:lpstr>
      <vt:lpstr>Angaben Tierplätze G7</vt:lpstr>
      <vt:lpstr>Formblatt G7</vt:lpstr>
      <vt:lpstr>Übersicht förderf. Tiere</vt:lpstr>
      <vt:lpstr>Bestandsverzeichnis G7 - 1</vt:lpstr>
      <vt:lpstr>Bestandsverzeichnis G7 - 2</vt:lpstr>
      <vt:lpstr>Bestandsverzeichnis G7 - 3</vt:lpstr>
      <vt:lpstr>Bestandsverzeichnis G7 - 4</vt:lpstr>
      <vt:lpstr>Bestandsverzeichnis G7 - 5</vt:lpstr>
      <vt:lpstr>Bestandsverzeichnis G7 - 6</vt:lpstr>
      <vt:lpstr>Bestandsverzeichnis G7 - 7</vt:lpstr>
      <vt:lpstr>Bestandsverzeichnis G7 - 8</vt:lpstr>
      <vt:lpstr>Bestandsverzeichnis G7 - 9</vt:lpstr>
      <vt:lpstr>Bestandsverzeichnis G7 - 10</vt:lpstr>
      <vt:lpstr>BestandsVZ G7 OHNE Stallangabe!</vt:lpstr>
      <vt:lpstr>'Angaben Tierplätze G7'!Druckbereich</vt:lpstr>
      <vt:lpstr>'Bestandsverzeichnis G7 - 1'!Druckbereich</vt:lpstr>
      <vt:lpstr>'Bestandsverzeichnis G7 - 10'!Druckbereich</vt:lpstr>
      <vt:lpstr>'Bestandsverzeichnis G7 - 2'!Druckbereich</vt:lpstr>
      <vt:lpstr>'Bestandsverzeichnis G7 - 3'!Druckbereich</vt:lpstr>
      <vt:lpstr>'Bestandsverzeichnis G7 - 4'!Druckbereich</vt:lpstr>
      <vt:lpstr>'Bestandsverzeichnis G7 - 5'!Druckbereich</vt:lpstr>
      <vt:lpstr>'Bestandsverzeichnis G7 - 6'!Druckbereich</vt:lpstr>
      <vt:lpstr>'Bestandsverzeichnis G7 - 7'!Druckbereich</vt:lpstr>
      <vt:lpstr>'Bestandsverzeichnis G7 - 8'!Druckbereich</vt:lpstr>
      <vt:lpstr>'Bestandsverzeichnis G7 - 9'!Druckbereich</vt:lpstr>
      <vt:lpstr>'BestandsVZ G7 OHNE Stallangabe!'!Druckbereich</vt:lpstr>
      <vt:lpstr>'Erläuterungen G7'!Druckbereich</vt:lpstr>
      <vt:lpstr>'Formblatt G7'!Druckbereich</vt:lpstr>
      <vt:lpstr>Hinweise!Druckbereich</vt:lpstr>
      <vt:lpstr>'Übersicht förderf. Tiere'!Druckbereich</vt:lpstr>
      <vt:lpstr>'Bestandsverzeichnis G7 - 1'!Drucktitel</vt:lpstr>
      <vt:lpstr>'Bestandsverzeichnis G7 - 10'!Drucktitel</vt:lpstr>
      <vt:lpstr>'Bestandsverzeichnis G7 - 2'!Drucktitel</vt:lpstr>
      <vt:lpstr>'Bestandsverzeichnis G7 - 3'!Drucktitel</vt:lpstr>
      <vt:lpstr>'Bestandsverzeichnis G7 - 4'!Drucktitel</vt:lpstr>
      <vt:lpstr>'Bestandsverzeichnis G7 - 5'!Drucktitel</vt:lpstr>
      <vt:lpstr>'Bestandsverzeichnis G7 - 6'!Drucktitel</vt:lpstr>
      <vt:lpstr>'Bestandsverzeichnis G7 - 7'!Drucktitel</vt:lpstr>
      <vt:lpstr>'Bestandsverzeichnis G7 - 8'!Drucktitel</vt:lpstr>
      <vt:lpstr>'Bestandsverzeichnis G7 - 9'!Drucktitel</vt:lpstr>
      <vt:lpstr>'BestandsVZ G7 OHNE Stallangabe!'!Drucktitel</vt:lpstr>
      <vt:lpstr>'Formblatt G7'!Drucktitel</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FAKT II G7 - Anlage zum Antrag Tierwohl Kaelberhaltung Formblatt und Bestandsverzeichnis</dc:title>
  <dc:creator>Rückert, Christine Dr. (MLR)</dc:creator>
  <cp:lastModifiedBy>Stock, Martina (LEL-SG)</cp:lastModifiedBy>
  <cp:lastPrinted>2026-04-27T06:56:43Z</cp:lastPrinted>
  <dcterms:created xsi:type="dcterms:W3CDTF">2022-07-26T09:50:08Z</dcterms:created>
  <dcterms:modified xsi:type="dcterms:W3CDTF">2026-04-27T06:57:30Z</dcterms:modified>
</cp:coreProperties>
</file>