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codeName="DieseArbeitsmappe" defaultThemeVersion="124226"/>
  <mc:AlternateContent xmlns:mc="http://schemas.openxmlformats.org/markup-compatibility/2006">
    <mc:Choice Requires="x15">
      <x15ac:absPath xmlns:x15ac="http://schemas.microsoft.com/office/spreadsheetml/2010/11/ac" url="\\Bk.bwl.net\lel\Users\StockMar\PROFILE\Desktop\FAKTllllll\"/>
    </mc:Choice>
  </mc:AlternateContent>
  <xr:revisionPtr revIDLastSave="0" documentId="13_ncr:1_{3D9C72EB-4707-44A0-9779-7122C18912CC}" xr6:coauthVersionLast="47" xr6:coauthVersionMax="47" xr10:uidLastSave="{00000000-0000-0000-0000-000000000000}"/>
  <workbookProtection workbookAlgorithmName="SHA-512" workbookHashValue="hOqnqrVsj9UGmwvQlQ0Qy+w4jS0YYjJv8B7yLbthbF1IQPtB5vk4c0veD8FWyNMXDfMNPjEW6NG6BIr1/irkkA==" workbookSaltValue="6Qxb8WJ6o/S8ljwXxoWqcw==" workbookSpinCount="100000" lockStructure="1"/>
  <bookViews>
    <workbookView xWindow="-120" yWindow="-120" windowWidth="29040" windowHeight="15720" tabRatio="784" xr2:uid="{00000000-000D-0000-FFFF-FFFF00000000}"/>
  </bookViews>
  <sheets>
    <sheet name="Hinweise" sheetId="16" r:id="rId1"/>
    <sheet name="Hühner Erläuterungen" sheetId="19" r:id="rId2"/>
    <sheet name="Mobilstall Einstieg G3.1" sheetId="22" r:id="rId3"/>
    <sheet name="Stall mit KSR Einstieg G3.1" sheetId="23" r:id="rId4"/>
    <sheet name="Beispiel Einstieg G3.1" sheetId="20" r:id="rId5"/>
    <sheet name="Mobilstall Premium G3.2" sheetId="24" r:id="rId6"/>
    <sheet name="Stall mit KSR Premium G3.2" sheetId="25" r:id="rId7"/>
    <sheet name="Beispiel Premium G3.2" sheetId="26" r:id="rId8"/>
    <sheet name="Mobilst. Bruderhahn-Prem. G3.3" sheetId="27" r:id="rId9"/>
    <sheet name="Stall+KSR Bruderhahn-Prem. G3.3" sheetId="28" r:id="rId10"/>
  </sheets>
  <definedNames>
    <definedName name="_xlnm.Print_Area" localSheetId="7">'Beispiel Premium G3.2'!$A$1:$I$41</definedName>
    <definedName name="_xlnm.Print_Area" localSheetId="0">Hinweise!$A$1:$J$49</definedName>
    <definedName name="_xlnm.Print_Area" localSheetId="1">'Hühner Erläuterungen'!$A$1:$D$36</definedName>
    <definedName name="_xlnm.Print_Area" localSheetId="8">'Mobilst. Bruderhahn-Prem. G3.3'!$A$2:$O$69</definedName>
    <definedName name="_xlnm.Print_Area" localSheetId="2">'Mobilstall Einstieg G3.1'!$B$1:$O$53</definedName>
    <definedName name="_xlnm.Print_Area" localSheetId="5">'Mobilstall Premium G3.2'!$B$3:$O$61</definedName>
    <definedName name="_xlnm.Print_Area" localSheetId="3">'Stall mit KSR Einstieg G3.1'!$B$1:$O$66</definedName>
    <definedName name="_xlnm.Print_Area" localSheetId="6">'Stall mit KSR Premium G3.2'!$B$1:$O$75</definedName>
    <definedName name="_xlnm.Print_Area" localSheetId="9">'Stall+KSR Bruderhahn-Prem. G3.3'!$B$2:$O$89</definedName>
    <definedName name="_xlnm.Print_Titles" localSheetId="9">'Stall+KSR Bruderhahn-Prem. G3.3'!$2:$10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23" i="22" l="1"/>
  <c r="L23" i="24"/>
  <c r="L23" i="27"/>
  <c r="L33" i="28"/>
  <c r="L35" i="28" s="1"/>
  <c r="Q36" i="28" s="1"/>
  <c r="L32" i="28"/>
  <c r="L34" i="28" s="1"/>
  <c r="L22" i="27"/>
  <c r="L28" i="25"/>
  <c r="L27" i="25"/>
  <c r="L26" i="25"/>
  <c r="L25" i="25"/>
  <c r="L22" i="24"/>
  <c r="L27" i="23" l="1"/>
  <c r="L26" i="23"/>
  <c r="L25" i="23"/>
  <c r="L24" i="23"/>
  <c r="L22" i="22"/>
  <c r="L40" i="28" l="1"/>
  <c r="L28" i="27"/>
  <c r="L33" i="25" l="1"/>
  <c r="L28" i="24"/>
  <c r="L28" i="22"/>
  <c r="L32" i="23" l="1"/>
  <c r="L20" i="23" l="1"/>
  <c r="Q19" i="23"/>
  <c r="Q17" i="23"/>
  <c r="C19" i="23"/>
  <c r="L19" i="23" l="1"/>
  <c r="L21" i="23" s="1"/>
  <c r="Q20" i="25"/>
  <c r="C20" i="25" s="1"/>
  <c r="L21" i="25"/>
  <c r="Q18" i="25"/>
  <c r="Q27" i="28"/>
  <c r="C27" i="28" s="1"/>
  <c r="Q39" i="28"/>
  <c r="L20" i="25" l="1"/>
  <c r="L22" i="25" s="1"/>
  <c r="L28" i="28"/>
  <c r="Q25" i="28" l="1"/>
  <c r="L27" i="28" s="1"/>
  <c r="L29" i="28" l="1"/>
  <c r="Q24" i="27" l="1"/>
  <c r="I25" i="27" s="1"/>
  <c r="I37" i="28" l="1"/>
  <c r="Q24" i="24" l="1"/>
  <c r="I25" i="24" s="1"/>
  <c r="Q24" i="22"/>
  <c r="I25" i="22" s="1"/>
  <c r="J28" i="25"/>
  <c r="J27" i="25"/>
  <c r="J23" i="24"/>
  <c r="J27" i="23"/>
  <c r="J26" i="23"/>
  <c r="Q29" i="25" l="1"/>
  <c r="I30" i="25" s="1"/>
  <c r="Q28" i="23"/>
  <c r="I29" i="23" s="1"/>
  <c r="J23"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Müller, Richard (LEL)</author>
  </authors>
  <commentList>
    <comment ref="B10" authorId="0" shapeId="0" xr:uid="{00000000-0006-0000-0000-000001000000}">
      <text>
        <r>
          <rPr>
            <b/>
            <sz val="8"/>
            <color indexed="81"/>
            <rFont val="Tahoma"/>
            <family val="2"/>
          </rPr>
          <t>Kommentar oder Infofeld mit Erläuterungen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Müller, Richard (LEL)</author>
    <author>Mueller, Richard (LEL-SG)</author>
  </authors>
  <commentList>
    <comment ref="K20" authorId="0" shapeId="0" xr:uid="{00000000-0006-0000-0200-000001000000}">
      <text>
        <r>
          <rPr>
            <b/>
            <sz val="8"/>
            <color indexed="81"/>
            <rFont val="Tahoma"/>
            <family val="2"/>
          </rPr>
          <t>i 1: Nutzbare Stallgrundfläche gesamt:</t>
        </r>
        <r>
          <rPr>
            <sz val="8"/>
            <color indexed="81"/>
            <rFont val="Tahoma"/>
            <family val="2"/>
          </rPr>
          <t xml:space="preserve">
Die gesamte Fläche des Stalles für die vorgesehene Maßnahme, welche von den Tieren uneingeschränkt genutzt beziehungsweise ohne Behinderung über- oder unterquert werden kann. Die nutzbare Stallgrundfläche (gesamt) ergibt sich aus Stallinnenfläche und Kaltscharraum.</t>
        </r>
      </text>
    </comment>
    <comment ref="G24" authorId="0" shapeId="0" xr:uid="{00000000-0006-0000-0200-000002000000}">
      <text>
        <r>
          <rPr>
            <b/>
            <sz val="8"/>
            <color indexed="81"/>
            <rFont val="Tahoma"/>
            <family val="2"/>
          </rPr>
          <t xml:space="preserve">i 3: Tierplatzzahl für Maßnahme tatsächlich:
</t>
        </r>
        <r>
          <rPr>
            <sz val="8"/>
            <color indexed="81"/>
            <rFont val="Tahoma"/>
            <family val="2"/>
          </rPr>
          <t xml:space="preserve">Anzugeben ist die tatsächlich geplante Belegung des Stalles. Diese kann gegebenenfalls aufgrund verfahrenstechnischer oder weiterer Aspekte geringer sein als die rechnerisch mögliche.  </t>
        </r>
      </text>
    </comment>
    <comment ref="K27" authorId="1" shapeId="0" xr:uid="{00000000-0006-0000-0200-000003000000}">
      <text>
        <r>
          <rPr>
            <sz val="9"/>
            <color indexed="81"/>
            <rFont val="Segoe UI"/>
            <family val="2"/>
          </rPr>
          <t>Bitte geben Sie einen Wert zwischen 0 und 9 ein!</t>
        </r>
        <r>
          <rPr>
            <sz val="9"/>
            <color indexed="81"/>
            <rFont val="Segoe UI"/>
            <family val="2"/>
          </rPr>
          <t xml:space="preserve">
</t>
        </r>
      </text>
    </comment>
    <comment ref="G28" authorId="0" shapeId="0" xr:uid="{00000000-0006-0000-0200-000004000000}">
      <text>
        <r>
          <rPr>
            <b/>
            <sz val="8"/>
            <color indexed="81"/>
            <rFont val="Tahoma"/>
            <family val="2"/>
          </rPr>
          <t xml:space="preserve">i 7: geplante Erzeugung Tiere im Kalenderjahr:
</t>
        </r>
        <r>
          <rPr>
            <sz val="8"/>
            <color indexed="81"/>
            <rFont val="Tahoma"/>
            <family val="2"/>
          </rPr>
          <t>Bei Ermittlung der geplanten Erzeugung Tiere im Kalenderjahr gilt, dass für alle dort fördertechnisch beantragten Tiere sichergestellt sein muss, dass diese während der gesamten Mast mit den vorgegebenen Standards gehalten werden.</t>
        </r>
      </text>
    </comment>
    <comment ref="H31" authorId="0" shapeId="0" xr:uid="{00000000-0006-0000-0200-000005000000}">
      <text>
        <r>
          <rPr>
            <b/>
            <sz val="8"/>
            <color indexed="81"/>
            <rFont val="Tahoma"/>
            <family val="2"/>
          </rPr>
          <t>i 6: HD-Ballen:</t>
        </r>
        <r>
          <rPr>
            <sz val="8"/>
            <color indexed="81"/>
            <rFont val="Tahoma"/>
            <family val="2"/>
          </rPr>
          <t xml:space="preserve">
Hochdruckballen (ca. 15-20 kg schwer)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Müller, Richard (LEL)</author>
    <author>Mueller, Richard (LEL-SG)</author>
  </authors>
  <commentList>
    <comment ref="H17" authorId="0" shapeId="0" xr:uid="{00000000-0006-0000-0300-000001000000}">
      <text>
        <r>
          <rPr>
            <b/>
            <sz val="8"/>
            <color indexed="81"/>
            <rFont val="Tahoma"/>
            <family val="2"/>
          </rPr>
          <t xml:space="preserve">i 2: Stallinnenfläche: </t>
        </r>
        <r>
          <rPr>
            <sz val="8"/>
            <color indexed="81"/>
            <rFont val="Tahoma"/>
            <family val="2"/>
          </rPr>
          <t xml:space="preserve">Gedämmter Gebäudeteil mit Versorgungseinrichtungen
</t>
        </r>
      </text>
    </comment>
    <comment ref="G28" authorId="0" shapeId="0" xr:uid="{00000000-0006-0000-0300-000002000000}">
      <text>
        <r>
          <rPr>
            <b/>
            <sz val="8"/>
            <color indexed="81"/>
            <rFont val="Tahoma"/>
            <family val="2"/>
          </rPr>
          <t xml:space="preserve">i 3: Tierplatzzahl für Maßnahme tatsächlich:
</t>
        </r>
        <r>
          <rPr>
            <sz val="8"/>
            <color indexed="81"/>
            <rFont val="Tahoma"/>
            <family val="2"/>
          </rPr>
          <t xml:space="preserve">Anzugeben ist die tatsächlich geplante Belegung des Stalles. Diese kann gegebenenfalls aufgrund verfahrenstechnischer oder weiterer Aspekte geringer sein als die rechnerisch mögliche.  </t>
        </r>
      </text>
    </comment>
    <comment ref="K31" authorId="1" shapeId="0" xr:uid="{00000000-0006-0000-0300-000003000000}">
      <text>
        <r>
          <rPr>
            <sz val="9"/>
            <color indexed="81"/>
            <rFont val="Segoe UI"/>
            <family val="2"/>
          </rPr>
          <t>Bitte geben Sie einen Wert zwischen 0 und 9 ein!</t>
        </r>
        <r>
          <rPr>
            <sz val="9"/>
            <color indexed="81"/>
            <rFont val="Segoe UI"/>
            <family val="2"/>
          </rPr>
          <t xml:space="preserve">
</t>
        </r>
      </text>
    </comment>
    <comment ref="G32" authorId="0" shapeId="0" xr:uid="{00000000-0006-0000-0300-000004000000}">
      <text>
        <r>
          <rPr>
            <b/>
            <sz val="8"/>
            <color indexed="81"/>
            <rFont val="Tahoma"/>
            <family val="2"/>
          </rPr>
          <t xml:space="preserve">i 7: geplante Erzeugung Tiere im Kalenderjahr:
</t>
        </r>
        <r>
          <rPr>
            <sz val="8"/>
            <color indexed="81"/>
            <rFont val="Tahoma"/>
            <family val="2"/>
          </rPr>
          <t>Bei Ermittlung der geplanten Erzeugung Tiere im Kalenderjahr gilt, dass für alle dort fördertechnisch beantragten Tiere sichergestellt sein muss, dass diese während der gesamten Mast mit den vorgegebenen Standards gehalten werden.</t>
        </r>
      </text>
    </comment>
    <comment ref="E34" authorId="0" shapeId="0" xr:uid="{00000000-0006-0000-0300-000005000000}">
      <text>
        <r>
          <rPr>
            <b/>
            <sz val="8"/>
            <color indexed="81"/>
            <rFont val="Tahoma"/>
            <family val="2"/>
          </rPr>
          <t>i 4: Kaltscharraum:</t>
        </r>
        <r>
          <rPr>
            <sz val="8"/>
            <color indexed="81"/>
            <rFont val="Tahoma"/>
            <family val="2"/>
          </rPr>
          <t xml:space="preserve">
befestigt (Bodenplatte), eigenstreut, frei belüfteter und überdachter Bereich neben Stallinnefläche 
--&gt; siehe auch Beispiel im Arbeitsblatt &lt;Hühner Erläuterungen&gt;</t>
        </r>
      </text>
    </comment>
    <comment ref="H44" authorId="0" shapeId="0" xr:uid="{00000000-0006-0000-0300-000006000000}">
      <text>
        <r>
          <rPr>
            <b/>
            <sz val="8"/>
            <color indexed="81"/>
            <rFont val="Tahoma"/>
            <family val="2"/>
          </rPr>
          <t>i 6: HD-Ballen:</t>
        </r>
        <r>
          <rPr>
            <sz val="8"/>
            <color indexed="81"/>
            <rFont val="Tahoma"/>
            <family val="2"/>
          </rPr>
          <t xml:space="preserve">
Hochdruckballen (ca. 15-20 kg schwer)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Müller, Richard (LEL)</author>
    <author>Mueller, Richard (LEL-SG)</author>
  </authors>
  <commentList>
    <comment ref="K20" authorId="0" shapeId="0" xr:uid="{00000000-0006-0000-0500-000001000000}">
      <text>
        <r>
          <rPr>
            <b/>
            <sz val="8"/>
            <color indexed="81"/>
            <rFont val="Tahoma"/>
            <family val="2"/>
          </rPr>
          <t>i 1: Nutzbare Stallgrundfläche gesamt:</t>
        </r>
        <r>
          <rPr>
            <sz val="8"/>
            <color indexed="81"/>
            <rFont val="Tahoma"/>
            <family val="2"/>
          </rPr>
          <t xml:space="preserve">
Die gesamte Fläche des Stalles für die vorgesehene Maßnahme, welche von den Tieren uneingeschränkt genutzt beziehungsweise ohne Behinderung über- oder unterquert werden kann. Die nutzbare Stallgrundfläche (gesamt) ergibt sich aus Stallinnenfläche und Kaltscharraum.</t>
        </r>
      </text>
    </comment>
    <comment ref="G24" authorId="0" shapeId="0" xr:uid="{00000000-0006-0000-0500-000002000000}">
      <text>
        <r>
          <rPr>
            <b/>
            <sz val="8"/>
            <color indexed="81"/>
            <rFont val="Tahoma"/>
            <family val="2"/>
          </rPr>
          <t xml:space="preserve">i 3: Tierplatzzahl für Maßnahme tatsächlich:
</t>
        </r>
        <r>
          <rPr>
            <sz val="8"/>
            <color indexed="81"/>
            <rFont val="Tahoma"/>
            <family val="2"/>
          </rPr>
          <t xml:space="preserve">Anzugeben ist die tatsächlich geplante Belegung des Stalles. Diese kann gegebenenfalls aufgrund verfahrenstechnischer oder weiterer Aspekte geringer sein als die rechnerisch mögliche.  </t>
        </r>
      </text>
    </comment>
    <comment ref="K27" authorId="1" shapeId="0" xr:uid="{00000000-0006-0000-0500-000003000000}">
      <text>
        <r>
          <rPr>
            <sz val="9"/>
            <color indexed="81"/>
            <rFont val="Segoe UI"/>
            <family val="2"/>
          </rPr>
          <t>Bitte geben Sie einen Wert zwischen 0 und 7 ein!</t>
        </r>
        <r>
          <rPr>
            <sz val="9"/>
            <color indexed="81"/>
            <rFont val="Segoe UI"/>
            <family val="2"/>
          </rPr>
          <t xml:space="preserve">
</t>
        </r>
      </text>
    </comment>
    <comment ref="G28" authorId="0" shapeId="0" xr:uid="{00000000-0006-0000-0500-000004000000}">
      <text>
        <r>
          <rPr>
            <b/>
            <sz val="8"/>
            <color indexed="81"/>
            <rFont val="Tahoma"/>
            <family val="2"/>
          </rPr>
          <t xml:space="preserve">i 7: geplante Erzeugung Tiere im Kalenderjahr:
</t>
        </r>
        <r>
          <rPr>
            <sz val="8"/>
            <color indexed="81"/>
            <rFont val="Tahoma"/>
            <family val="2"/>
          </rPr>
          <t>Bei Ermittlung der geplanten Erzeugung Tiere im Kalenderjahr gilt, dass für alle dort fördertechnisch beantragten Tiere sichergestellt sein muss, dass diese während der gesamten Mast mit den vorgegebenen Standards gehalten werden.</t>
        </r>
      </text>
    </comment>
    <comment ref="H36" authorId="0" shapeId="0" xr:uid="{00000000-0006-0000-0500-000005000000}">
      <text>
        <r>
          <rPr>
            <b/>
            <sz val="8"/>
            <color indexed="81"/>
            <rFont val="Tahoma"/>
            <family val="2"/>
          </rPr>
          <t>i 6: HD-Ballen:</t>
        </r>
        <r>
          <rPr>
            <sz val="8"/>
            <color indexed="81"/>
            <rFont val="Tahoma"/>
            <family val="2"/>
          </rPr>
          <t xml:space="preserve">
Hochdruckballen (ca. 15-20 kg schwer)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Müller, Richard (LEL)</author>
    <author>Mueller, Richard (LEL-SG)</author>
  </authors>
  <commentList>
    <comment ref="H18" authorId="0" shapeId="0" xr:uid="{00000000-0006-0000-0600-000001000000}">
      <text>
        <r>
          <rPr>
            <b/>
            <sz val="8"/>
            <color indexed="81"/>
            <rFont val="Tahoma"/>
            <family val="2"/>
          </rPr>
          <t xml:space="preserve">i 2: Stallinnenfläche: </t>
        </r>
        <r>
          <rPr>
            <sz val="8"/>
            <color indexed="81"/>
            <rFont val="Tahoma"/>
            <family val="2"/>
          </rPr>
          <t xml:space="preserve">Gedämmter Gebäudeteil mit Versorgungseinrichtungen
</t>
        </r>
      </text>
    </comment>
    <comment ref="G29" authorId="0" shapeId="0" xr:uid="{00000000-0006-0000-0600-000002000000}">
      <text>
        <r>
          <rPr>
            <b/>
            <sz val="8"/>
            <color indexed="81"/>
            <rFont val="Tahoma"/>
            <family val="2"/>
          </rPr>
          <t xml:space="preserve">i 3: Tierplatzzahl für Maßnahme tatsächlich:
</t>
        </r>
        <r>
          <rPr>
            <sz val="8"/>
            <color indexed="81"/>
            <rFont val="Tahoma"/>
            <family val="2"/>
          </rPr>
          <t xml:space="preserve">Anzugeben ist die tatsächlich geplante Belegung des Stalles. Diese kann gegebenenfalls aufgrund verfahrenstechnischer oder weiterer Aspekte geringer sein als die rechnerisch mögliche.  </t>
        </r>
      </text>
    </comment>
    <comment ref="K32" authorId="1" shapeId="0" xr:uid="{00000000-0006-0000-0600-000003000000}">
      <text>
        <r>
          <rPr>
            <sz val="9"/>
            <color indexed="81"/>
            <rFont val="Segoe UI"/>
            <family val="2"/>
          </rPr>
          <t>Bitte geben Sie einen Wert zwischen 0 und 7 ein!</t>
        </r>
        <r>
          <rPr>
            <sz val="9"/>
            <color indexed="81"/>
            <rFont val="Segoe UI"/>
            <family val="2"/>
          </rPr>
          <t xml:space="preserve">
</t>
        </r>
      </text>
    </comment>
    <comment ref="G33" authorId="0" shapeId="0" xr:uid="{00000000-0006-0000-0600-000004000000}">
      <text>
        <r>
          <rPr>
            <b/>
            <sz val="8"/>
            <color indexed="81"/>
            <rFont val="Tahoma"/>
            <family val="2"/>
          </rPr>
          <t xml:space="preserve">i 7: geplante Erzeugung Tiere im Kalenderjahr:
</t>
        </r>
        <r>
          <rPr>
            <sz val="8"/>
            <color indexed="81"/>
            <rFont val="Tahoma"/>
            <family val="2"/>
          </rPr>
          <t>Bei Ermittlung der geplanten Erzeugung Tiere im Kalenderjahr gilt, dass für alle dort fördertechnisch beantragten Tiere sichergestellt sein muss, dass diese während der gesamten Mast mit den vorgegebenen Standards gehalten werden.</t>
        </r>
      </text>
    </comment>
    <comment ref="E35" authorId="0" shapeId="0" xr:uid="{00000000-0006-0000-0600-000005000000}">
      <text>
        <r>
          <rPr>
            <b/>
            <sz val="8"/>
            <color indexed="81"/>
            <rFont val="Tahoma"/>
            <family val="2"/>
          </rPr>
          <t>i 4: Kaltscharraum:</t>
        </r>
        <r>
          <rPr>
            <sz val="8"/>
            <color indexed="81"/>
            <rFont val="Tahoma"/>
            <family val="2"/>
          </rPr>
          <t xml:space="preserve">
befestigt (Bodenplatte), eigenstreut, frei belüfteter und überdachter Bereich neben Stallinnefläche 
--&gt; siehe auch Beispiel im Arbeitsblatt &lt;Hühner Erläuterungen&gt;</t>
        </r>
      </text>
    </comment>
    <comment ref="H50" authorId="0" shapeId="0" xr:uid="{00000000-0006-0000-0600-000006000000}">
      <text>
        <r>
          <rPr>
            <b/>
            <sz val="8"/>
            <color indexed="81"/>
            <rFont val="Tahoma"/>
            <family val="2"/>
          </rPr>
          <t>i 6: HD-Ballen:</t>
        </r>
        <r>
          <rPr>
            <sz val="8"/>
            <color indexed="81"/>
            <rFont val="Tahoma"/>
            <family val="2"/>
          </rPr>
          <t xml:space="preserve">
Hochdruckballen (ca. 15-20 kg schwer)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Müller, Richard (LEL)</author>
  </authors>
  <commentList>
    <comment ref="K20" authorId="0" shapeId="0" xr:uid="{00000000-0006-0000-0800-000001000000}">
      <text>
        <r>
          <rPr>
            <b/>
            <sz val="8"/>
            <color indexed="81"/>
            <rFont val="Tahoma"/>
            <family val="2"/>
          </rPr>
          <t>i 1: Nutzbare Stallgrundfläche gesamt:</t>
        </r>
        <r>
          <rPr>
            <sz val="8"/>
            <color indexed="81"/>
            <rFont val="Tahoma"/>
            <family val="2"/>
          </rPr>
          <t xml:space="preserve">
Die gesamte Fläche des Stalles für die vorgesehene Maßnahme, welche von den Tieren uneingeschränkt genutzt beziehungsweise ohne Behinderung über- oder unterquert werden kann. Die nutzbare Stallgrundfläche (gesamt) ergibt sich aus Stallinnenfläche und Kaltscharraum.</t>
        </r>
      </text>
    </comment>
    <comment ref="F24" authorId="0" shapeId="0" xr:uid="{00000000-0006-0000-0800-000002000000}">
      <text>
        <r>
          <rPr>
            <b/>
            <sz val="8"/>
            <color indexed="81"/>
            <rFont val="Tahoma"/>
            <family val="2"/>
          </rPr>
          <t xml:space="preserve">i 3: Tierplatzzahl für Maßnahme tatsächlich:
</t>
        </r>
        <r>
          <rPr>
            <sz val="8"/>
            <color indexed="81"/>
            <rFont val="Tahoma"/>
            <family val="2"/>
          </rPr>
          <t xml:space="preserve">Anzugeben ist die tatsächlich geplante Belegung des Stalles. Diese kann gegebenenfalls aufgrund verfahrenstechnischer oder weiterer Aspekte geringer sein als die rechnerisch mögliche.  </t>
        </r>
      </text>
    </comment>
    <comment ref="F28" authorId="0" shapeId="0" xr:uid="{00000000-0006-0000-0800-000003000000}">
      <text>
        <r>
          <rPr>
            <b/>
            <sz val="8"/>
            <color indexed="81"/>
            <rFont val="Tahoma"/>
            <family val="2"/>
          </rPr>
          <t xml:space="preserve">i 7: geplante Erzeugung Tiere im Kalenderjahr:
</t>
        </r>
        <r>
          <rPr>
            <sz val="8"/>
            <color indexed="81"/>
            <rFont val="Tahoma"/>
            <family val="2"/>
          </rPr>
          <t>Bei Ermittlung der geplanten Erzeugung Tiere im Kalenderjahr gilt, dass für alle dort fördertechnisch beantragten Tiere sichergestellt sein muss, dass diese während der gesamten Mast mit den vorgegebenen Standards gehalten werden.</t>
        </r>
      </text>
    </comment>
    <comment ref="I36" authorId="0" shapeId="0" xr:uid="{00000000-0006-0000-0800-000004000000}">
      <text>
        <r>
          <rPr>
            <b/>
            <sz val="8"/>
            <color indexed="81"/>
            <rFont val="Tahoma"/>
            <family val="2"/>
          </rPr>
          <t>i 6: HD-Ballen:</t>
        </r>
        <r>
          <rPr>
            <sz val="8"/>
            <color indexed="81"/>
            <rFont val="Tahoma"/>
            <family val="2"/>
          </rPr>
          <t xml:space="preserve">
Hochdruckballen (ca. 15-20 kg schwer)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Müller, Richard (LEL)</author>
    <author>Rückert, Christine Dr. (MLR)</author>
  </authors>
  <commentList>
    <comment ref="K25" authorId="0" shapeId="0" xr:uid="{00000000-0006-0000-0900-000001000000}">
      <text>
        <r>
          <rPr>
            <b/>
            <sz val="8"/>
            <color indexed="81"/>
            <rFont val="Tahoma"/>
            <family val="2"/>
          </rPr>
          <t xml:space="preserve">i 2: Stallinnenfläche: </t>
        </r>
        <r>
          <rPr>
            <sz val="8"/>
            <color indexed="81"/>
            <rFont val="Tahoma"/>
            <family val="2"/>
          </rPr>
          <t xml:space="preserve">Gedämmter Gebäudeteil mit Versorgungseinrichtungen
</t>
        </r>
      </text>
    </comment>
    <comment ref="K36" authorId="0" shapeId="0" xr:uid="{00000000-0006-0000-0900-000002000000}">
      <text>
        <r>
          <rPr>
            <b/>
            <sz val="8"/>
            <color indexed="81"/>
            <rFont val="Tahoma"/>
            <family val="2"/>
          </rPr>
          <t xml:space="preserve">i 3: Tierplatzzahl für Maßnahme tatsächlich:
</t>
        </r>
        <r>
          <rPr>
            <sz val="8"/>
            <color indexed="81"/>
            <rFont val="Tahoma"/>
            <family val="2"/>
          </rPr>
          <t xml:space="preserve">Anzugeben ist die tatsächlich geplante Belegung des Stalles. Diese kann gegebenenfalls aufgrund verfahrenstechnischer oder weiterer Aspekte geringer sein als die rechnerisch mögliche.  </t>
        </r>
      </text>
    </comment>
    <comment ref="K40" authorId="0" shapeId="0" xr:uid="{00000000-0006-0000-0900-000003000000}">
      <text>
        <r>
          <rPr>
            <b/>
            <sz val="8"/>
            <color indexed="81"/>
            <rFont val="Tahoma"/>
            <family val="2"/>
          </rPr>
          <t xml:space="preserve">i 7: geplante Erzeugung Tiere im Kalenderjahr:
</t>
        </r>
        <r>
          <rPr>
            <sz val="8"/>
            <color indexed="81"/>
            <rFont val="Tahoma"/>
            <family val="2"/>
          </rPr>
          <t>Bei Ermittlung der geplanten Erzeugung Tiere im Kalenderjahr gilt, dass für alle dort fördertechnisch beantragten Tiere sichergestellt sein muss, dass diese während der gesamten Mast mit den vorgegebenen Standards gehalten werden.</t>
        </r>
      </text>
    </comment>
    <comment ref="D42" authorId="0" shapeId="0" xr:uid="{00000000-0006-0000-0900-000004000000}">
      <text>
        <r>
          <rPr>
            <b/>
            <sz val="8"/>
            <color indexed="81"/>
            <rFont val="Tahoma"/>
            <family val="2"/>
          </rPr>
          <t>i 4: Kaltscharraum:</t>
        </r>
        <r>
          <rPr>
            <sz val="8"/>
            <color indexed="81"/>
            <rFont val="Tahoma"/>
            <family val="2"/>
          </rPr>
          <t xml:space="preserve">
befestigt (Bodenplatte), eigenstreut, frei belüfteter und überdachter Bereich neben Stallinnefläche 
--&gt; siehe auch Beispiel im Arbeitsblatt &lt;Hühner Erläuterungen&gt;</t>
        </r>
      </text>
    </comment>
    <comment ref="C56" authorId="1" shapeId="0" xr:uid="{00000000-0006-0000-0900-000005000000}">
      <text>
        <r>
          <rPr>
            <b/>
            <sz val="9"/>
            <color indexed="81"/>
            <rFont val="Segoe UI"/>
            <family val="2"/>
          </rPr>
          <t>Rückert, Christine Dr. (MLR):</t>
        </r>
        <r>
          <rPr>
            <sz val="9"/>
            <color indexed="81"/>
            <rFont val="Segoe UI"/>
            <family val="2"/>
          </rPr>
          <t xml:space="preserve">
Definition "Langstroh" noch in die Erläuterungen aufnehmen!</t>
        </r>
      </text>
    </comment>
    <comment ref="I56" authorId="0" shapeId="0" xr:uid="{00000000-0006-0000-0900-000006000000}">
      <text>
        <r>
          <rPr>
            <b/>
            <sz val="8"/>
            <color indexed="81"/>
            <rFont val="Tahoma"/>
            <family val="2"/>
          </rPr>
          <t>i 6: HD-Ballen:</t>
        </r>
        <r>
          <rPr>
            <sz val="8"/>
            <color indexed="81"/>
            <rFont val="Tahoma"/>
            <family val="2"/>
          </rPr>
          <t xml:space="preserve">
Hochdruckballen (ca. 15-20 kg schwer)</t>
        </r>
      </text>
    </comment>
  </commentList>
</comments>
</file>

<file path=xl/sharedStrings.xml><?xml version="1.0" encoding="utf-8"?>
<sst xmlns="http://schemas.openxmlformats.org/spreadsheetml/2006/main" count="536" uniqueCount="179">
  <si>
    <t>Stck.</t>
  </si>
  <si>
    <t>geplante Umtriebe im Kalenderjahr</t>
  </si>
  <si>
    <t>ja</t>
  </si>
  <si>
    <t>nein</t>
  </si>
  <si>
    <t>Beschäftigung</t>
  </si>
  <si>
    <t>Anlagen</t>
  </si>
  <si>
    <t>Lageplan (Bereich Maßnahme ersichtlich)</t>
  </si>
  <si>
    <t>Auslauf</t>
  </si>
  <si>
    <t>Anzahl Tierplätze und erzeugte Tiere</t>
  </si>
  <si>
    <t>kg</t>
  </si>
  <si>
    <t>50% licht- und luftdurchlässig</t>
  </si>
  <si>
    <t>hat mindestens 3 m Raumtiefe</t>
  </si>
  <si>
    <t>Sitzstangen</t>
  </si>
  <si>
    <t xml:space="preserve">pro 1.000 Tiere mindestens 15 m Sitzstangen </t>
  </si>
  <si>
    <t>in 10-30 cm Höhe oder höhenverstellbar</t>
  </si>
  <si>
    <t>Zuchtlinien</t>
  </si>
  <si>
    <t xml:space="preserve">max. durchschnittliche Tageszunahme von 45 Gramm </t>
  </si>
  <si>
    <t>1.</t>
  </si>
  <si>
    <t>2.</t>
  </si>
  <si>
    <t>3.</t>
  </si>
  <si>
    <t>4.</t>
  </si>
  <si>
    <t>5.</t>
  </si>
  <si>
    <t>6.</t>
  </si>
  <si>
    <t>7.</t>
  </si>
  <si>
    <t>Bearbeitungs-spalte</t>
  </si>
  <si>
    <t>Datum</t>
  </si>
  <si>
    <t>nutzbare Fläche Kaltscharrraum (tagsüber)</t>
  </si>
  <si>
    <t>überdacht und befestigt</t>
  </si>
  <si>
    <t>ist an einer Längsseite des Stalles angeordnet</t>
  </si>
  <si>
    <t>Stall- und Abteilpläne mit Belegungszahlen (für Maßnahme)</t>
  </si>
  <si>
    <t xml:space="preserve">Name, Ort </t>
  </si>
  <si>
    <t xml:space="preserve">Unternehmens-Nr. </t>
  </si>
  <si>
    <r>
      <t>m</t>
    </r>
    <r>
      <rPr>
        <vertAlign val="superscript"/>
        <sz val="10"/>
        <color indexed="8"/>
        <rFont val="Arial"/>
        <family val="2"/>
      </rPr>
      <t>2</t>
    </r>
  </si>
  <si>
    <t>Handzeichen</t>
  </si>
  <si>
    <t xml:space="preserve"> Antragsteller </t>
  </si>
  <si>
    <t>Gesamtbewertung des LRA</t>
  </si>
  <si>
    <t xml:space="preserve"> Berechnetes Feld</t>
  </si>
  <si>
    <t>Hinweise zu den Arbeitsblättern der FAKT-Tierwohlmaßnahmen</t>
  </si>
  <si>
    <t xml:space="preserve"> Eingabefeld, ungeschützt</t>
  </si>
  <si>
    <t>Mit den TAB-Taste kann von Eingabe- zu Eingabefeld gesprungen werden.</t>
  </si>
  <si>
    <t>Für jeden beantragten Stall ist ein Formblatt auszufüllen.</t>
  </si>
  <si>
    <t xml:space="preserve"> Kommentar oder Infofeld mit Erläuterungen</t>
  </si>
  <si>
    <t>max. Tierplatzzahl bezogen auf Stallgrundfläche* rechnerisch</t>
  </si>
  <si>
    <t xml:space="preserve">i 1: </t>
  </si>
  <si>
    <t xml:space="preserve">i 2: </t>
  </si>
  <si>
    <t xml:space="preserve">Die gesamte Fläche des Stalles für die vorgesehene Maßnahme, welche von den Tieren uneingeschränkt genutzt </t>
  </si>
  <si>
    <t xml:space="preserve">beziehungsweise ohne Behinderung über- oder unterquert werden kann. Die nutzbare Stallgrundfläche (gesamt) </t>
  </si>
  <si>
    <t xml:space="preserve">i 4: </t>
  </si>
  <si>
    <t xml:space="preserve">i 5: </t>
  </si>
  <si>
    <t xml:space="preserve">i 6: </t>
  </si>
  <si>
    <t xml:space="preserve">Anzugeben ist die tatsächlich geplante Belegung des Stalles. Diese kann gegebenenfalls aufgrund verfahrens- </t>
  </si>
  <si>
    <t>Beachten Sie bitte auch die Hinweise zu den einzelnen Eingabefeldern unter den Kommentaren</t>
  </si>
  <si>
    <t>Gedämmter Gebäudeteil mit Versorgungseinrichtungen</t>
  </si>
  <si>
    <t>Nutzbare Stallgrundfläche gesamt:</t>
  </si>
  <si>
    <t xml:space="preserve">befestigt (Bodenplatte), eigenstreut, frei belüfteter und überdachter Bereich neben Stallinnefläche </t>
  </si>
  <si>
    <t xml:space="preserve">mindestens 20 % der Stallgrundfläche (brutto) </t>
  </si>
  <si>
    <t xml:space="preserve">Hochdruckballen (ca. 15-20 kg schwer) </t>
  </si>
  <si>
    <r>
      <t>Tierplatzzahl für Maßnahme tatsächlich i</t>
    </r>
    <r>
      <rPr>
        <b/>
        <vertAlign val="superscript"/>
        <sz val="10"/>
        <color indexed="8"/>
        <rFont val="Arial"/>
        <family val="2"/>
      </rPr>
      <t>3</t>
    </r>
  </si>
  <si>
    <t>i 3:</t>
  </si>
  <si>
    <r>
      <t>Kaltscharrraum i</t>
    </r>
    <r>
      <rPr>
        <b/>
        <vertAlign val="superscript"/>
        <sz val="11"/>
        <color indexed="8"/>
        <rFont val="Arial"/>
        <family val="2"/>
      </rPr>
      <t>4</t>
    </r>
  </si>
  <si>
    <t xml:space="preserve">technischer oder weiterer Aspekte geringer sein als die rechnerisch mögliche.  </t>
  </si>
  <si>
    <t>Stallinnenfläche:</t>
  </si>
  <si>
    <t>Tierplatzzahl für Maßnahme tatsächlich:</t>
  </si>
  <si>
    <t>Kaltscharraum:</t>
  </si>
  <si>
    <t>Ausnahmeregelung:</t>
  </si>
  <si>
    <t>geplante Erzeugung Tiere im Kalenderjahr:</t>
  </si>
  <si>
    <t xml:space="preserve">Bei Ermittlung der geplanten Erzeugung Tiere im Kalenderjahr gilt, dass für alle dort fördertechnisch beantragten </t>
  </si>
  <si>
    <t>Tiere sichergestellt sein muss, dass diese während der gesamten Mast mit den vorgegebenen Standards</t>
  </si>
  <si>
    <t xml:space="preserve"> gehalten werden.</t>
  </si>
  <si>
    <t>ergibt sich aus Stallinnenfläche und Kaltscharrraum</t>
  </si>
  <si>
    <r>
      <t>i 7</t>
    </r>
    <r>
      <rPr>
        <b/>
        <sz val="11"/>
        <color theme="1"/>
        <rFont val="Arial"/>
        <family val="2"/>
      </rPr>
      <t xml:space="preserve">: </t>
    </r>
  </si>
  <si>
    <r>
      <t>geplante Erzeugung Tiere im Kalenderjahr i</t>
    </r>
    <r>
      <rPr>
        <vertAlign val="superscript"/>
        <sz val="10"/>
        <color theme="1"/>
        <rFont val="Arial"/>
        <family val="2"/>
      </rPr>
      <t>7</t>
    </r>
    <r>
      <rPr>
        <vertAlign val="superscript"/>
        <sz val="10"/>
        <color indexed="8"/>
        <rFont val="Arial"/>
        <family val="2"/>
      </rPr>
      <t xml:space="preserve"> </t>
    </r>
  </si>
  <si>
    <t xml:space="preserve">*Stallgrundfläche = Stallinnenfläche </t>
  </si>
  <si>
    <r>
      <t>max. Tierzahl je m</t>
    </r>
    <r>
      <rPr>
        <vertAlign val="superscript"/>
        <sz val="10"/>
        <color indexed="8"/>
        <rFont val="Arial"/>
        <family val="2"/>
      </rPr>
      <t>2</t>
    </r>
    <r>
      <rPr>
        <sz val="10"/>
        <color indexed="8"/>
        <rFont val="Arial"/>
        <family val="2"/>
      </rPr>
      <t xml:space="preserve"> Stallgrundfläche* bei Endgewicht </t>
    </r>
    <r>
      <rPr>
        <sz val="10"/>
        <color indexed="8"/>
        <rFont val="Arial"/>
        <family val="2"/>
      </rPr>
      <t xml:space="preserve">  </t>
    </r>
  </si>
  <si>
    <t xml:space="preserve"> Stalltyp:</t>
  </si>
  <si>
    <r>
      <t xml:space="preserve"> Stall Nr.</t>
    </r>
    <r>
      <rPr>
        <b/>
        <vertAlign val="superscript"/>
        <sz val="10"/>
        <color indexed="8"/>
        <rFont val="Arial"/>
        <family val="2"/>
      </rPr>
      <t xml:space="preserve"> *</t>
    </r>
  </si>
  <si>
    <t>(max.</t>
  </si>
  <si>
    <r>
      <t>kg je m</t>
    </r>
    <r>
      <rPr>
        <vertAlign val="superscript"/>
        <sz val="10"/>
        <color theme="1"/>
        <rFont val="Arial"/>
        <family val="2"/>
      </rPr>
      <t>2</t>
    </r>
    <r>
      <rPr>
        <sz val="10"/>
        <color theme="1"/>
        <rFont val="Arial"/>
        <family val="2"/>
      </rPr>
      <t>)</t>
    </r>
  </si>
  <si>
    <t xml:space="preserve"> Anlage zum Antrag Tierwohl Masthühner</t>
  </si>
  <si>
    <r>
      <t>m</t>
    </r>
    <r>
      <rPr>
        <vertAlign val="superscript"/>
        <sz val="10"/>
        <color theme="1"/>
        <rFont val="Arial"/>
        <family val="2"/>
      </rPr>
      <t>2</t>
    </r>
  </si>
  <si>
    <r>
      <t>nutzbare Stallinnenfläche i</t>
    </r>
    <r>
      <rPr>
        <vertAlign val="superscript"/>
        <sz val="10"/>
        <rFont val="Arial"/>
        <family val="2"/>
      </rPr>
      <t>2</t>
    </r>
    <r>
      <rPr>
        <sz val="10"/>
        <rFont val="Arial"/>
        <family val="2"/>
      </rPr>
      <t xml:space="preserve"> (uneingeschränkt nutzbar)</t>
    </r>
  </si>
  <si>
    <t>*Stallgrundfläche = Stallinnenfläche + Kaltscharrraum</t>
  </si>
  <si>
    <r>
      <t>max. Tierzahl je m</t>
    </r>
    <r>
      <rPr>
        <vertAlign val="superscript"/>
        <sz val="10"/>
        <color theme="1"/>
        <rFont val="Arial"/>
        <family val="2"/>
      </rPr>
      <t>2</t>
    </r>
    <r>
      <rPr>
        <sz val="10"/>
        <color theme="1"/>
        <rFont val="Arial"/>
        <family val="2"/>
      </rPr>
      <t xml:space="preserve"> Stallinnenfläche bei Endgewicht</t>
    </r>
  </si>
  <si>
    <t>max. Tierplatzzahl bezogen auf Stallinnenfläche rechnerisch</t>
  </si>
  <si>
    <r>
      <t>nutzbare Stallgrundfläche i</t>
    </r>
    <r>
      <rPr>
        <vertAlign val="superscript"/>
        <sz val="10"/>
        <rFont val="Arial"/>
        <family val="2"/>
      </rPr>
      <t>1</t>
    </r>
    <r>
      <rPr>
        <sz val="10"/>
        <rFont val="Arial"/>
        <family val="2"/>
      </rPr>
      <t xml:space="preserve"> gesamt (= Stallinnenfläche)</t>
    </r>
  </si>
  <si>
    <t>--&gt; Spalte wird ausgeblendet</t>
  </si>
  <si>
    <r>
      <t xml:space="preserve">nutzbare Stallgrundfläche </t>
    </r>
    <r>
      <rPr>
        <sz val="10"/>
        <rFont val="Arial"/>
        <family val="2"/>
      </rPr>
      <t>gesamt (= Stallinnenfläche)</t>
    </r>
  </si>
  <si>
    <r>
      <t>kg je m</t>
    </r>
    <r>
      <rPr>
        <vertAlign val="superscript"/>
        <sz val="10"/>
        <color theme="1"/>
        <rFont val="Arial"/>
        <family val="2"/>
      </rPr>
      <t>2</t>
    </r>
    <r>
      <rPr>
        <sz val="11"/>
        <color theme="1"/>
        <rFont val="Calibri"/>
        <family val="2"/>
        <scheme val="minor"/>
      </rPr>
      <t>)</t>
    </r>
  </si>
  <si>
    <t>Betriebe &lt; 2.000 Tiere mindestens 2 Klein/HD-Ballen (Langstroh)</t>
  </si>
  <si>
    <t>Staubbad</t>
  </si>
  <si>
    <t xml:space="preserve">ab dem 15. Lebenstag </t>
  </si>
  <si>
    <t xml:space="preserve">&lt; 200 Tiere 2 Staubbäder à mind. 1 m², </t>
  </si>
  <si>
    <t>je 1.000 Tiere mind. 5 Staubbäder à mind. 1m²</t>
  </si>
  <si>
    <t>gleichmäßige Verteilung der Staubbäder</t>
  </si>
  <si>
    <t>im Stall über die gesamte Höhe gleichmäßig verteilt</t>
  </si>
  <si>
    <t>Verwendung von männlichen Nachkommen von Legehybriden (Bruderhahn)</t>
  </si>
  <si>
    <t>Mastdauer min. 90 Tage</t>
  </si>
  <si>
    <t>8.</t>
  </si>
  <si>
    <t>50% licht- und luftdurchlässig und windgeschützt</t>
  </si>
  <si>
    <t>ist flächendeckend eingestreut</t>
  </si>
  <si>
    <t xml:space="preserve">ist spätestens ab der 7. Lebenswoche  </t>
  </si>
  <si>
    <r>
      <t>ab Einstallung pro 2.000 Tiere mindestens 5 Strohballen (Klein/HD-Ballen, Langstroh) i</t>
    </r>
    <r>
      <rPr>
        <vertAlign val="superscript"/>
        <sz val="10"/>
        <color indexed="8"/>
        <rFont val="Arial"/>
        <family val="2"/>
      </rPr>
      <t xml:space="preserve">5&amp;6 </t>
    </r>
  </si>
  <si>
    <t>9.</t>
  </si>
  <si>
    <t>beziehungsweise in den Arbeitsblättern &lt;Hühner Erläuterungen&gt;.</t>
  </si>
  <si>
    <t xml:space="preserve">Stand: </t>
  </si>
  <si>
    <t>Mobilstall - Einstiegsstufe (G3.1)</t>
  </si>
  <si>
    <t>Stall mit Kaltscharrraum - Einstiegsstufe (G3.1)</t>
  </si>
  <si>
    <t>Mobilstall - Premiumsstufe (G3.2)</t>
  </si>
  <si>
    <t>Stall mit Kaltscharrraum - Premiumstufe (G3.2)</t>
  </si>
  <si>
    <t>I. Beispiel für Einstiegsstufe (G3.1)</t>
  </si>
  <si>
    <t>II. Beispiel für Premiumstufe (G3.2)</t>
  </si>
  <si>
    <t>Mobilstall - Premiumstufe Variant Bruderhahn (G3.3)</t>
  </si>
  <si>
    <t>Stall mit Kaltscharrraum - Premiumstufe Variant Bruderhahn (G3.3)</t>
  </si>
  <si>
    <t>- FAKT II G3 -</t>
  </si>
  <si>
    <t>Veränderungen</t>
  </si>
  <si>
    <t>Version 1</t>
  </si>
  <si>
    <t>Version 2</t>
  </si>
  <si>
    <t>- Tabellenblatt "Stall mit KSR Einstieg G3.1": Formel ergänzt in L14</t>
  </si>
  <si>
    <t>- Tabellenblatt "Stall mit KSR Premium G3.2": Formel ergänzt in L14</t>
  </si>
  <si>
    <t xml:space="preserve">- Tabellenblatt "Stall+KSR Bruderhahn-Prem. G3.3": Prüfung bzgl. Tierobergrenzen in I27 und I28 ergänzt. </t>
  </si>
  <si>
    <t>- Tabellenblatt "Mobilst. Bruderhahn-Prem. G3.3": Prüfung bzgl. Tierobergrenzen in I20/I21 ergänzt.</t>
  </si>
  <si>
    <t>Formel:</t>
  </si>
  <si>
    <t>- Tabellenblatt "Stall mit KSR Einstieg G3.1": Prüfung "Anforderung an die Fläche Kaltscharrraum" ergänzt (Zeile 18 und 19)</t>
  </si>
  <si>
    <t>- Tabellenblatt "Stall mit KSR Premium G3.2": Prüfung "Anforderung an die Fläche Kaltscharrraum" ergänzt (Zeile 18 und 19)</t>
  </si>
  <si>
    <t xml:space="preserve"> *Für jeden beantragten Stall ist ein Formblatt auszufüllen</t>
  </si>
  <si>
    <t>Betriebe &lt; 2.000 Tiere min. 2 Ballen (Klein/HD-Ballen) Langstroh, Heu- oder Luzerne</t>
  </si>
  <si>
    <t xml:space="preserve">Alle Mobilställe brauchen bauartbedingt keinen Kaltscharrraum. </t>
  </si>
  <si>
    <t>Klein-/HD-Ballen:</t>
  </si>
  <si>
    <r>
      <t>pro 2.000 Tiere min. 3 Ballen (Klein/HD-Ballen i</t>
    </r>
    <r>
      <rPr>
        <vertAlign val="superscript"/>
        <sz val="10"/>
        <color theme="1"/>
        <rFont val="Arial"/>
        <family val="2"/>
      </rPr>
      <t>6</t>
    </r>
    <r>
      <rPr>
        <sz val="10"/>
        <color theme="1"/>
        <rFont val="Arial"/>
        <family val="2"/>
      </rPr>
      <t xml:space="preserve">) Langstroh, Heu- oder Luzerne </t>
    </r>
  </si>
  <si>
    <t>von spätestens 10 Uhr bis Sonnenuntergang uneingeschränkt zugänglich</t>
  </si>
  <si>
    <t>* Für jeden beantragten Stall ist ein Formblatt auszufüllen</t>
  </si>
  <si>
    <r>
      <t>Grünauslauf mit mindestens 2 m</t>
    </r>
    <r>
      <rPr>
        <vertAlign val="superscript"/>
        <sz val="9"/>
        <color indexed="8"/>
        <rFont val="Arial"/>
        <family val="2"/>
      </rPr>
      <t>2</t>
    </r>
    <r>
      <rPr>
        <sz val="10"/>
        <color indexed="8"/>
        <rFont val="Arial"/>
        <family val="2"/>
      </rPr>
      <t xml:space="preserve"> je Tier</t>
    </r>
  </si>
  <si>
    <t>für min 1/3 des Lebens zugänglich</t>
  </si>
  <si>
    <t>Mastdauer</t>
  </si>
  <si>
    <t>min. 56 Tage</t>
  </si>
  <si>
    <t>ist spätestens ab der 4. Lebenswoche zugänglich</t>
  </si>
  <si>
    <r>
      <t>pro 2.000 Tiere min. 5 Ballen (Klein/HD-Ballen i</t>
    </r>
    <r>
      <rPr>
        <vertAlign val="superscript"/>
        <sz val="10"/>
        <color theme="1"/>
        <rFont val="Arial"/>
        <family val="2"/>
      </rPr>
      <t>6</t>
    </r>
    <r>
      <rPr>
        <sz val="10"/>
        <color theme="1"/>
        <rFont val="Arial"/>
        <family val="2"/>
      </rPr>
      <t xml:space="preserve">) Langstroh, Heu- oder Luzerne </t>
    </r>
  </si>
  <si>
    <t xml:space="preserve">pro 1.000 Tiere mindestens 120 m Sitzstangen </t>
  </si>
  <si>
    <t>bis zur 6 Lebenswoche sind min. 30% an Sitzstangen vorzuhalten</t>
  </si>
  <si>
    <t>Mast-/Schlachtkriterien</t>
  </si>
  <si>
    <t>min. 1,5 Kg Lebendgewicht bei Schlachtung</t>
  </si>
  <si>
    <t>Mastdauer min. 90 Tage oder</t>
  </si>
  <si>
    <t>Verfahren:</t>
  </si>
  <si>
    <t>geplante Umstallwoche</t>
  </si>
  <si>
    <t xml:space="preserve"> *Für jeden beantragten Stall ist ein Formblatt auszufüllen </t>
  </si>
  <si>
    <r>
      <t xml:space="preserve">(im Fall eines Verfahrens </t>
    </r>
    <r>
      <rPr>
        <b/>
        <sz val="9"/>
        <color theme="1"/>
        <rFont val="Arial"/>
        <family val="2"/>
      </rPr>
      <t>mit</t>
    </r>
    <r>
      <rPr>
        <sz val="9"/>
        <color theme="1"/>
        <rFont val="Arial"/>
        <family val="2"/>
      </rPr>
      <t xml:space="preserve"> Umstallmanagement ist für jeden Stall ein Formblatt auszufüllen)</t>
    </r>
  </si>
  <si>
    <t>bei Umstallung vor der 7. LW entfallen 
die Vorgaben für eine Kalltscharraum !</t>
  </si>
  <si>
    <t>Innenfläche Fläche auf Basis angegebener KSR Fläche</t>
  </si>
  <si>
    <t>KSR Fläche auf Basis der Stallinnenfläche mindestens:</t>
  </si>
  <si>
    <r>
      <t>nutzbare Stallgrundfläche i</t>
    </r>
    <r>
      <rPr>
        <vertAlign val="superscript"/>
        <sz val="10"/>
        <rFont val="Arial"/>
        <family val="2"/>
      </rPr>
      <t>1</t>
    </r>
    <r>
      <rPr>
        <sz val="10"/>
        <rFont val="Arial"/>
        <family val="2"/>
      </rPr>
      <t xml:space="preserve"> gesamt (= Stallinnenfläche und Kaltscharrraum) 
auf Basis der Angeben des Antragstellers</t>
    </r>
  </si>
  <si>
    <t>nutzbare Stallgrundfläche (rechnerich!) 
die zur Berechnung der Tierzahlen herangezogen wird</t>
  </si>
  <si>
    <r>
      <t>m</t>
    </r>
    <r>
      <rPr>
        <vertAlign val="superscript"/>
        <sz val="10"/>
        <color theme="1"/>
        <rFont val="Arial"/>
        <family val="2"/>
      </rPr>
      <t>2</t>
    </r>
    <r>
      <rPr>
        <sz val="10"/>
        <color theme="1"/>
        <rFont val="Arial"/>
        <family val="2"/>
      </rPr>
      <t/>
    </r>
  </si>
  <si>
    <t>für mind. 1/3 des Lebens zugänglich</t>
  </si>
  <si>
    <t xml:space="preserve">i 8: </t>
  </si>
  <si>
    <t>Beim gleichzeitigen Ausstellen ergibt sich das durchschnittliche Gewicht durch Division der Summe aller Gewichte
durch die Tierzahl. Beim Ausstallen mit Vorfang werden die Gewichte der einzelnen Partien herangezogen und durch die Gesamtzahl an Tieren dividiert. Hieraus berechent sich dann das Durchschnittsgewicht.</t>
  </si>
  <si>
    <r>
      <t>durchschnittliches angestrebtes Gewicht eines Tieres am Mastende i</t>
    </r>
    <r>
      <rPr>
        <vertAlign val="superscript"/>
        <sz val="10"/>
        <color theme="1"/>
        <rFont val="Arial"/>
        <family val="2"/>
      </rPr>
      <t>8</t>
    </r>
  </si>
  <si>
    <t>durchschnittliches angestrebtes Gewicht eines Tieres am Mastende</t>
  </si>
  <si>
    <t>Version 3</t>
  </si>
  <si>
    <t>Version 4</t>
  </si>
  <si>
    <t>redaktionelle Änderung und Anpassung bei der Rundung</t>
  </si>
  <si>
    <t xml:space="preserve">       Erläuterungen zum Arbeitsblatt Antrag Tierwohl Masthühner</t>
  </si>
  <si>
    <t xml:space="preserve">Die Fördervoraussetzungen und antragsbegründenden Anlagen wurden geprüft und die vorgelegten Unterlagen sind plausibel.. </t>
  </si>
  <si>
    <t>Die Fördervoraussetzungen und /oder antragsbegründenden Anlagen für die Maßnahme sind nicht erfüllt. Der Antrag ist abzulehnen.</t>
  </si>
  <si>
    <t>exemplarischer Möblierungsplan Abteil</t>
  </si>
  <si>
    <t>Hinweis:</t>
  </si>
  <si>
    <t>Hinweise:</t>
  </si>
  <si>
    <t>Version 4.1</t>
  </si>
  <si>
    <t>Anpassung des Abzeichungskreuzes "Gesamtbewertung das LRA"</t>
  </si>
  <si>
    <t>Einfügen des Hinweises "Umgang mit Vorfang"</t>
  </si>
  <si>
    <t>FAKT II G3 - Version 4.1, 18.02.2026</t>
  </si>
  <si>
    <t>Die Berechnung der Tierzahlen ist nur beim Verfahren "ohne Vorfang" über das Blatt möglich.</t>
  </si>
  <si>
    <t>Wird mit Vorfang gearbeitet, muss die Zelle "durchschnittliches angestrebtes Gewicht…" leer bleiben.</t>
  </si>
  <si>
    <t>Beim Mobilstall ist die Stallinnenfläche gleich der Stallgrundfläche (d.h. ein KSR wird nicht berücksichtigt).</t>
  </si>
  <si>
    <t>Erklärung des Antragstellers:</t>
  </si>
  <si>
    <t xml:space="preserve">Mit der Einreichung über FIONA bestätige ich die Richtigkeit der Angaben </t>
  </si>
  <si>
    <t xml:space="preserve">in diesem Formular. Die Einreichung über FIONA ersetzt die Unterschrift. </t>
  </si>
  <si>
    <t xml:space="preserve">Erfolgt die Einreichung des Formulars ausnahmsweise aus technischen Gründen </t>
  </si>
  <si>
    <t>in Papierform bei der zuständigen Behörde, ist das Formular zu unterschreiben.</t>
  </si>
  <si>
    <t>Text "Erklärung des Antragstellers" eingefügt.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</si>
</sst>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D_M_-;\-* #,##0.00\ _D_M_-;_-* &quot;-&quot;??\ _D_M_-;_-@_-"/>
    <numFmt numFmtId="165" formatCode="0.0"/>
    <numFmt numFmtId="166" formatCode="#,##0.0"/>
    <numFmt numFmtId="167" formatCode="_-* #,##0.00\ _€_-;\-* #,##0.00\ _€_-;_-* &quot;-&quot;??\ _€_-;_-@_-"/>
  </numFmts>
  <fonts count="4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Arial"/>
      <family val="2"/>
    </font>
    <font>
      <sz val="11"/>
      <color theme="1"/>
      <name val="Arial"/>
      <family val="2"/>
    </font>
    <font>
      <sz val="10"/>
      <color theme="1"/>
      <name val="Arial"/>
      <family val="2"/>
    </font>
    <font>
      <sz val="11"/>
      <color theme="1"/>
      <name val="Arial"/>
      <family val="2"/>
    </font>
    <font>
      <sz val="10"/>
      <color indexed="8"/>
      <name val="Arial"/>
      <family val="2"/>
    </font>
    <font>
      <sz val="10"/>
      <name val="Arial"/>
      <family val="2"/>
    </font>
    <font>
      <vertAlign val="superscript"/>
      <sz val="9"/>
      <color indexed="8"/>
      <name val="Arial"/>
      <family val="2"/>
    </font>
    <font>
      <vertAlign val="superscript"/>
      <sz val="10"/>
      <color indexed="8"/>
      <name val="Arial"/>
      <family val="2"/>
    </font>
    <font>
      <b/>
      <vertAlign val="superscript"/>
      <sz val="11"/>
      <color indexed="8"/>
      <name val="Arial"/>
      <family val="2"/>
    </font>
    <font>
      <sz val="8"/>
      <color indexed="81"/>
      <name val="Tahoma"/>
      <family val="2"/>
    </font>
    <font>
      <b/>
      <sz val="8"/>
      <color indexed="81"/>
      <name val="Tahoma"/>
      <family val="2"/>
    </font>
    <font>
      <b/>
      <vertAlign val="superscript"/>
      <sz val="10"/>
      <color indexed="8"/>
      <name val="Arial"/>
      <family val="2"/>
    </font>
    <font>
      <sz val="11"/>
      <color theme="1"/>
      <name val="Calibri"/>
      <family val="2"/>
      <scheme val="minor"/>
    </font>
    <font>
      <sz val="10"/>
      <color theme="1"/>
      <name val="Arial"/>
      <family val="2"/>
    </font>
    <font>
      <b/>
      <sz val="10"/>
      <color theme="1"/>
      <name val="Arial"/>
      <family val="2"/>
    </font>
    <font>
      <u/>
      <sz val="13.2"/>
      <color theme="10"/>
      <name val="Arial"/>
      <family val="2"/>
    </font>
    <font>
      <u/>
      <sz val="11"/>
      <color theme="10"/>
      <name val="Calibri"/>
      <family val="2"/>
      <scheme val="minor"/>
    </font>
    <font>
      <sz val="11"/>
      <color theme="1"/>
      <name val="Arial"/>
      <family val="2"/>
    </font>
    <font>
      <b/>
      <sz val="14"/>
      <color theme="1"/>
      <name val="Arial"/>
      <family val="2"/>
    </font>
    <font>
      <b/>
      <sz val="11"/>
      <color theme="1"/>
      <name val="Arial"/>
      <family val="2"/>
    </font>
    <font>
      <sz val="9"/>
      <color theme="1"/>
      <name val="Arial"/>
      <family val="2"/>
    </font>
    <font>
      <b/>
      <sz val="10"/>
      <color rgb="FFFF0000"/>
      <name val="Arial"/>
      <family val="2"/>
    </font>
    <font>
      <sz val="10"/>
      <color rgb="FFFF0000"/>
      <name val="Arial"/>
      <family val="2"/>
    </font>
    <font>
      <vertAlign val="superscript"/>
      <sz val="10"/>
      <color theme="1"/>
      <name val="Arial"/>
      <family val="2"/>
    </font>
    <font>
      <b/>
      <sz val="12"/>
      <color theme="1"/>
      <name val="Arial"/>
      <family val="2"/>
    </font>
    <font>
      <vertAlign val="superscript"/>
      <sz val="10"/>
      <name val="Arial"/>
      <family val="2"/>
    </font>
    <font>
      <b/>
      <sz val="8"/>
      <color rgb="FFFF0000"/>
      <name val="Arial"/>
      <family val="2"/>
    </font>
    <font>
      <sz val="9"/>
      <color indexed="81"/>
      <name val="Segoe UI"/>
      <family val="2"/>
    </font>
    <font>
      <b/>
      <sz val="9"/>
      <color indexed="81"/>
      <name val="Segoe UI"/>
      <family val="2"/>
    </font>
    <font>
      <b/>
      <sz val="9"/>
      <color theme="1"/>
      <name val="Arial"/>
      <family val="2"/>
    </font>
    <font>
      <sz val="8"/>
      <color rgb="FFFF0000"/>
      <name val="Arial"/>
      <family val="2"/>
    </font>
    <font>
      <i/>
      <u/>
      <sz val="10"/>
      <name val="Arial"/>
      <family val="2"/>
    </font>
    <font>
      <b/>
      <sz val="10"/>
      <name val="Arial"/>
      <family val="2"/>
    </font>
    <font>
      <b/>
      <sz val="9"/>
      <color rgb="FFFF0000"/>
      <name val="Arial"/>
      <family val="2"/>
    </font>
    <font>
      <sz val="8"/>
      <color rgb="FF000000"/>
      <name val="Segoe UI"/>
      <family val="2"/>
    </font>
    <font>
      <u/>
      <sz val="11"/>
      <color rgb="FFFF0000"/>
      <name val="Arial"/>
      <family val="2"/>
    </font>
    <font>
      <sz val="11"/>
      <color rgb="FFFF0000"/>
      <name val="Arial"/>
      <family val="2"/>
    </font>
  </fonts>
  <fills count="7">
    <fill>
      <patternFill patternType="none"/>
    </fill>
    <fill>
      <patternFill patternType="gray125"/>
    </fill>
    <fill>
      <patternFill patternType="solid">
        <fgColor rgb="FFFFFFCC"/>
        <bgColor indexed="64"/>
      </patternFill>
    </fill>
    <fill>
      <patternFill patternType="solid">
        <fgColor rgb="FF99FF33"/>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right/>
      <top/>
      <bottom style="hair">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8">
    <xf numFmtId="0" fontId="0"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164" fontId="17" fillId="0" borderId="0" applyFont="0" applyFill="0" applyBorder="0" applyAlignment="0" applyProtection="0"/>
    <xf numFmtId="0" fontId="17" fillId="0" borderId="0"/>
    <xf numFmtId="0" fontId="17" fillId="0" borderId="0"/>
    <xf numFmtId="0" fontId="24" fillId="0" borderId="0"/>
    <xf numFmtId="0" fontId="17" fillId="0" borderId="0"/>
    <xf numFmtId="0" fontId="24" fillId="0" borderId="0"/>
    <xf numFmtId="0" fontId="1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2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326">
    <xf numFmtId="0" fontId="0" fillId="0" borderId="0" xfId="0"/>
    <xf numFmtId="0" fontId="29" fillId="0" borderId="0" xfId="0" applyFont="1"/>
    <xf numFmtId="0" fontId="29" fillId="2" borderId="1" xfId="0" applyFont="1" applyFill="1" applyBorder="1"/>
    <xf numFmtId="0" fontId="29" fillId="3" borderId="1" xfId="0" applyFont="1" applyFill="1" applyBorder="1"/>
    <xf numFmtId="0" fontId="30" fillId="0" borderId="0" xfId="0" applyFont="1"/>
    <xf numFmtId="0" fontId="31" fillId="0" borderId="0" xfId="0" applyFont="1"/>
    <xf numFmtId="0" fontId="25" fillId="4" borderId="0" xfId="13" applyFont="1" applyFill="1" applyBorder="1" applyAlignment="1" applyProtection="1"/>
    <xf numFmtId="0" fontId="31" fillId="0" borderId="0" xfId="13" applyFont="1" applyBorder="1" applyAlignment="1" applyProtection="1"/>
    <xf numFmtId="0" fontId="25" fillId="0" borderId="4" xfId="13" applyFont="1" applyBorder="1" applyAlignment="1" applyProtection="1">
      <alignment horizontal="center"/>
    </xf>
    <xf numFmtId="0" fontId="31" fillId="0" borderId="4" xfId="13" applyFont="1" applyBorder="1" applyAlignment="1" applyProtection="1">
      <alignment horizontal="center"/>
    </xf>
    <xf numFmtId="0" fontId="15" fillId="0" borderId="0" xfId="0" applyFont="1"/>
    <xf numFmtId="0" fontId="34" fillId="0" borderId="0" xfId="13" applyFont="1" applyAlignment="1" applyProtection="1">
      <alignment horizontal="left" vertical="center"/>
    </xf>
    <xf numFmtId="0" fontId="36" fillId="0" borderId="0" xfId="0" applyFont="1"/>
    <xf numFmtId="0" fontId="25" fillId="0" borderId="0" xfId="13" applyFont="1" applyAlignment="1" applyProtection="1">
      <alignment vertical="center"/>
      <protection locked="0"/>
    </xf>
    <xf numFmtId="0" fontId="25" fillId="0" borderId="0" xfId="13" applyFont="1" applyAlignment="1" applyProtection="1">
      <alignment vertical="center"/>
    </xf>
    <xf numFmtId="0" fontId="26" fillId="0" borderId="0" xfId="13" applyFont="1" applyAlignment="1" applyProtection="1">
      <alignment vertical="center"/>
    </xf>
    <xf numFmtId="0" fontId="26" fillId="0" borderId="0" xfId="13" applyFont="1" applyBorder="1" applyAlignment="1" applyProtection="1">
      <alignment vertical="center"/>
    </xf>
    <xf numFmtId="0" fontId="25" fillId="0" borderId="0" xfId="13" applyFont="1" applyBorder="1" applyAlignment="1" applyProtection="1">
      <alignment horizontal="right" vertical="center"/>
    </xf>
    <xf numFmtId="0" fontId="26" fillId="0" borderId="4" xfId="13" applyFont="1" applyBorder="1" applyAlignment="1" applyProtection="1">
      <alignment vertical="center"/>
    </xf>
    <xf numFmtId="0" fontId="26" fillId="0" borderId="0" xfId="13" applyFont="1" applyBorder="1" applyAlignment="1" applyProtection="1">
      <alignment horizontal="right" vertical="center"/>
    </xf>
    <xf numFmtId="0" fontId="25" fillId="0" borderId="0" xfId="13" applyFont="1" applyFill="1" applyBorder="1" applyAlignment="1" applyProtection="1">
      <alignment vertical="center"/>
    </xf>
    <xf numFmtId="0" fontId="26" fillId="0" borderId="5" xfId="13" applyFont="1" applyBorder="1" applyAlignment="1" applyProtection="1">
      <alignment vertical="center"/>
    </xf>
    <xf numFmtId="0" fontId="26" fillId="2" borderId="1" xfId="13" applyFont="1" applyFill="1" applyBorder="1" applyAlignment="1" applyProtection="1">
      <alignment horizontal="center" vertical="center"/>
      <protection locked="0"/>
    </xf>
    <xf numFmtId="0" fontId="25" fillId="1" borderId="6" xfId="13" applyFont="1" applyFill="1" applyBorder="1" applyAlignment="1" applyProtection="1">
      <alignment vertical="center"/>
    </xf>
    <xf numFmtId="0" fontId="32" fillId="0" borderId="4" xfId="13" applyFont="1" applyBorder="1" applyAlignment="1" applyProtection="1">
      <alignment horizontal="left" vertical="center"/>
    </xf>
    <xf numFmtId="49" fontId="31" fillId="0" borderId="4" xfId="13" applyNumberFormat="1" applyFont="1" applyBorder="1" applyAlignment="1" applyProtection="1">
      <alignment horizontal="center" vertical="center"/>
    </xf>
    <xf numFmtId="0" fontId="31" fillId="0" borderId="0" xfId="13" applyFont="1" applyBorder="1" applyAlignment="1" applyProtection="1">
      <alignment vertical="center"/>
    </xf>
    <xf numFmtId="0" fontId="25" fillId="0" borderId="0" xfId="13" applyFont="1" applyBorder="1" applyAlignment="1" applyProtection="1">
      <alignment vertical="center"/>
    </xf>
    <xf numFmtId="0" fontId="25" fillId="0" borderId="0" xfId="13" applyFont="1" applyBorder="1" applyAlignment="1" applyProtection="1">
      <alignment horizontal="center" vertical="center"/>
    </xf>
    <xf numFmtId="0" fontId="25" fillId="4" borderId="0" xfId="13" applyFont="1" applyFill="1" applyBorder="1" applyAlignment="1" applyProtection="1">
      <alignment vertical="center"/>
    </xf>
    <xf numFmtId="0" fontId="25" fillId="4" borderId="0" xfId="13" applyFont="1" applyFill="1" applyBorder="1" applyAlignment="1" applyProtection="1">
      <alignment horizontal="left" vertical="center"/>
    </xf>
    <xf numFmtId="0" fontId="25" fillId="4" borderId="0" xfId="13" applyFont="1" applyFill="1" applyBorder="1" applyAlignment="1" applyProtection="1">
      <alignment horizontal="center" vertical="center"/>
    </xf>
    <xf numFmtId="0" fontId="17" fillId="0" borderId="0" xfId="13" applyFont="1" applyBorder="1" applyAlignment="1" applyProtection="1">
      <alignment horizontal="left" vertical="center"/>
    </xf>
    <xf numFmtId="0" fontId="25" fillId="0" borderId="0" xfId="13" applyFont="1" applyBorder="1" applyAlignment="1" applyProtection="1">
      <alignment horizontal="left" vertical="center"/>
    </xf>
    <xf numFmtId="0" fontId="25" fillId="0" borderId="1" xfId="13" applyFont="1" applyBorder="1" applyAlignment="1" applyProtection="1">
      <alignment horizontal="center" vertical="center"/>
    </xf>
    <xf numFmtId="0" fontId="14" fillId="0" borderId="0" xfId="13" applyFont="1" applyBorder="1" applyAlignment="1" applyProtection="1">
      <alignment vertical="center"/>
    </xf>
    <xf numFmtId="0" fontId="14" fillId="0" borderId="0" xfId="13" applyFont="1" applyBorder="1" applyAlignment="1" applyProtection="1">
      <alignment horizontal="left" vertical="center"/>
    </xf>
    <xf numFmtId="0" fontId="14" fillId="4" borderId="0" xfId="13" applyFont="1" applyFill="1" applyBorder="1" applyAlignment="1" applyProtection="1">
      <alignment horizontal="left" vertical="center"/>
    </xf>
    <xf numFmtId="3" fontId="25" fillId="3" borderId="1" xfId="13" applyNumberFormat="1" applyFont="1" applyFill="1" applyBorder="1" applyAlignment="1" applyProtection="1">
      <alignment horizontal="center" vertical="center"/>
    </xf>
    <xf numFmtId="0" fontId="26" fillId="0" borderId="7" xfId="13" applyFont="1" applyBorder="1" applyAlignment="1" applyProtection="1">
      <alignment horizontal="left" vertical="center"/>
    </xf>
    <xf numFmtId="0" fontId="26" fillId="0" borderId="7" xfId="13" applyFont="1" applyBorder="1" applyAlignment="1" applyProtection="1">
      <alignment vertical="center"/>
    </xf>
    <xf numFmtId="0" fontId="26" fillId="0" borderId="7" xfId="13" applyFont="1" applyBorder="1" applyAlignment="1" applyProtection="1">
      <alignment horizontal="center" vertical="center"/>
    </xf>
    <xf numFmtId="0" fontId="26" fillId="4" borderId="7" xfId="13" applyFont="1" applyFill="1" applyBorder="1" applyAlignment="1" applyProtection="1">
      <alignment horizontal="left" vertical="center"/>
    </xf>
    <xf numFmtId="0" fontId="26" fillId="4" borderId="0" xfId="13" applyFont="1" applyFill="1" applyBorder="1" applyAlignment="1" applyProtection="1">
      <alignment horizontal="center" vertical="center"/>
    </xf>
    <xf numFmtId="3" fontId="26" fillId="2" borderId="1" xfId="13" applyNumberFormat="1" applyFont="1" applyFill="1" applyBorder="1" applyAlignment="1" applyProtection="1">
      <alignment horizontal="center" vertical="center"/>
      <protection locked="0"/>
    </xf>
    <xf numFmtId="0" fontId="26" fillId="0" borderId="1" xfId="13" applyFont="1" applyBorder="1" applyAlignment="1" applyProtection="1">
      <alignment horizontal="center" vertical="center"/>
    </xf>
    <xf numFmtId="0" fontId="32" fillId="0" borderId="0" xfId="13" applyFont="1" applyBorder="1" applyAlignment="1" applyProtection="1">
      <alignment horizontal="left" vertical="center"/>
    </xf>
    <xf numFmtId="0" fontId="25" fillId="0" borderId="4" xfId="13" applyFont="1" applyBorder="1" applyAlignment="1" applyProtection="1">
      <alignment horizontal="center" vertical="center"/>
    </xf>
    <xf numFmtId="0" fontId="31" fillId="0" borderId="4" xfId="13" applyFont="1" applyBorder="1" applyAlignment="1" applyProtection="1">
      <alignment horizontal="center" vertical="center"/>
    </xf>
    <xf numFmtId="0" fontId="25" fillId="0" borderId="21" xfId="13" applyFont="1" applyBorder="1" applyAlignment="1" applyProtection="1">
      <alignment vertical="center"/>
    </xf>
    <xf numFmtId="0" fontId="25" fillId="2" borderId="1" xfId="13" applyFont="1" applyFill="1" applyBorder="1" applyAlignment="1" applyProtection="1">
      <alignment horizontal="center" vertical="center"/>
      <protection locked="0"/>
    </xf>
    <xf numFmtId="0" fontId="25" fillId="0" borderId="23" xfId="13" applyFont="1" applyBorder="1" applyAlignment="1" applyProtection="1">
      <alignment vertical="center"/>
    </xf>
    <xf numFmtId="0" fontId="25" fillId="0" borderId="22" xfId="13" applyFont="1" applyBorder="1" applyAlignment="1" applyProtection="1">
      <alignment vertical="center"/>
    </xf>
    <xf numFmtId="0" fontId="25" fillId="0" borderId="8" xfId="13" applyFont="1" applyBorder="1" applyAlignment="1" applyProtection="1">
      <alignment horizontal="center" vertical="center"/>
    </xf>
    <xf numFmtId="0" fontId="26" fillId="0" borderId="4" xfId="13" applyFont="1" applyBorder="1" applyAlignment="1" applyProtection="1">
      <alignment horizontal="center" vertical="center"/>
    </xf>
    <xf numFmtId="0" fontId="25" fillId="0" borderId="9" xfId="13" applyFont="1" applyBorder="1" applyAlignment="1" applyProtection="1">
      <alignment horizontal="center" vertical="center"/>
    </xf>
    <xf numFmtId="0" fontId="25" fillId="0" borderId="10" xfId="13" applyFont="1" applyBorder="1" applyAlignment="1" applyProtection="1">
      <alignment horizontal="center" vertical="center"/>
    </xf>
    <xf numFmtId="0" fontId="25" fillId="0" borderId="11" xfId="13" applyFont="1" applyBorder="1" applyAlignment="1" applyProtection="1">
      <alignment horizontal="center" vertical="center"/>
    </xf>
    <xf numFmtId="0" fontId="25" fillId="0" borderId="10" xfId="13" applyFont="1" applyBorder="1" applyAlignment="1" applyProtection="1">
      <alignment vertical="center"/>
    </xf>
    <xf numFmtId="0" fontId="25" fillId="0" borderId="12" xfId="13" applyFont="1" applyBorder="1" applyAlignment="1" applyProtection="1">
      <alignment vertical="center"/>
    </xf>
    <xf numFmtId="0" fontId="25" fillId="1" borderId="13" xfId="13" applyFont="1" applyFill="1" applyBorder="1" applyAlignment="1" applyProtection="1">
      <alignment horizontal="left" vertical="center"/>
    </xf>
    <xf numFmtId="0" fontId="25" fillId="1" borderId="0" xfId="13" applyFont="1" applyFill="1" applyBorder="1" applyAlignment="1" applyProtection="1">
      <alignment horizontal="left" vertical="center"/>
    </xf>
    <xf numFmtId="0" fontId="25" fillId="1" borderId="14" xfId="13" applyFont="1" applyFill="1" applyBorder="1" applyAlignment="1" applyProtection="1">
      <alignment vertical="center"/>
    </xf>
    <xf numFmtId="0" fontId="25" fillId="1" borderId="4" xfId="13" applyFont="1" applyFill="1" applyBorder="1" applyAlignment="1" applyProtection="1">
      <alignment horizontal="center" vertical="center"/>
    </xf>
    <xf numFmtId="0" fontId="25" fillId="1" borderId="0" xfId="13" applyFont="1" applyFill="1" applyBorder="1" applyAlignment="1" applyProtection="1">
      <alignment vertical="center"/>
    </xf>
    <xf numFmtId="0" fontId="25" fillId="4" borderId="15" xfId="13" applyFont="1" applyFill="1" applyBorder="1" applyAlignment="1" applyProtection="1">
      <alignment vertical="center"/>
    </xf>
    <xf numFmtId="0" fontId="25" fillId="1" borderId="0" xfId="13" applyFont="1" applyFill="1" applyBorder="1" applyAlignment="1" applyProtection="1">
      <alignment horizontal="center" vertical="center"/>
    </xf>
    <xf numFmtId="0" fontId="25" fillId="1" borderId="16" xfId="13" applyFont="1" applyFill="1" applyBorder="1" applyAlignment="1" applyProtection="1">
      <alignment horizontal="center" vertical="center"/>
    </xf>
    <xf numFmtId="0" fontId="25" fillId="1" borderId="17" xfId="13" applyFont="1" applyFill="1" applyBorder="1" applyAlignment="1" applyProtection="1">
      <alignment horizontal="left" vertical="center" wrapText="1"/>
    </xf>
    <xf numFmtId="0" fontId="25" fillId="1" borderId="17" xfId="13" applyFont="1" applyFill="1" applyBorder="1" applyAlignment="1" applyProtection="1">
      <alignment horizontal="center" vertical="center"/>
    </xf>
    <xf numFmtId="0" fontId="25" fillId="1" borderId="17" xfId="13" applyFont="1" applyFill="1" applyBorder="1" applyAlignment="1" applyProtection="1">
      <alignment vertical="center"/>
    </xf>
    <xf numFmtId="0" fontId="25" fillId="1" borderId="18" xfId="13" applyFont="1" applyFill="1" applyBorder="1" applyAlignment="1" applyProtection="1">
      <alignment vertical="center"/>
    </xf>
    <xf numFmtId="0" fontId="25" fillId="0" borderId="0" xfId="13" applyFont="1" applyAlignment="1" applyProtection="1">
      <alignment horizontal="center" vertical="center"/>
    </xf>
    <xf numFmtId="0" fontId="26" fillId="0" borderId="4" xfId="13" applyFont="1" applyBorder="1" applyAlignment="1" applyProtection="1">
      <alignment horizontal="left" vertical="center"/>
    </xf>
    <xf numFmtId="0" fontId="26" fillId="4" borderId="0" xfId="13" applyFont="1" applyFill="1" applyBorder="1" applyAlignment="1" applyProtection="1">
      <alignment horizontal="left" vertical="center"/>
    </xf>
    <xf numFmtId="0" fontId="14" fillId="0" borderId="0" xfId="13" applyFont="1" applyAlignment="1" applyProtection="1">
      <alignment vertical="center"/>
    </xf>
    <xf numFmtId="3" fontId="25" fillId="0" borderId="0" xfId="13" applyNumberFormat="1" applyFont="1" applyBorder="1" applyAlignment="1" applyProtection="1">
      <alignment vertical="center"/>
    </xf>
    <xf numFmtId="0" fontId="26" fillId="0" borderId="0" xfId="13" applyFont="1" applyFill="1" applyBorder="1" applyAlignment="1" applyProtection="1">
      <alignment horizontal="right" vertical="center"/>
    </xf>
    <xf numFmtId="0" fontId="26" fillId="0" borderId="0" xfId="13" applyFont="1" applyFill="1" applyBorder="1" applyAlignment="1" applyProtection="1">
      <alignment vertical="center"/>
    </xf>
    <xf numFmtId="0" fontId="14" fillId="0" borderId="0" xfId="13" applyFont="1" applyAlignment="1" applyProtection="1">
      <alignment horizontal="left" vertical="center"/>
    </xf>
    <xf numFmtId="0" fontId="13" fillId="0" borderId="0" xfId="0" applyFont="1"/>
    <xf numFmtId="0" fontId="14" fillId="0" borderId="1" xfId="13" applyFont="1" applyBorder="1" applyAlignment="1" applyProtection="1">
      <alignment horizontal="center" vertical="center"/>
    </xf>
    <xf numFmtId="0" fontId="26" fillId="5" borderId="2" xfId="13" applyFont="1" applyFill="1" applyBorder="1" applyAlignment="1" applyProtection="1">
      <alignment horizontal="left" vertical="center"/>
    </xf>
    <xf numFmtId="0" fontId="26" fillId="5" borderId="3" xfId="13" applyFont="1" applyFill="1" applyBorder="1" applyAlignment="1" applyProtection="1">
      <alignment vertical="center"/>
    </xf>
    <xf numFmtId="0" fontId="26" fillId="5" borderId="3" xfId="13" applyFont="1" applyFill="1" applyBorder="1" applyAlignment="1" applyProtection="1">
      <alignment horizontal="right" vertical="center"/>
    </xf>
    <xf numFmtId="0" fontId="25" fillId="5" borderId="3" xfId="13" applyFont="1" applyFill="1" applyBorder="1" applyAlignment="1" applyProtection="1">
      <alignment vertical="center"/>
    </xf>
    <xf numFmtId="0" fontId="36" fillId="5" borderId="4" xfId="13" applyFont="1" applyFill="1" applyBorder="1" applyAlignment="1" applyProtection="1">
      <alignment horizontal="left" vertical="center"/>
    </xf>
    <xf numFmtId="0" fontId="26" fillId="5" borderId="0" xfId="13" applyFont="1" applyFill="1" applyBorder="1" applyAlignment="1" applyProtection="1">
      <alignment vertical="center"/>
    </xf>
    <xf numFmtId="0" fontId="26" fillId="5" borderId="0" xfId="13" applyFont="1" applyFill="1" applyBorder="1" applyAlignment="1" applyProtection="1">
      <alignment horizontal="right" vertical="center"/>
    </xf>
    <xf numFmtId="0" fontId="25" fillId="5" borderId="0" xfId="13" applyFont="1" applyFill="1" applyBorder="1" applyAlignment="1" applyProtection="1">
      <alignment vertical="center"/>
    </xf>
    <xf numFmtId="0" fontId="26" fillId="5" borderId="4" xfId="13" applyFont="1" applyFill="1" applyBorder="1" applyAlignment="1" applyProtection="1">
      <alignment vertical="center"/>
    </xf>
    <xf numFmtId="0" fontId="36" fillId="5" borderId="0" xfId="13" applyFont="1" applyFill="1" applyBorder="1" applyAlignment="1" applyProtection="1">
      <alignment vertical="center"/>
    </xf>
    <xf numFmtId="0" fontId="31" fillId="5" borderId="0" xfId="13" applyFont="1" applyFill="1" applyBorder="1" applyAlignment="1" applyProtection="1">
      <alignment vertical="center"/>
    </xf>
    <xf numFmtId="0" fontId="31" fillId="5" borderId="0" xfId="13" applyFont="1" applyFill="1" applyBorder="1" applyAlignment="1" applyProtection="1">
      <alignment horizontal="left" vertical="center"/>
    </xf>
    <xf numFmtId="0" fontId="25" fillId="5" borderId="0" xfId="13" applyFont="1" applyFill="1" applyAlignment="1" applyProtection="1">
      <alignment vertical="center"/>
    </xf>
    <xf numFmtId="0" fontId="26" fillId="5" borderId="4" xfId="13" applyFont="1" applyFill="1" applyBorder="1" applyAlignment="1" applyProtection="1">
      <alignment horizontal="left" vertical="center"/>
    </xf>
    <xf numFmtId="0" fontId="26" fillId="6" borderId="2" xfId="13" applyFont="1" applyFill="1" applyBorder="1" applyAlignment="1" applyProtection="1">
      <alignment horizontal="left" vertical="center"/>
    </xf>
    <xf numFmtId="0" fontId="26" fillId="6" borderId="3" xfId="13" applyFont="1" applyFill="1" applyBorder="1" applyAlignment="1" applyProtection="1">
      <alignment vertical="center"/>
    </xf>
    <xf numFmtId="0" fontId="26" fillId="6" borderId="3" xfId="13" applyFont="1" applyFill="1" applyBorder="1" applyAlignment="1" applyProtection="1">
      <alignment horizontal="right" vertical="center"/>
    </xf>
    <xf numFmtId="0" fontId="25" fillId="6" borderId="3" xfId="13" applyFont="1" applyFill="1" applyBorder="1" applyAlignment="1" applyProtection="1">
      <alignment vertical="center"/>
    </xf>
    <xf numFmtId="0" fontId="36" fillId="6" borderId="4" xfId="13" applyFont="1" applyFill="1" applyBorder="1" applyAlignment="1" applyProtection="1">
      <alignment horizontal="left" vertical="center"/>
    </xf>
    <xf numFmtId="0" fontId="26" fillId="6" borderId="0" xfId="13" applyFont="1" applyFill="1" applyBorder="1" applyAlignment="1" applyProtection="1">
      <alignment vertical="center"/>
    </xf>
    <xf numFmtId="0" fontId="26" fillId="6" borderId="0" xfId="13" applyFont="1" applyFill="1" applyBorder="1" applyAlignment="1" applyProtection="1">
      <alignment horizontal="right" vertical="center"/>
    </xf>
    <xf numFmtId="0" fontId="25" fillId="6" borderId="0" xfId="13" applyFont="1" applyFill="1" applyBorder="1" applyAlignment="1" applyProtection="1">
      <alignment vertical="center"/>
    </xf>
    <xf numFmtId="0" fontId="26" fillId="6" borderId="4" xfId="13" applyFont="1" applyFill="1" applyBorder="1" applyAlignment="1" applyProtection="1">
      <alignment vertical="center"/>
    </xf>
    <xf numFmtId="0" fontId="36" fillId="6" borderId="0" xfId="13" applyFont="1" applyFill="1" applyBorder="1" applyAlignment="1" applyProtection="1">
      <alignment vertical="center"/>
    </xf>
    <xf numFmtId="0" fontId="31" fillId="6" borderId="0" xfId="13" applyFont="1" applyFill="1" applyBorder="1" applyAlignment="1" applyProtection="1">
      <alignment vertical="center"/>
    </xf>
    <xf numFmtId="0" fontId="31" fillId="6" borderId="0" xfId="13" applyFont="1" applyFill="1" applyBorder="1" applyAlignment="1" applyProtection="1">
      <alignment horizontal="left" vertical="center"/>
    </xf>
    <xf numFmtId="0" fontId="25" fillId="6" borderId="0" xfId="13" applyFont="1" applyFill="1" applyAlignment="1" applyProtection="1">
      <alignment vertical="center"/>
    </xf>
    <xf numFmtId="0" fontId="26" fillId="6" borderId="4" xfId="13" applyFont="1" applyFill="1" applyBorder="1" applyAlignment="1" applyProtection="1">
      <alignment horizontal="left" vertical="center"/>
    </xf>
    <xf numFmtId="0" fontId="12" fillId="0" borderId="0" xfId="0" applyFont="1"/>
    <xf numFmtId="0" fontId="33" fillId="0" borderId="0" xfId="13" applyFont="1" applyAlignment="1" applyProtection="1">
      <alignment horizontal="left" vertical="center" indent="3"/>
    </xf>
    <xf numFmtId="0" fontId="33" fillId="0" borderId="1" xfId="13" applyFont="1" applyBorder="1" applyAlignment="1" applyProtection="1">
      <alignment horizontal="left" vertical="center"/>
    </xf>
    <xf numFmtId="0" fontId="11" fillId="0" borderId="0" xfId="13" applyFont="1" applyAlignment="1" applyProtection="1">
      <alignment vertical="center"/>
    </xf>
    <xf numFmtId="0" fontId="25" fillId="0" borderId="1" xfId="13" applyFont="1" applyBorder="1" applyAlignment="1" applyProtection="1">
      <alignment vertical="center"/>
    </xf>
    <xf numFmtId="0" fontId="25" fillId="0" borderId="24" xfId="13" applyFont="1" applyBorder="1" applyAlignment="1" applyProtection="1">
      <alignment horizontal="center" vertical="center"/>
    </xf>
    <xf numFmtId="0" fontId="10" fillId="0" borderId="0" xfId="18" applyFont="1" applyAlignment="1" applyProtection="1">
      <alignment vertical="center"/>
      <protection locked="0"/>
    </xf>
    <xf numFmtId="0" fontId="34" fillId="0" borderId="0" xfId="18" applyFont="1" applyAlignment="1" applyProtection="1">
      <alignment horizontal="left" vertical="center"/>
    </xf>
    <xf numFmtId="0" fontId="24" fillId="0" borderId="0" xfId="6"/>
    <xf numFmtId="0" fontId="26" fillId="0" borderId="0" xfId="18" quotePrefix="1" applyFont="1" applyAlignment="1" applyProtection="1">
      <alignment vertical="center"/>
    </xf>
    <xf numFmtId="0" fontId="10" fillId="0" borderId="0" xfId="18"/>
    <xf numFmtId="0" fontId="26" fillId="6" borderId="2" xfId="18" applyFont="1" applyFill="1" applyBorder="1" applyAlignment="1" applyProtection="1">
      <alignment horizontal="left" vertical="center"/>
    </xf>
    <xf numFmtId="0" fontId="26" fillId="6" borderId="3" xfId="18" applyFont="1" applyFill="1" applyBorder="1" applyAlignment="1" applyProtection="1">
      <alignment vertical="center"/>
    </xf>
    <xf numFmtId="0" fontId="26" fillId="6" borderId="3" xfId="18" applyFont="1" applyFill="1" applyBorder="1" applyAlignment="1" applyProtection="1">
      <alignment horizontal="right" vertical="center"/>
    </xf>
    <xf numFmtId="0" fontId="10" fillId="6" borderId="3" xfId="18" applyFont="1" applyFill="1" applyBorder="1" applyAlignment="1" applyProtection="1">
      <alignment vertical="center"/>
    </xf>
    <xf numFmtId="0" fontId="26" fillId="0" borderId="0" xfId="18" applyFont="1" applyFill="1" applyBorder="1" applyAlignment="1" applyProtection="1">
      <alignment horizontal="center" wrapText="1"/>
    </xf>
    <xf numFmtId="0" fontId="26" fillId="0" borderId="0" xfId="18" applyFont="1" applyAlignment="1" applyProtection="1">
      <alignment vertical="center"/>
    </xf>
    <xf numFmtId="0" fontId="36" fillId="6" borderId="4" xfId="18" applyFont="1" applyFill="1" applyBorder="1" applyAlignment="1" applyProtection="1">
      <alignment horizontal="left" vertical="center"/>
    </xf>
    <xf numFmtId="0" fontId="26" fillId="6" borderId="0" xfId="18" applyFont="1" applyFill="1" applyBorder="1" applyAlignment="1" applyProtection="1">
      <alignment vertical="center"/>
    </xf>
    <xf numFmtId="0" fontId="26" fillId="6" borderId="0" xfId="18" applyFont="1" applyFill="1" applyBorder="1" applyAlignment="1" applyProtection="1">
      <alignment horizontal="right" vertical="center"/>
    </xf>
    <xf numFmtId="0" fontId="10" fillId="6" borderId="0" xfId="18" applyFont="1" applyFill="1" applyBorder="1" applyAlignment="1" applyProtection="1">
      <alignment vertical="center"/>
    </xf>
    <xf numFmtId="0" fontId="26" fillId="6" borderId="4" xfId="18" applyFont="1" applyFill="1" applyBorder="1" applyAlignment="1" applyProtection="1">
      <alignment vertical="center"/>
    </xf>
    <xf numFmtId="0" fontId="36" fillId="6" borderId="0" xfId="18" applyFont="1" applyFill="1" applyBorder="1" applyAlignment="1" applyProtection="1">
      <alignment vertical="center"/>
    </xf>
    <xf numFmtId="0" fontId="31" fillId="6" borderId="0" xfId="18" applyFont="1" applyFill="1" applyBorder="1" applyAlignment="1" applyProtection="1">
      <alignment vertical="center"/>
    </xf>
    <xf numFmtId="0" fontId="31" fillId="6" borderId="0" xfId="18" applyFont="1" applyFill="1" applyBorder="1" applyAlignment="1" applyProtection="1">
      <alignment horizontal="left" vertical="center"/>
    </xf>
    <xf numFmtId="0" fontId="10" fillId="6" borderId="0" xfId="18" applyFont="1" applyFill="1" applyAlignment="1" applyProtection="1">
      <alignment vertical="center"/>
    </xf>
    <xf numFmtId="0" fontId="26" fillId="6" borderId="4" xfId="18" applyFont="1" applyFill="1" applyBorder="1" applyAlignment="1" applyProtection="1">
      <alignment horizontal="left" vertical="center"/>
    </xf>
    <xf numFmtId="0" fontId="26" fillId="0" borderId="4" xfId="18" applyFont="1" applyBorder="1" applyAlignment="1" applyProtection="1">
      <alignment horizontal="left" vertical="center"/>
    </xf>
    <xf numFmtId="0" fontId="26" fillId="0" borderId="0" xfId="18" applyFont="1" applyBorder="1" applyAlignment="1" applyProtection="1">
      <alignment vertical="center"/>
    </xf>
    <xf numFmtId="0" fontId="26" fillId="0" borderId="0" xfId="18" applyFont="1" applyFill="1" applyBorder="1" applyAlignment="1" applyProtection="1">
      <alignment horizontal="right" vertical="center"/>
    </xf>
    <xf numFmtId="0" fontId="10" fillId="0" borderId="0" xfId="18" applyFont="1" applyBorder="1" applyAlignment="1" applyProtection="1">
      <alignment vertical="center"/>
    </xf>
    <xf numFmtId="0" fontId="26" fillId="0" borderId="0" xfId="18" applyFont="1" applyFill="1" applyBorder="1" applyAlignment="1" applyProtection="1">
      <alignment vertical="center"/>
    </xf>
    <xf numFmtId="0" fontId="10" fillId="0" borderId="0" xfId="18" applyFont="1" applyBorder="1" applyAlignment="1" applyProtection="1">
      <alignment horizontal="right" vertical="center"/>
    </xf>
    <xf numFmtId="0" fontId="26" fillId="0" borderId="4" xfId="18" applyFont="1" applyBorder="1" applyAlignment="1" applyProtection="1">
      <alignment vertical="center"/>
    </xf>
    <xf numFmtId="0" fontId="26" fillId="0" borderId="0" xfId="18" applyFont="1" applyBorder="1" applyAlignment="1" applyProtection="1">
      <alignment horizontal="right" vertical="center"/>
    </xf>
    <xf numFmtId="0" fontId="10" fillId="0" borderId="0" xfId="18" applyFont="1" applyFill="1" applyBorder="1" applyAlignment="1" applyProtection="1">
      <alignment vertical="center"/>
    </xf>
    <xf numFmtId="0" fontId="26" fillId="0" borderId="5" xfId="18" applyFont="1" applyBorder="1" applyAlignment="1" applyProtection="1">
      <alignment vertical="center"/>
    </xf>
    <xf numFmtId="0" fontId="26" fillId="2" borderId="1" xfId="18" applyFont="1" applyFill="1" applyBorder="1" applyAlignment="1" applyProtection="1">
      <alignment horizontal="center" vertical="center"/>
      <protection locked="0"/>
    </xf>
    <xf numFmtId="0" fontId="10" fillId="1" borderId="6" xfId="18" applyFont="1" applyFill="1" applyBorder="1" applyAlignment="1" applyProtection="1">
      <alignment vertical="center"/>
    </xf>
    <xf numFmtId="0" fontId="32" fillId="0" borderId="4" xfId="18" applyFont="1" applyBorder="1" applyAlignment="1" applyProtection="1">
      <alignment horizontal="left" vertical="center"/>
    </xf>
    <xf numFmtId="3" fontId="10" fillId="0" borderId="0" xfId="18" applyNumberFormat="1" applyFont="1" applyBorder="1" applyAlignment="1" applyProtection="1">
      <alignment vertical="center"/>
    </xf>
    <xf numFmtId="49" fontId="31" fillId="0" borderId="4" xfId="18" applyNumberFormat="1" applyFont="1" applyBorder="1" applyAlignment="1" applyProtection="1">
      <alignment horizontal="center" vertical="center"/>
    </xf>
    <xf numFmtId="0" fontId="31" fillId="0" borderId="0" xfId="18" applyFont="1" applyBorder="1" applyAlignment="1" applyProtection="1">
      <alignment vertical="center"/>
    </xf>
    <xf numFmtId="0" fontId="10" fillId="0" borderId="0" xfId="18" applyFont="1" applyBorder="1" applyAlignment="1" applyProtection="1">
      <alignment horizontal="center" vertical="center"/>
    </xf>
    <xf numFmtId="0" fontId="10" fillId="0" borderId="0" xfId="18" applyFont="1" applyFill="1" applyBorder="1" applyAlignment="1" applyProtection="1">
      <alignment horizontal="left" vertical="center"/>
    </xf>
    <xf numFmtId="0" fontId="10" fillId="0" borderId="0" xfId="18" applyFont="1" applyFill="1" applyBorder="1" applyAlignment="1" applyProtection="1">
      <alignment horizontal="center" vertical="center"/>
    </xf>
    <xf numFmtId="0" fontId="17" fillId="0" borderId="0" xfId="18" applyFont="1" applyBorder="1" applyAlignment="1" applyProtection="1">
      <alignment horizontal="left" vertical="center"/>
    </xf>
    <xf numFmtId="0" fontId="10" fillId="0" borderId="0" xfId="18" applyFont="1" applyBorder="1" applyAlignment="1" applyProtection="1">
      <alignment horizontal="left" vertical="center"/>
    </xf>
    <xf numFmtId="0" fontId="10" fillId="0" borderId="1" xfId="18" applyFont="1" applyBorder="1" applyAlignment="1" applyProtection="1">
      <alignment horizontal="center" vertical="center"/>
    </xf>
    <xf numFmtId="0" fontId="24" fillId="0" borderId="0" xfId="6" applyFill="1"/>
    <xf numFmtId="0" fontId="10" fillId="0" borderId="0" xfId="18" applyFont="1" applyFill="1" applyAlignment="1" applyProtection="1">
      <alignment horizontal="left" vertical="center"/>
    </xf>
    <xf numFmtId="0" fontId="10" fillId="0" borderId="0" xfId="18" applyFont="1" applyFill="1" applyAlignment="1" applyProtection="1">
      <alignment horizontal="center" vertical="center"/>
    </xf>
    <xf numFmtId="3" fontId="10" fillId="3" borderId="1" xfId="18" applyNumberFormat="1" applyFont="1" applyFill="1" applyBorder="1" applyAlignment="1" applyProtection="1">
      <alignment horizontal="center" vertical="center"/>
    </xf>
    <xf numFmtId="0" fontId="10" fillId="0" borderId="0" xfId="18" applyFont="1" applyFill="1" applyAlignment="1" applyProtection="1">
      <alignment vertical="center"/>
    </xf>
    <xf numFmtId="0" fontId="26" fillId="0" borderId="7" xfId="18" applyFont="1" applyBorder="1" applyAlignment="1" applyProtection="1">
      <alignment horizontal="left" vertical="center"/>
    </xf>
    <xf numFmtId="0" fontId="26" fillId="0" borderId="7" xfId="18" applyFont="1" applyBorder="1" applyAlignment="1" applyProtection="1">
      <alignment vertical="center"/>
    </xf>
    <xf numFmtId="0" fontId="26" fillId="0" borderId="7" xfId="18" applyFont="1" applyBorder="1" applyAlignment="1" applyProtection="1">
      <alignment horizontal="center" vertical="center"/>
    </xf>
    <xf numFmtId="0" fontId="26" fillId="0" borderId="7" xfId="18" applyFont="1" applyFill="1" applyBorder="1" applyAlignment="1" applyProtection="1">
      <alignment horizontal="left" vertical="center"/>
    </xf>
    <xf numFmtId="0" fontId="26" fillId="0" borderId="0" xfId="18" applyFont="1" applyFill="1" applyBorder="1" applyAlignment="1" applyProtection="1">
      <alignment horizontal="left" vertical="center"/>
    </xf>
    <xf numFmtId="0" fontId="26" fillId="0" borderId="0" xfId="18" applyFont="1" applyFill="1" applyBorder="1" applyAlignment="1" applyProtection="1">
      <alignment horizontal="center" vertical="center"/>
    </xf>
    <xf numFmtId="3" fontId="26" fillId="2" borderId="1" xfId="18" applyNumberFormat="1" applyFont="1" applyFill="1" applyBorder="1" applyAlignment="1" applyProtection="1">
      <alignment horizontal="center" vertical="center"/>
      <protection locked="0"/>
    </xf>
    <xf numFmtId="0" fontId="26" fillId="0" borderId="1" xfId="18" applyFont="1" applyBorder="1" applyAlignment="1" applyProtection="1">
      <alignment horizontal="center" vertical="center"/>
    </xf>
    <xf numFmtId="0" fontId="32" fillId="0" borderId="0" xfId="18" applyFont="1" applyBorder="1" applyAlignment="1" applyProtection="1">
      <alignment horizontal="left" vertical="center"/>
    </xf>
    <xf numFmtId="165" fontId="10" fillId="2" borderId="1" xfId="18" applyNumberFormat="1" applyFont="1" applyFill="1" applyBorder="1" applyAlignment="1" applyProtection="1">
      <alignment horizontal="center" vertical="center"/>
      <protection locked="0"/>
    </xf>
    <xf numFmtId="0" fontId="10" fillId="0" borderId="24" xfId="18" applyFont="1" applyBorder="1" applyAlignment="1" applyProtection="1">
      <alignment horizontal="center" vertical="center"/>
    </xf>
    <xf numFmtId="0" fontId="10" fillId="0" borderId="4" xfId="18" applyFont="1" applyBorder="1" applyAlignment="1" applyProtection="1">
      <alignment horizontal="center" vertical="center"/>
    </xf>
    <xf numFmtId="0" fontId="31" fillId="0" borderId="4" xfId="18" applyFont="1" applyBorder="1" applyAlignment="1" applyProtection="1">
      <alignment horizontal="center"/>
    </xf>
    <xf numFmtId="0" fontId="31" fillId="0" borderId="0" xfId="18" applyFont="1" applyBorder="1" applyAlignment="1" applyProtection="1"/>
    <xf numFmtId="0" fontId="24" fillId="0" borderId="25" xfId="6" applyBorder="1"/>
    <xf numFmtId="0" fontId="10" fillId="0" borderId="4" xfId="18" applyFont="1" applyBorder="1" applyAlignment="1" applyProtection="1">
      <alignment horizontal="center"/>
    </xf>
    <xf numFmtId="0" fontId="10" fillId="2" borderId="1" xfId="18" applyFont="1" applyFill="1" applyBorder="1" applyAlignment="1" applyProtection="1">
      <alignment horizontal="center" vertical="center"/>
      <protection locked="0"/>
    </xf>
    <xf numFmtId="0" fontId="24" fillId="0" borderId="26" xfId="6" applyBorder="1"/>
    <xf numFmtId="0" fontId="24" fillId="0" borderId="27" xfId="6" applyBorder="1"/>
    <xf numFmtId="0" fontId="31" fillId="0" borderId="4" xfId="18" applyFont="1" applyBorder="1" applyAlignment="1" applyProtection="1">
      <alignment horizontal="center" vertical="center"/>
    </xf>
    <xf numFmtId="0" fontId="0" fillId="0" borderId="0" xfId="18" applyFont="1" applyBorder="1" applyAlignment="1" applyProtection="1">
      <alignment horizontal="left" vertical="center"/>
    </xf>
    <xf numFmtId="0" fontId="10" fillId="0" borderId="0" xfId="18" applyFont="1"/>
    <xf numFmtId="0" fontId="26" fillId="0" borderId="4" xfId="18" applyFont="1" applyBorder="1" applyAlignment="1" applyProtection="1">
      <alignment horizontal="center" vertical="center"/>
    </xf>
    <xf numFmtId="0" fontId="10" fillId="0" borderId="9" xfId="18" applyFont="1" applyBorder="1" applyAlignment="1" applyProtection="1">
      <alignment horizontal="center" vertical="center"/>
    </xf>
    <xf numFmtId="0" fontId="10" fillId="0" borderId="10" xfId="18" applyFont="1" applyBorder="1" applyAlignment="1" applyProtection="1">
      <alignment horizontal="center" vertical="center"/>
    </xf>
    <xf numFmtId="0" fontId="10" fillId="0" borderId="11" xfId="18" applyFont="1" applyBorder="1" applyAlignment="1" applyProtection="1">
      <alignment horizontal="center" vertical="center"/>
    </xf>
    <xf numFmtId="0" fontId="10" fillId="0" borderId="10" xfId="18" applyFont="1" applyBorder="1" applyAlignment="1" applyProtection="1">
      <alignment vertical="center"/>
    </xf>
    <xf numFmtId="0" fontId="10" fillId="0" borderId="10" xfId="18" applyFont="1" applyFill="1" applyBorder="1" applyAlignment="1" applyProtection="1">
      <alignment vertical="center"/>
    </xf>
    <xf numFmtId="0" fontId="10" fillId="0" borderId="12" xfId="18" applyFont="1" applyBorder="1" applyAlignment="1" applyProtection="1">
      <alignment vertical="center"/>
    </xf>
    <xf numFmtId="0" fontId="10" fillId="1" borderId="13" xfId="18" applyFont="1" applyFill="1" applyBorder="1" applyAlignment="1" applyProtection="1">
      <alignment horizontal="left" vertical="center"/>
    </xf>
    <xf numFmtId="0" fontId="10" fillId="1" borderId="0" xfId="18" applyFont="1" applyFill="1" applyBorder="1" applyAlignment="1" applyProtection="1">
      <alignment horizontal="left" vertical="center"/>
    </xf>
    <xf numFmtId="0" fontId="10" fillId="1" borderId="14" xfId="18" applyFont="1" applyFill="1" applyBorder="1" applyAlignment="1" applyProtection="1">
      <alignment vertical="center"/>
    </xf>
    <xf numFmtId="0" fontId="10" fillId="1" borderId="4" xfId="18" applyFont="1" applyFill="1" applyBorder="1" applyAlignment="1" applyProtection="1">
      <alignment horizontal="center" vertical="center"/>
    </xf>
    <xf numFmtId="0" fontId="10" fillId="1" borderId="0" xfId="18" applyFont="1" applyFill="1" applyBorder="1" applyAlignment="1" applyProtection="1">
      <alignment vertical="center"/>
    </xf>
    <xf numFmtId="0" fontId="10" fillId="4" borderId="15" xfId="18" applyFont="1" applyFill="1" applyBorder="1" applyAlignment="1" applyProtection="1">
      <alignment vertical="center"/>
    </xf>
    <xf numFmtId="0" fontId="10" fillId="1" borderId="0" xfId="18" applyFont="1" applyFill="1" applyBorder="1" applyAlignment="1" applyProtection="1">
      <alignment horizontal="center" vertical="center"/>
    </xf>
    <xf numFmtId="0" fontId="10" fillId="1" borderId="16" xfId="18" applyFont="1" applyFill="1" applyBorder="1" applyAlignment="1" applyProtection="1">
      <alignment horizontal="center" vertical="center"/>
    </xf>
    <xf numFmtId="0" fontId="10" fillId="1" borderId="17" xfId="18" applyFont="1" applyFill="1" applyBorder="1" applyAlignment="1" applyProtection="1">
      <alignment horizontal="left" vertical="center" wrapText="1"/>
    </xf>
    <xf numFmtId="0" fontId="10" fillId="1" borderId="17" xfId="18" applyFont="1" applyFill="1" applyBorder="1" applyAlignment="1" applyProtection="1">
      <alignment horizontal="center" vertical="center"/>
    </xf>
    <xf numFmtId="0" fontId="10" fillId="1" borderId="17" xfId="18" applyFont="1" applyFill="1" applyBorder="1" applyAlignment="1" applyProtection="1">
      <alignment vertical="center"/>
    </xf>
    <xf numFmtId="0" fontId="10" fillId="1" borderId="18" xfId="18" applyFont="1" applyFill="1" applyBorder="1" applyAlignment="1" applyProtection="1">
      <alignment vertical="center"/>
    </xf>
    <xf numFmtId="0" fontId="10" fillId="0" borderId="0" xfId="18" applyFont="1" applyAlignment="1" applyProtection="1">
      <alignment horizontal="center" vertical="center"/>
    </xf>
    <xf numFmtId="0" fontId="24" fillId="0" borderId="0" xfId="19"/>
    <xf numFmtId="0" fontId="17" fillId="0" borderId="0" xfId="18" applyFont="1" applyBorder="1" applyAlignment="1" applyProtection="1">
      <alignment horizontal="left" vertical="center" indent="1"/>
    </xf>
    <xf numFmtId="0" fontId="10" fillId="0" borderId="0" xfId="18" applyFont="1" applyFill="1" applyBorder="1" applyAlignment="1" applyProtection="1"/>
    <xf numFmtId="4" fontId="10" fillId="2" borderId="1" xfId="18" applyNumberFormat="1" applyFont="1" applyFill="1" applyBorder="1" applyAlignment="1" applyProtection="1">
      <alignment horizontal="center" vertical="center"/>
      <protection locked="0"/>
    </xf>
    <xf numFmtId="4" fontId="10" fillId="3" borderId="1" xfId="18" applyNumberFormat="1" applyFont="1" applyFill="1" applyBorder="1" applyAlignment="1" applyProtection="1">
      <alignment horizontal="center" vertical="center"/>
    </xf>
    <xf numFmtId="0" fontId="10" fillId="0" borderId="0" xfId="18" applyFont="1" applyAlignment="1" applyProtection="1">
      <alignment horizontal="left" vertical="center"/>
    </xf>
    <xf numFmtId="0" fontId="10" fillId="4" borderId="0" xfId="18" applyFont="1" applyFill="1" applyBorder="1" applyAlignment="1" applyProtection="1">
      <alignment horizontal="left" vertical="center"/>
    </xf>
    <xf numFmtId="0" fontId="10" fillId="0" borderId="0" xfId="18" applyFont="1" applyAlignment="1" applyProtection="1">
      <alignment vertical="center"/>
    </xf>
    <xf numFmtId="0" fontId="26" fillId="4" borderId="7" xfId="18" applyFont="1" applyFill="1" applyBorder="1" applyAlignment="1" applyProtection="1">
      <alignment horizontal="left" vertical="center"/>
    </xf>
    <xf numFmtId="0" fontId="33" fillId="0" borderId="0" xfId="18" applyFont="1" applyAlignment="1" applyProtection="1">
      <alignment horizontal="left" vertical="center" indent="3"/>
    </xf>
    <xf numFmtId="0" fontId="10" fillId="0" borderId="21" xfId="18" applyFont="1" applyBorder="1" applyAlignment="1" applyProtection="1">
      <alignment vertical="center"/>
    </xf>
    <xf numFmtId="0" fontId="10" fillId="0" borderId="23" xfId="18" applyFont="1" applyBorder="1" applyAlignment="1" applyProtection="1">
      <alignment vertical="center"/>
    </xf>
    <xf numFmtId="0" fontId="10" fillId="0" borderId="22" xfId="18" applyFont="1" applyBorder="1" applyAlignment="1" applyProtection="1">
      <alignment vertical="center"/>
    </xf>
    <xf numFmtId="0" fontId="30" fillId="0" borderId="0" xfId="0" quotePrefix="1" applyFont="1"/>
    <xf numFmtId="0" fontId="25" fillId="0" borderId="0" xfId="13" applyFont="1" applyAlignment="1" applyProtection="1">
      <alignment horizontal="center" vertical="center"/>
    </xf>
    <xf numFmtId="0" fontId="9" fillId="0" borderId="23" xfId="13" applyFont="1" applyBorder="1" applyAlignment="1" applyProtection="1">
      <alignment vertical="center"/>
    </xf>
    <xf numFmtId="0" fontId="9" fillId="0" borderId="22" xfId="13" applyFont="1" applyBorder="1" applyAlignment="1" applyProtection="1">
      <alignment vertical="center"/>
    </xf>
    <xf numFmtId="0" fontId="10" fillId="0" borderId="0" xfId="18" applyProtection="1"/>
    <xf numFmtId="0" fontId="8" fillId="0" borderId="0" xfId="13" applyFont="1" applyAlignment="1" applyProtection="1">
      <alignment vertical="center"/>
    </xf>
    <xf numFmtId="0" fontId="0" fillId="0" borderId="0" xfId="6" applyFont="1"/>
    <xf numFmtId="0" fontId="7" fillId="0" borderId="0" xfId="13" applyFont="1" applyBorder="1" applyAlignment="1" applyProtection="1">
      <alignment horizontal="left" vertical="center"/>
    </xf>
    <xf numFmtId="0" fontId="7" fillId="0" borderId="0" xfId="13" applyFont="1" applyBorder="1" applyAlignment="1" applyProtection="1">
      <alignment horizontal="left"/>
    </xf>
    <xf numFmtId="0" fontId="9" fillId="0" borderId="0" xfId="13" applyFont="1" applyBorder="1" applyAlignment="1" applyProtection="1">
      <alignment vertical="center"/>
    </xf>
    <xf numFmtId="0" fontId="25" fillId="0" borderId="0" xfId="13" applyFont="1" applyFill="1" applyBorder="1" applyAlignment="1" applyProtection="1">
      <alignment horizontal="center" vertical="center"/>
      <protection locked="0"/>
    </xf>
    <xf numFmtId="0" fontId="7" fillId="0" borderId="0" xfId="18" applyFont="1" applyBorder="1" applyAlignment="1" applyProtection="1">
      <alignment horizontal="left" vertical="center"/>
    </xf>
    <xf numFmtId="0" fontId="26" fillId="0" borderId="0" xfId="18" applyFont="1" applyBorder="1" applyAlignment="1" applyProtection="1">
      <alignment horizontal="left" vertical="center"/>
    </xf>
    <xf numFmtId="0" fontId="7" fillId="0" borderId="0" xfId="18" applyFont="1" applyBorder="1" applyAlignment="1" applyProtection="1">
      <alignment horizontal="left" vertical="center" indent="2"/>
    </xf>
    <xf numFmtId="0" fontId="32" fillId="0" borderId="4" xfId="18" applyFont="1" applyBorder="1" applyAlignment="1" applyProtection="1">
      <alignment horizontal="left" vertical="center" indent="1"/>
    </xf>
    <xf numFmtId="0" fontId="31" fillId="0" borderId="0" xfId="18" applyFont="1" applyFill="1" applyBorder="1" applyAlignment="1" applyProtection="1">
      <alignment vertical="center"/>
    </xf>
    <xf numFmtId="0" fontId="10" fillId="0" borderId="5" xfId="18" applyFont="1" applyFill="1" applyBorder="1" applyAlignment="1" applyProtection="1">
      <alignment vertical="center"/>
    </xf>
    <xf numFmtId="0" fontId="42" fillId="0" borderId="0" xfId="18" applyFont="1" applyBorder="1" applyAlignment="1" applyProtection="1">
      <alignment horizontal="left" vertical="center" wrapText="1" indent="2"/>
    </xf>
    <xf numFmtId="0" fontId="42" fillId="0" borderId="0" xfId="18" applyFont="1" applyBorder="1" applyAlignment="1" applyProtection="1">
      <alignment horizontal="left" vertical="center" indent="2"/>
    </xf>
    <xf numFmtId="0" fontId="7" fillId="0" borderId="0" xfId="18" applyFont="1" applyBorder="1" applyAlignment="1" applyProtection="1">
      <alignment vertical="center"/>
    </xf>
    <xf numFmtId="0" fontId="24" fillId="0" borderId="0" xfId="19" applyAlignment="1">
      <alignment horizontal="left"/>
    </xf>
    <xf numFmtId="0" fontId="7" fillId="0" borderId="0" xfId="18" applyFont="1" applyFill="1" applyBorder="1" applyAlignment="1" applyProtection="1">
      <alignment horizontal="left" vertical="center"/>
    </xf>
    <xf numFmtId="0" fontId="6" fillId="0" borderId="0" xfId="18" applyFont="1" applyBorder="1" applyAlignment="1" applyProtection="1">
      <alignment horizontal="left" vertical="center"/>
    </xf>
    <xf numFmtId="0" fontId="10" fillId="0" borderId="0" xfId="18" applyBorder="1"/>
    <xf numFmtId="3" fontId="26" fillId="3" borderId="1" xfId="18" applyNumberFormat="1" applyFont="1" applyFill="1" applyBorder="1" applyAlignment="1" applyProtection="1">
      <alignment horizontal="center" vertical="center"/>
    </xf>
    <xf numFmtId="4" fontId="26" fillId="3" borderId="1" xfId="18" applyNumberFormat="1" applyFont="1" applyFill="1" applyBorder="1" applyAlignment="1" applyProtection="1">
      <alignment horizontal="center" vertical="center"/>
    </xf>
    <xf numFmtId="0" fontId="25" fillId="0" borderId="0" xfId="13" applyFont="1" applyFill="1" applyBorder="1" applyAlignment="1" applyProtection="1">
      <alignment horizontal="center" vertical="center"/>
    </xf>
    <xf numFmtId="0" fontId="24" fillId="0" borderId="0" xfId="19" applyProtection="1">
      <protection locked="0"/>
    </xf>
    <xf numFmtId="0" fontId="5" fillId="0" borderId="0" xfId="18" applyFont="1" applyBorder="1" applyAlignment="1" applyProtection="1">
      <alignment horizontal="left" vertical="center"/>
    </xf>
    <xf numFmtId="2" fontId="25" fillId="2" borderId="1" xfId="13" applyNumberFormat="1" applyFont="1" applyFill="1" applyBorder="1" applyAlignment="1" applyProtection="1">
      <alignment horizontal="center" vertical="center"/>
      <protection locked="0"/>
    </xf>
    <xf numFmtId="4" fontId="25" fillId="2" borderId="1" xfId="13" applyNumberFormat="1" applyFont="1" applyFill="1" applyBorder="1" applyAlignment="1" applyProtection="1">
      <alignment horizontal="center" vertical="center"/>
      <protection locked="0"/>
    </xf>
    <xf numFmtId="2" fontId="10" fillId="2" borderId="1" xfId="18" applyNumberFormat="1" applyFont="1" applyFill="1" applyBorder="1" applyAlignment="1" applyProtection="1">
      <alignment horizontal="center" vertical="center"/>
      <protection locked="0"/>
    </xf>
    <xf numFmtId="2" fontId="4" fillId="2" borderId="1" xfId="18" applyNumberFormat="1" applyFont="1" applyFill="1" applyBorder="1" applyAlignment="1" applyProtection="1">
      <alignment horizontal="center" vertical="center"/>
      <protection locked="0"/>
    </xf>
    <xf numFmtId="0" fontId="4" fillId="0" borderId="0" xfId="13" applyFont="1" applyBorder="1" applyAlignment="1" applyProtection="1">
      <alignment horizontal="left"/>
    </xf>
    <xf numFmtId="0" fontId="12" fillId="0" borderId="0" xfId="0" applyFont="1" applyAlignment="1">
      <alignment wrapText="1"/>
    </xf>
    <xf numFmtId="166" fontId="25" fillId="3" borderId="1" xfId="13" applyNumberFormat="1" applyFont="1" applyFill="1" applyBorder="1" applyAlignment="1" applyProtection="1">
      <alignment horizontal="center" vertical="center"/>
    </xf>
    <xf numFmtId="166" fontId="25" fillId="3" borderId="1" xfId="13" applyNumberFormat="1" applyFont="1" applyFill="1" applyBorder="1" applyAlignment="1" applyProtection="1">
      <alignment horizontal="center"/>
    </xf>
    <xf numFmtId="0" fontId="3" fillId="0" borderId="0" xfId="18" applyFont="1" applyBorder="1" applyAlignment="1" applyProtection="1">
      <alignment horizontal="left" vertical="center"/>
    </xf>
    <xf numFmtId="165" fontId="25" fillId="3" borderId="1" xfId="13" applyNumberFormat="1" applyFont="1" applyFill="1" applyBorder="1" applyAlignment="1" applyProtection="1">
      <alignment horizontal="center" vertical="center"/>
    </xf>
    <xf numFmtId="166" fontId="10" fillId="3" borderId="1" xfId="18" applyNumberFormat="1" applyFont="1" applyFill="1" applyBorder="1" applyAlignment="1" applyProtection="1">
      <alignment horizontal="center" vertical="center"/>
    </xf>
    <xf numFmtId="166" fontId="10" fillId="3" borderId="1" xfId="18" applyNumberFormat="1" applyFont="1" applyFill="1" applyBorder="1" applyAlignment="1" applyProtection="1">
      <alignment horizontal="center"/>
    </xf>
    <xf numFmtId="0" fontId="3" fillId="0" borderId="0" xfId="0" applyFont="1"/>
    <xf numFmtId="14" fontId="3" fillId="0" borderId="0" xfId="0" applyNumberFormat="1" applyFont="1"/>
    <xf numFmtId="0" fontId="3" fillId="0" borderId="0" xfId="0" quotePrefix="1" applyFont="1" applyAlignment="1">
      <alignment horizontal="left" vertical="top" wrapText="1"/>
    </xf>
    <xf numFmtId="0" fontId="3" fillId="0" borderId="0" xfId="0" applyFont="1" applyAlignment="1">
      <alignment horizontal="left" vertical="top" wrapText="1"/>
    </xf>
    <xf numFmtId="0" fontId="42" fillId="0" borderId="0" xfId="18" applyFont="1" applyBorder="1" applyAlignment="1" applyProtection="1">
      <alignment horizontal="left" vertical="center" wrapText="1" indent="2"/>
    </xf>
    <xf numFmtId="0" fontId="42" fillId="0" borderId="0" xfId="18" applyFont="1" applyBorder="1" applyAlignment="1" applyProtection="1">
      <alignment horizontal="left" vertical="center" indent="2"/>
    </xf>
    <xf numFmtId="0" fontId="29" fillId="0" borderId="0" xfId="0" applyFont="1" applyAlignment="1" applyProtection="1">
      <alignment horizontal="right"/>
    </xf>
    <xf numFmtId="0" fontId="31" fillId="0" borderId="0" xfId="0" applyFont="1" applyAlignment="1">
      <alignment horizontal="right"/>
    </xf>
    <xf numFmtId="0" fontId="29" fillId="0" borderId="0" xfId="0" applyFont="1" applyAlignment="1">
      <alignment horizontal="right"/>
    </xf>
    <xf numFmtId="0" fontId="31" fillId="0" borderId="0" xfId="0" applyFont="1" applyAlignment="1" applyProtection="1">
      <alignment horizontal="right"/>
      <protection locked="0"/>
    </xf>
    <xf numFmtId="0" fontId="29" fillId="0" borderId="0" xfId="0" applyFont="1" applyAlignment="1" applyProtection="1">
      <alignment horizontal="right"/>
      <protection locked="0"/>
    </xf>
    <xf numFmtId="0" fontId="30" fillId="0" borderId="0" xfId="0" applyFont="1" applyAlignment="1" applyProtection="1">
      <alignment horizontal="left"/>
      <protection locked="0"/>
    </xf>
    <xf numFmtId="0" fontId="2" fillId="0" borderId="0" xfId="18" applyFont="1" applyBorder="1" applyAlignment="1" applyProtection="1">
      <alignment horizontal="left" vertical="center"/>
    </xf>
    <xf numFmtId="0" fontId="45" fillId="0" borderId="4" xfId="13" applyFont="1" applyBorder="1" applyAlignment="1" applyProtection="1">
      <alignment horizontal="left" vertical="center"/>
    </xf>
    <xf numFmtId="0" fontId="34" fillId="0" borderId="0" xfId="13" applyFont="1" applyBorder="1" applyAlignment="1" applyProtection="1">
      <alignment vertical="center"/>
    </xf>
    <xf numFmtId="0" fontId="33" fillId="0" borderId="0" xfId="13" applyFont="1" applyBorder="1" applyAlignment="1" applyProtection="1">
      <alignment vertical="center"/>
    </xf>
    <xf numFmtId="0" fontId="2" fillId="0" borderId="0" xfId="13" applyFont="1" applyBorder="1" applyAlignment="1" applyProtection="1">
      <alignment horizontal="left" vertical="center"/>
    </xf>
    <xf numFmtId="0" fontId="2" fillId="1" borderId="0" xfId="23" applyFont="1" applyFill="1" applyBorder="1" applyAlignment="1" applyProtection="1">
      <alignment horizontal="left" vertical="center"/>
    </xf>
    <xf numFmtId="0" fontId="2" fillId="1" borderId="0" xfId="33" applyFont="1" applyFill="1" applyAlignment="1">
      <alignment vertical="center" wrapText="1"/>
    </xf>
    <xf numFmtId="0" fontId="2" fillId="1" borderId="0" xfId="33" applyFont="1" applyFill="1" applyBorder="1" applyAlignment="1" applyProtection="1">
      <alignment horizontal="left" vertical="center"/>
    </xf>
    <xf numFmtId="0" fontId="2" fillId="2" borderId="1" xfId="33" applyFont="1" applyFill="1" applyBorder="1" applyAlignment="1" applyProtection="1">
      <alignment horizontal="center" vertical="center"/>
      <protection locked="0"/>
    </xf>
    <xf numFmtId="0" fontId="31" fillId="1" borderId="0" xfId="33" applyFont="1" applyFill="1" applyBorder="1" applyAlignment="1" applyProtection="1">
      <alignment horizontal="left" vertical="center"/>
    </xf>
    <xf numFmtId="0" fontId="3" fillId="0" borderId="5" xfId="18" applyFont="1" applyBorder="1" applyAlignment="1" applyProtection="1">
      <alignment horizontal="left" vertical="center"/>
    </xf>
    <xf numFmtId="0" fontId="2" fillId="1" borderId="0" xfId="28" applyFont="1" applyFill="1" applyBorder="1" applyAlignment="1" applyProtection="1">
      <alignment horizontal="left" vertical="center"/>
    </xf>
    <xf numFmtId="0" fontId="2" fillId="1" borderId="0" xfId="33" applyFont="1" applyFill="1" applyAlignment="1">
      <alignment vertical="center" wrapText="1"/>
    </xf>
    <xf numFmtId="0" fontId="2" fillId="1" borderId="0" xfId="33" applyFont="1" applyFill="1" applyBorder="1" applyAlignment="1" applyProtection="1">
      <alignment horizontal="left" vertical="center"/>
    </xf>
    <xf numFmtId="0" fontId="2" fillId="2" borderId="1" xfId="33" applyFont="1" applyFill="1" applyBorder="1" applyAlignment="1" applyProtection="1">
      <alignment horizontal="center" vertical="center"/>
      <protection locked="0"/>
    </xf>
    <xf numFmtId="0" fontId="31" fillId="1" borderId="0" xfId="33" applyFont="1" applyFill="1" applyBorder="1" applyAlignment="1" applyProtection="1">
      <alignment horizontal="left" vertical="center"/>
    </xf>
    <xf numFmtId="0" fontId="2" fillId="1" borderId="0" xfId="28" applyFont="1" applyFill="1" applyBorder="1" applyAlignment="1" applyProtection="1">
      <alignment horizontal="left" vertical="center"/>
    </xf>
    <xf numFmtId="0" fontId="24" fillId="0" borderId="0" xfId="6"/>
    <xf numFmtId="0" fontId="2" fillId="1" borderId="0" xfId="28" applyFont="1" applyFill="1" applyBorder="1" applyAlignment="1" applyProtection="1">
      <alignment horizontal="left" vertical="center"/>
    </xf>
    <xf numFmtId="0" fontId="24" fillId="0" borderId="0" xfId="19"/>
    <xf numFmtId="0" fontId="2" fillId="0" borderId="0" xfId="0" applyFont="1"/>
    <xf numFmtId="0" fontId="2" fillId="1" borderId="0" xfId="33" applyFont="1" applyFill="1" applyAlignment="1">
      <alignment vertical="center" wrapText="1"/>
    </xf>
    <xf numFmtId="0" fontId="2" fillId="1" borderId="0" xfId="33" applyFont="1" applyFill="1" applyBorder="1" applyAlignment="1" applyProtection="1">
      <alignment horizontal="left" vertical="center"/>
    </xf>
    <xf numFmtId="0" fontId="2" fillId="2" borderId="1" xfId="33" applyFont="1" applyFill="1" applyBorder="1" applyAlignment="1" applyProtection="1">
      <alignment horizontal="center" vertical="center"/>
      <protection locked="0"/>
    </xf>
    <xf numFmtId="0" fontId="31" fillId="1" borderId="0" xfId="33" applyFont="1" applyFill="1" applyBorder="1" applyAlignment="1" applyProtection="1">
      <alignment horizontal="left" vertical="center"/>
    </xf>
    <xf numFmtId="0" fontId="3" fillId="0" borderId="0" xfId="0" quotePrefix="1" applyFont="1" applyAlignment="1">
      <alignment horizontal="left" vertical="top" wrapText="1"/>
    </xf>
    <xf numFmtId="0" fontId="3" fillId="0" borderId="0" xfId="0" applyFont="1" applyAlignment="1">
      <alignment horizontal="left" vertical="top" wrapText="1"/>
    </xf>
    <xf numFmtId="0" fontId="3" fillId="0" borderId="0" xfId="0" quotePrefix="1" applyFont="1" applyAlignment="1">
      <alignment horizontal="left" wrapText="1"/>
    </xf>
    <xf numFmtId="0" fontId="26" fillId="0" borderId="19" xfId="13" applyFont="1" applyFill="1" applyBorder="1" applyAlignment="1" applyProtection="1">
      <alignment horizontal="center" wrapText="1"/>
    </xf>
    <xf numFmtId="0" fontId="26" fillId="0" borderId="6" xfId="13" applyFont="1" applyFill="1" applyBorder="1" applyAlignment="1" applyProtection="1">
      <alignment horizontal="center" wrapText="1"/>
    </xf>
    <xf numFmtId="0" fontId="26" fillId="0" borderId="20" xfId="13" applyFont="1" applyFill="1" applyBorder="1" applyAlignment="1" applyProtection="1">
      <alignment horizontal="center" wrapText="1"/>
    </xf>
    <xf numFmtId="0" fontId="25" fillId="0" borderId="0" xfId="13" applyFont="1" applyAlignment="1" applyProtection="1">
      <alignment horizontal="center" vertical="center"/>
    </xf>
    <xf numFmtId="0" fontId="26" fillId="2" borderId="10" xfId="13" applyFont="1" applyFill="1" applyBorder="1" applyAlignment="1" applyProtection="1">
      <alignment horizontal="left" vertical="center"/>
      <protection locked="0"/>
    </xf>
    <xf numFmtId="49" fontId="26" fillId="2" borderId="10" xfId="13" applyNumberFormat="1" applyFont="1" applyFill="1" applyBorder="1" applyAlignment="1" applyProtection="1">
      <alignment horizontal="left" vertical="center"/>
      <protection locked="0"/>
    </xf>
    <xf numFmtId="0" fontId="38" fillId="4" borderId="0" xfId="13" applyFont="1" applyFill="1" applyBorder="1" applyAlignment="1" applyProtection="1">
      <alignment horizontal="center" vertical="center" wrapText="1"/>
    </xf>
    <xf numFmtId="0" fontId="2" fillId="1" borderId="0" xfId="33" applyFont="1" applyFill="1" applyAlignment="1">
      <alignment horizontal="left" vertical="center" wrapText="1"/>
    </xf>
    <xf numFmtId="0" fontId="43" fillId="3" borderId="0" xfId="18" applyFont="1" applyFill="1" applyBorder="1" applyAlignment="1" applyProtection="1">
      <alignment horizontal="center" vertical="center" wrapText="1"/>
    </xf>
    <xf numFmtId="0" fontId="43" fillId="3" borderId="5" xfId="18" applyFont="1" applyFill="1" applyBorder="1" applyAlignment="1" applyProtection="1">
      <alignment horizontal="center" vertical="center" wrapText="1"/>
    </xf>
    <xf numFmtId="0" fontId="17" fillId="0" borderId="0" xfId="18" applyFont="1" applyBorder="1" applyAlignment="1" applyProtection="1">
      <alignment vertical="center" wrapText="1"/>
    </xf>
    <xf numFmtId="0" fontId="17" fillId="0" borderId="5" xfId="18" applyFont="1" applyBorder="1" applyAlignment="1" applyProtection="1">
      <alignment vertical="center" wrapText="1"/>
    </xf>
    <xf numFmtId="0" fontId="44" fillId="0" borderId="0" xfId="18" applyFont="1" applyBorder="1" applyAlignment="1" applyProtection="1">
      <alignment horizontal="left" vertical="center" wrapText="1"/>
    </xf>
    <xf numFmtId="0" fontId="44" fillId="0" borderId="5" xfId="18" applyFont="1" applyBorder="1" applyAlignment="1" applyProtection="1">
      <alignment horizontal="left" vertical="center" wrapText="1"/>
    </xf>
    <xf numFmtId="0" fontId="10" fillId="0" borderId="0" xfId="18" applyFont="1" applyAlignment="1" applyProtection="1">
      <alignment horizontal="center" vertical="center"/>
    </xf>
    <xf numFmtId="0" fontId="26" fillId="0" borderId="19" xfId="18" applyFont="1" applyFill="1" applyBorder="1" applyAlignment="1" applyProtection="1">
      <alignment horizontal="center" wrapText="1"/>
    </xf>
    <xf numFmtId="0" fontId="26" fillId="0" borderId="6" xfId="18" applyFont="1" applyFill="1" applyBorder="1" applyAlignment="1" applyProtection="1">
      <alignment horizontal="center" wrapText="1"/>
    </xf>
    <xf numFmtId="0" fontId="26" fillId="0" borderId="20" xfId="18" applyFont="1" applyFill="1" applyBorder="1" applyAlignment="1" applyProtection="1">
      <alignment horizontal="center" wrapText="1"/>
    </xf>
    <xf numFmtId="0" fontId="26" fillId="2" borderId="10" xfId="18" applyFont="1" applyFill="1" applyBorder="1" applyAlignment="1" applyProtection="1">
      <alignment horizontal="left" vertical="center"/>
      <protection locked="0"/>
    </xf>
    <xf numFmtId="49" fontId="26" fillId="2" borderId="10" xfId="18" applyNumberFormat="1" applyFont="1" applyFill="1" applyBorder="1" applyAlignment="1" applyProtection="1">
      <alignment horizontal="left" vertical="center"/>
      <protection locked="0"/>
    </xf>
    <xf numFmtId="0" fontId="42" fillId="0" borderId="0" xfId="18" applyFont="1" applyBorder="1" applyAlignment="1" applyProtection="1">
      <alignment horizontal="left" vertical="center" wrapText="1" indent="2"/>
    </xf>
    <xf numFmtId="0" fontId="42" fillId="0" borderId="0" xfId="18" applyFont="1" applyBorder="1" applyAlignment="1" applyProtection="1">
      <alignment horizontal="left" vertical="center" indent="2"/>
    </xf>
    <xf numFmtId="0" fontId="47" fillId="0" borderId="0" xfId="0" applyFont="1"/>
    <xf numFmtId="0" fontId="48" fillId="0" borderId="0" xfId="0" applyFont="1"/>
    <xf numFmtId="14" fontId="34" fillId="0" borderId="0" xfId="0" applyNumberFormat="1" applyFont="1"/>
    <xf numFmtId="0" fontId="34" fillId="0" borderId="0" xfId="0" applyFont="1"/>
  </cellXfs>
  <cellStyles count="38">
    <cellStyle name="Hyperlink 2" xfId="1" xr:uid="{00000000-0005-0000-0000-000000000000}"/>
    <cellStyle name="Hyperlink 3" xfId="2" xr:uid="{00000000-0005-0000-0000-000001000000}"/>
    <cellStyle name="Komma 2" xfId="3" xr:uid="{00000000-0005-0000-0000-000002000000}"/>
    <cellStyle name="Komma 3" xfId="29" xr:uid="{3466E9BE-020F-4697-9AC2-E00DC90E262B}"/>
    <cellStyle name="Standard" xfId="0" builtinId="0"/>
    <cellStyle name="Standard 2" xfId="4" xr:uid="{00000000-0005-0000-0000-000004000000}"/>
    <cellStyle name="Standard 2 2" xfId="5" xr:uid="{00000000-0005-0000-0000-000005000000}"/>
    <cellStyle name="Standard 3" xfId="6" xr:uid="{00000000-0005-0000-0000-000006000000}"/>
    <cellStyle name="Standard 4" xfId="7" xr:uid="{00000000-0005-0000-0000-000007000000}"/>
    <cellStyle name="Standard 4 2" xfId="8" xr:uid="{00000000-0005-0000-0000-000008000000}"/>
    <cellStyle name="Standard 4 3" xfId="9" xr:uid="{00000000-0005-0000-0000-000009000000}"/>
    <cellStyle name="Standard 5" xfId="10" xr:uid="{00000000-0005-0000-0000-00000A000000}"/>
    <cellStyle name="Standard 5 2" xfId="11" xr:uid="{00000000-0005-0000-0000-00000B000000}"/>
    <cellStyle name="Standard 5 2 2" xfId="12" xr:uid="{00000000-0005-0000-0000-00000C000000}"/>
    <cellStyle name="Standard 5 2 2 2" xfId="32" xr:uid="{15952DEF-16AB-42F4-B078-EAB14EE2C491}"/>
    <cellStyle name="Standard 5 2 2 3" xfId="22" xr:uid="{D3D0D1C4-0B29-49BB-8237-FF95D48D69F8}"/>
    <cellStyle name="Standard 5 2 3" xfId="13" xr:uid="{00000000-0005-0000-0000-00000D000000}"/>
    <cellStyle name="Standard 5 2 3 2" xfId="18" xr:uid="{00000000-0005-0000-0000-00000E000000}"/>
    <cellStyle name="Standard 5 2 3 2 2" xfId="28" xr:uid="{3ADBEC19-777A-46BF-B507-E58263E3F9EE}"/>
    <cellStyle name="Standard 5 2 3 3" xfId="33" xr:uid="{44AAF863-5016-4B13-8840-679B024F7CD7}"/>
    <cellStyle name="Standard 5 2 3 4" xfId="23" xr:uid="{C637B44E-3691-47B0-B597-CD08480FB377}"/>
    <cellStyle name="Standard 5 2 4" xfId="31" xr:uid="{70A9E2A2-F80E-4CCA-B2A1-123D445E0E2E}"/>
    <cellStyle name="Standard 5 2 5" xfId="21" xr:uid="{6D8AE916-5DBF-47F7-83FC-E932F54368DF}"/>
    <cellStyle name="Standard 5 3" xfId="14" xr:uid="{00000000-0005-0000-0000-00000F000000}"/>
    <cellStyle name="Standard 5 3 2" xfId="34" xr:uid="{F60E517F-4F7F-435F-BCB3-3BCD1C2C82D2}"/>
    <cellStyle name="Standard 5 3 3" xfId="24" xr:uid="{C373A95D-ACA3-4AE3-98BD-C35DFA2E9EA2}"/>
    <cellStyle name="Standard 5 4" xfId="15" xr:uid="{00000000-0005-0000-0000-000010000000}"/>
    <cellStyle name="Standard 5 4 2" xfId="35" xr:uid="{70771CE7-22F1-4B6F-A8EC-404484B566D1}"/>
    <cellStyle name="Standard 5 4 3" xfId="25" xr:uid="{8B72E588-2568-4DC1-A859-256B0CDA338D}"/>
    <cellStyle name="Standard 5 5" xfId="30" xr:uid="{CA411358-001E-4848-9C76-C013AC02449A}"/>
    <cellStyle name="Standard 5 6" xfId="20" xr:uid="{31819E4F-F852-43E3-A17B-4224B152DA01}"/>
    <cellStyle name="Standard 6" xfId="16" xr:uid="{00000000-0005-0000-0000-000011000000}"/>
    <cellStyle name="Standard 6 2" xfId="36" xr:uid="{7CDA5E6E-4236-47FB-A760-C7281E9D94DF}"/>
    <cellStyle name="Standard 6 3" xfId="26" xr:uid="{E64F9AC1-6B1D-4E21-92FC-0057ED81FF27}"/>
    <cellStyle name="Standard 7" xfId="17" xr:uid="{00000000-0005-0000-0000-000012000000}"/>
    <cellStyle name="Standard 7 2" xfId="37" xr:uid="{F8C45F8A-05CF-451A-8702-CC8ED5281DDD}"/>
    <cellStyle name="Standard 7 3" xfId="27" xr:uid="{9EB079D8-AE1F-45A7-8F86-482D94392771}"/>
    <cellStyle name="Standard 8" xfId="19" xr:uid="{00000000-0005-0000-0000-000013000000}"/>
  </cellStyles>
  <dxfs count="0"/>
  <tableStyles count="0" defaultTableStyle="TableStyleMedium9" defaultPivotStyle="PivotStyleLight16"/>
  <colors>
    <mruColors>
      <color rgb="FF99FF33"/>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Q$14" lockText="1" noThreeD="1"/>
</file>

<file path=xl/ctrlProps/ctrlProp3.xml><?xml version="1.0" encoding="utf-8"?>
<formControlPr xmlns="http://schemas.microsoft.com/office/spreadsheetml/2009/9/main" objectType="CheckBox" fmlaLink="$Q$16"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hyperlink" Target="#'Beispiel Einstieg G3.1'!A3"/></Relationships>
</file>

<file path=xl/drawings/_rels/drawing4.xml.rels><?xml version="1.0" encoding="UTF-8" standalone="yes"?>
<Relationships xmlns="http://schemas.openxmlformats.org/package/2006/relationships"><Relationship Id="rId1" Type="http://schemas.openxmlformats.org/officeDocument/2006/relationships/hyperlink" Target="#'Beispiel Einstieg G3.1'!A22"/></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Stall mit KSR Einstieg G3.1'!A1"/><Relationship Id="rId1" Type="http://schemas.openxmlformats.org/officeDocument/2006/relationships/hyperlink" Target="#'Mobilstall Einstieg G3.1'!A1"/><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hyperlink" Target="#'Beispiel Premium G3.2'!A3"/></Relationships>
</file>

<file path=xl/drawings/_rels/drawing7.xml.rels><?xml version="1.0" encoding="UTF-8" standalone="yes"?>
<Relationships xmlns="http://schemas.openxmlformats.org/package/2006/relationships"><Relationship Id="rId1" Type="http://schemas.openxmlformats.org/officeDocument/2006/relationships/hyperlink" Target="#'Beispiel Premium G3.2'!A22"/></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Stall mit KSR Premium G3.2'!A1"/><Relationship Id="rId1" Type="http://schemas.openxmlformats.org/officeDocument/2006/relationships/hyperlink" Target="#'Mobilstall Premium G3.2'!A1"/><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26</xdr:row>
      <xdr:rowOff>0</xdr:rowOff>
    </xdr:from>
    <xdr:to>
      <xdr:col>4</xdr:col>
      <xdr:colOff>478538</xdr:colOff>
      <xdr:row>31</xdr:row>
      <xdr:rowOff>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4095750"/>
          <a:ext cx="2154938" cy="904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419100</xdr:colOff>
      <xdr:row>16</xdr:row>
      <xdr:rowOff>85725</xdr:rowOff>
    </xdr:from>
    <xdr:to>
      <xdr:col>2</xdr:col>
      <xdr:colOff>4829175</xdr:colOff>
      <xdr:row>22</xdr:row>
      <xdr:rowOff>123825</xdr:rowOff>
    </xdr:to>
    <xdr:pic>
      <xdr:nvPicPr>
        <xdr:cNvPr id="15446" name="Grafik 5">
          <a:extLst>
            <a:ext uri="{FF2B5EF4-FFF2-40B4-BE49-F238E27FC236}">
              <a16:creationId xmlns:a16="http://schemas.microsoft.com/office/drawing/2014/main" id="{00000000-0008-0000-0100-0000563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3124200"/>
          <a:ext cx="441007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317499</xdr:colOff>
      <xdr:row>2</xdr:row>
      <xdr:rowOff>79375</xdr:rowOff>
    </xdr:from>
    <xdr:to>
      <xdr:col>13</xdr:col>
      <xdr:colOff>47624</xdr:colOff>
      <xdr:row>4</xdr:row>
      <xdr:rowOff>31750</xdr:rowOff>
    </xdr:to>
    <xdr:sp macro="" textlink="">
      <xdr:nvSpPr>
        <xdr:cNvPr id="3" name="Abgerundetes Rechteck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4611687" y="547688"/>
          <a:ext cx="1389062" cy="238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050" b="1"/>
            <a:t>B e i s p i e l</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10</xdr:col>
      <xdr:colOff>317499</xdr:colOff>
      <xdr:row>1</xdr:row>
      <xdr:rowOff>79375</xdr:rowOff>
    </xdr:from>
    <xdr:to>
      <xdr:col>13</xdr:col>
      <xdr:colOff>47624</xdr:colOff>
      <xdr:row>3</xdr:row>
      <xdr:rowOff>31750</xdr:rowOff>
    </xdr:to>
    <xdr:sp macro="" textlink="">
      <xdr:nvSpPr>
        <xdr:cNvPr id="2" name="Abgerundetes Rechteck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4613274" y="546100"/>
          <a:ext cx="1387475" cy="238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050" b="1"/>
            <a:t>B e i s p i e l</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2</xdr:row>
      <xdr:rowOff>28574</xdr:rowOff>
    </xdr:from>
    <xdr:to>
      <xdr:col>0</xdr:col>
      <xdr:colOff>971550</xdr:colOff>
      <xdr:row>3</xdr:row>
      <xdr:rowOff>95249</xdr:rowOff>
    </xdr:to>
    <xdr:sp macro="" textlink="">
      <xdr:nvSpPr>
        <xdr:cNvPr id="4" name="Abgerundetes Rechteck 3">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a:off x="190500" y="447674"/>
          <a:ext cx="895350" cy="2571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de-DE" sz="1050" b="1"/>
            <a:t>z u r ü c k</a:t>
          </a:r>
          <a:endParaRPr lang="de-DE" sz="1100" b="1"/>
        </a:p>
      </xdr:txBody>
    </xdr:sp>
    <xdr:clientData fPrintsWithSheet="0"/>
  </xdr:twoCellAnchor>
  <xdr:twoCellAnchor>
    <xdr:from>
      <xdr:col>0</xdr:col>
      <xdr:colOff>85725</xdr:colOff>
      <xdr:row>21</xdr:row>
      <xdr:rowOff>19050</xdr:rowOff>
    </xdr:from>
    <xdr:to>
      <xdr:col>0</xdr:col>
      <xdr:colOff>981075</xdr:colOff>
      <xdr:row>22</xdr:row>
      <xdr:rowOff>85725</xdr:rowOff>
    </xdr:to>
    <xdr:sp macro="" textlink="">
      <xdr:nvSpPr>
        <xdr:cNvPr id="7" name="Abgerundetes Rechteck 6">
          <a:hlinkClick xmlns:r="http://schemas.openxmlformats.org/officeDocument/2006/relationships" r:id="rId2"/>
          <a:extLst>
            <a:ext uri="{FF2B5EF4-FFF2-40B4-BE49-F238E27FC236}">
              <a16:creationId xmlns:a16="http://schemas.microsoft.com/office/drawing/2014/main" id="{00000000-0008-0000-0400-000007000000}"/>
            </a:ext>
          </a:extLst>
        </xdr:cNvPr>
        <xdr:cNvSpPr/>
      </xdr:nvSpPr>
      <xdr:spPr>
        <a:xfrm>
          <a:off x="200025" y="4057650"/>
          <a:ext cx="895350" cy="2571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de-DE" sz="1050" b="1"/>
            <a:t>z u r ü c k</a:t>
          </a:r>
          <a:endParaRPr lang="de-DE" sz="1100" b="1"/>
        </a:p>
      </xdr:txBody>
    </xdr:sp>
    <xdr:clientData fPrintsWithSheet="0"/>
  </xdr:twoCellAnchor>
  <xdr:twoCellAnchor editAs="oneCell">
    <xdr:from>
      <xdr:col>1</xdr:col>
      <xdr:colOff>38100</xdr:colOff>
      <xdr:row>2</xdr:row>
      <xdr:rowOff>38100</xdr:rowOff>
    </xdr:from>
    <xdr:to>
      <xdr:col>9</xdr:col>
      <xdr:colOff>189719</xdr:colOff>
      <xdr:row>20</xdr:row>
      <xdr:rowOff>75767</xdr:rowOff>
    </xdr:to>
    <xdr:pic>
      <xdr:nvPicPr>
        <xdr:cNvPr id="9" name="Grafik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3"/>
        <a:stretch>
          <a:fillRect/>
        </a:stretch>
      </xdr:blipFill>
      <xdr:spPr>
        <a:xfrm>
          <a:off x="1143000" y="457200"/>
          <a:ext cx="6247619" cy="3466667"/>
        </a:xfrm>
        <a:prstGeom prst="rect">
          <a:avLst/>
        </a:prstGeom>
      </xdr:spPr>
    </xdr:pic>
    <xdr:clientData/>
  </xdr:twoCellAnchor>
  <xdr:twoCellAnchor editAs="oneCell">
    <xdr:from>
      <xdr:col>1</xdr:col>
      <xdr:colOff>47625</xdr:colOff>
      <xdr:row>21</xdr:row>
      <xdr:rowOff>19050</xdr:rowOff>
    </xdr:from>
    <xdr:to>
      <xdr:col>9</xdr:col>
      <xdr:colOff>18292</xdr:colOff>
      <xdr:row>49</xdr:row>
      <xdr:rowOff>18384</xdr:rowOff>
    </xdr:to>
    <xdr:pic>
      <xdr:nvPicPr>
        <xdr:cNvPr id="10" name="Grafik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4"/>
        <a:stretch>
          <a:fillRect/>
        </a:stretch>
      </xdr:blipFill>
      <xdr:spPr>
        <a:xfrm>
          <a:off x="1152525" y="4057650"/>
          <a:ext cx="6066667" cy="533333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317499</xdr:colOff>
      <xdr:row>2</xdr:row>
      <xdr:rowOff>79375</xdr:rowOff>
    </xdr:from>
    <xdr:to>
      <xdr:col>13</xdr:col>
      <xdr:colOff>47624</xdr:colOff>
      <xdr:row>4</xdr:row>
      <xdr:rowOff>31750</xdr:rowOff>
    </xdr:to>
    <xdr:sp macro="" textlink="">
      <xdr:nvSpPr>
        <xdr:cNvPr id="2" name="Abgerundetes Rechteck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4613274" y="546100"/>
          <a:ext cx="1387475" cy="238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050" b="1"/>
            <a:t>B e i s p i e l</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10</xdr:col>
      <xdr:colOff>317499</xdr:colOff>
      <xdr:row>1</xdr:row>
      <xdr:rowOff>79375</xdr:rowOff>
    </xdr:from>
    <xdr:to>
      <xdr:col>13</xdr:col>
      <xdr:colOff>47624</xdr:colOff>
      <xdr:row>3</xdr:row>
      <xdr:rowOff>31750</xdr:rowOff>
    </xdr:to>
    <xdr:sp macro="" textlink="">
      <xdr:nvSpPr>
        <xdr:cNvPr id="2" name="Abgerundetes Rechteck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4613274" y="546100"/>
          <a:ext cx="1387475" cy="238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050" b="1"/>
            <a:t>B e i s p i e l</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0</xdr:col>
      <xdr:colOff>76200</xdr:colOff>
      <xdr:row>2</xdr:row>
      <xdr:rowOff>28574</xdr:rowOff>
    </xdr:from>
    <xdr:to>
      <xdr:col>0</xdr:col>
      <xdr:colOff>971550</xdr:colOff>
      <xdr:row>3</xdr:row>
      <xdr:rowOff>95249</xdr:rowOff>
    </xdr:to>
    <xdr:sp macro="" textlink="">
      <xdr:nvSpPr>
        <xdr:cNvPr id="2" name="Abgerundetes Rechteck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76200" y="447674"/>
          <a:ext cx="895350" cy="257175"/>
        </a:xfrm>
        <a:prstGeom prst="roundRect">
          <a:avLst/>
        </a:prstGeom>
        <a:solidFill>
          <a:schemeClr val="accent2">
            <a:lumMod val="20000"/>
            <a:lumOff val="80000"/>
          </a:schemeClr>
        </a:solidFill>
        <a:ln>
          <a:solidFill>
            <a:schemeClr val="accent2">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de-DE" sz="1050" b="1">
              <a:solidFill>
                <a:schemeClr val="bg1"/>
              </a:solidFill>
            </a:rPr>
            <a:t>z u r ü c k</a:t>
          </a:r>
          <a:endParaRPr lang="de-DE" sz="1100" b="1">
            <a:solidFill>
              <a:schemeClr val="bg1"/>
            </a:solidFill>
          </a:endParaRPr>
        </a:p>
      </xdr:txBody>
    </xdr:sp>
    <xdr:clientData fPrintsWithSheet="0"/>
  </xdr:twoCellAnchor>
  <xdr:twoCellAnchor>
    <xdr:from>
      <xdr:col>0</xdr:col>
      <xdr:colOff>85725</xdr:colOff>
      <xdr:row>21</xdr:row>
      <xdr:rowOff>19050</xdr:rowOff>
    </xdr:from>
    <xdr:to>
      <xdr:col>0</xdr:col>
      <xdr:colOff>981075</xdr:colOff>
      <xdr:row>22</xdr:row>
      <xdr:rowOff>85725</xdr:rowOff>
    </xdr:to>
    <xdr:sp macro="" textlink="">
      <xdr:nvSpPr>
        <xdr:cNvPr id="5" name="Abgerundetes Rechteck 4">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a:off x="85725" y="4057650"/>
          <a:ext cx="895350" cy="257175"/>
        </a:xfrm>
        <a:prstGeom prst="roundRect">
          <a:avLst/>
        </a:prstGeom>
        <a:solidFill>
          <a:schemeClr val="accent2">
            <a:lumMod val="20000"/>
            <a:lumOff val="80000"/>
          </a:schemeClr>
        </a:solidFill>
        <a:ln>
          <a:solidFill>
            <a:schemeClr val="accent2">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de-DE" sz="1050" b="1"/>
            <a:t>z u r ü c k</a:t>
          </a:r>
          <a:endParaRPr lang="de-DE" sz="1100" b="1"/>
        </a:p>
      </xdr:txBody>
    </xdr:sp>
    <xdr:clientData fPrintsWithSheet="0"/>
  </xdr:twoCellAnchor>
  <xdr:twoCellAnchor editAs="oneCell">
    <xdr:from>
      <xdr:col>1</xdr:col>
      <xdr:colOff>28575</xdr:colOff>
      <xdr:row>2</xdr:row>
      <xdr:rowOff>9525</xdr:rowOff>
    </xdr:from>
    <xdr:to>
      <xdr:col>8</xdr:col>
      <xdr:colOff>856480</xdr:colOff>
      <xdr:row>18</xdr:row>
      <xdr:rowOff>190097</xdr:rowOff>
    </xdr:to>
    <xdr:pic>
      <xdr:nvPicPr>
        <xdr:cNvPr id="9" name="Grafik 8">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3"/>
        <a:stretch>
          <a:fillRect/>
        </a:stretch>
      </xdr:blipFill>
      <xdr:spPr>
        <a:xfrm>
          <a:off x="1133475" y="428625"/>
          <a:ext cx="6161905" cy="3228572"/>
        </a:xfrm>
        <a:prstGeom prst="rect">
          <a:avLst/>
        </a:prstGeom>
      </xdr:spPr>
    </xdr:pic>
    <xdr:clientData/>
  </xdr:twoCellAnchor>
  <xdr:twoCellAnchor editAs="oneCell">
    <xdr:from>
      <xdr:col>1</xdr:col>
      <xdr:colOff>19050</xdr:colOff>
      <xdr:row>21</xdr:row>
      <xdr:rowOff>0</xdr:rowOff>
    </xdr:from>
    <xdr:to>
      <xdr:col>8</xdr:col>
      <xdr:colOff>799336</xdr:colOff>
      <xdr:row>40</xdr:row>
      <xdr:rowOff>170976</xdr:rowOff>
    </xdr:to>
    <xdr:pic>
      <xdr:nvPicPr>
        <xdr:cNvPr id="10" name="Grafik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4"/>
        <a:stretch>
          <a:fillRect/>
        </a:stretch>
      </xdr:blipFill>
      <xdr:spPr>
        <a:xfrm>
          <a:off x="1123950" y="4038600"/>
          <a:ext cx="6114286" cy="379047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419100</xdr:colOff>
          <xdr:row>12</xdr:row>
          <xdr:rowOff>161925</xdr:rowOff>
        </xdr:from>
        <xdr:to>
          <xdr:col>6</xdr:col>
          <xdr:colOff>219075</xdr:colOff>
          <xdr:row>14</xdr:row>
          <xdr:rowOff>19050</xdr:rowOff>
        </xdr:to>
        <xdr:sp macro="" textlink="">
          <xdr:nvSpPr>
            <xdr:cNvPr id="26633" name="Check Box 9" hidden="1">
              <a:extLst>
                <a:ext uri="{63B3BB69-23CF-44E3-9099-C40C66FF867C}">
                  <a14:compatExt spid="_x0000_s26633"/>
                </a:ext>
                <a:ext uri="{FF2B5EF4-FFF2-40B4-BE49-F238E27FC236}">
                  <a16:creationId xmlns:a16="http://schemas.microsoft.com/office/drawing/2014/main" id="{00000000-0008-0000-09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ohne Umstallen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1019175</xdr:colOff>
          <xdr:row>12</xdr:row>
          <xdr:rowOff>161925</xdr:rowOff>
        </xdr:from>
        <xdr:to>
          <xdr:col>10</xdr:col>
          <xdr:colOff>428625</xdr:colOff>
          <xdr:row>14</xdr:row>
          <xdr:rowOff>19050</xdr:rowOff>
        </xdr:to>
        <xdr:sp macro="" textlink="">
          <xdr:nvSpPr>
            <xdr:cNvPr id="26634" name="Check Box 10" hidden="1">
              <a:extLst>
                <a:ext uri="{63B3BB69-23CF-44E3-9099-C40C66FF867C}">
                  <a14:compatExt spid="_x0000_s26634"/>
                </a:ext>
                <a:ext uri="{FF2B5EF4-FFF2-40B4-BE49-F238E27FC236}">
                  <a16:creationId xmlns:a16="http://schemas.microsoft.com/office/drawing/2014/main" id="{00000000-0008-0000-09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mit Umstallen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1019175</xdr:colOff>
          <xdr:row>15</xdr:row>
          <xdr:rowOff>0</xdr:rowOff>
        </xdr:from>
        <xdr:to>
          <xdr:col>13</xdr:col>
          <xdr:colOff>57150</xdr:colOff>
          <xdr:row>16</xdr:row>
          <xdr:rowOff>9525</xdr:rowOff>
        </xdr:to>
        <xdr:sp macro="" textlink="">
          <xdr:nvSpPr>
            <xdr:cNvPr id="26635" name="Check Box 11" hidden="1">
              <a:extLst>
                <a:ext uri="{63B3BB69-23CF-44E3-9099-C40C66FF867C}">
                  <a14:compatExt spid="_x0000_s26635"/>
                </a:ext>
                <a:ext uri="{FF2B5EF4-FFF2-40B4-BE49-F238E27FC236}">
                  <a16:creationId xmlns:a16="http://schemas.microsoft.com/office/drawing/2014/main" id="{00000000-0008-0000-09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Tiere bis zur 7 Lebenswoche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1019175</xdr:colOff>
          <xdr:row>17</xdr:row>
          <xdr:rowOff>9525</xdr:rowOff>
        </xdr:from>
        <xdr:to>
          <xdr:col>13</xdr:col>
          <xdr:colOff>66675</xdr:colOff>
          <xdr:row>18</xdr:row>
          <xdr:rowOff>0</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09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Tiere älter als die die 7. Lebenswoche</a:t>
              </a:r>
            </a:p>
          </xdr:txBody>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8" Type="http://schemas.openxmlformats.org/officeDocument/2006/relationships/comments" Target="../comments7.xml"/><Relationship Id="rId3" Type="http://schemas.openxmlformats.org/officeDocument/2006/relationships/vmlDrawing" Target="../drawings/vmlDrawing7.vml"/><Relationship Id="rId7" Type="http://schemas.openxmlformats.org/officeDocument/2006/relationships/ctrlProp" Target="../ctrlProps/ctrlProp4.x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B1:J51"/>
  <sheetViews>
    <sheetView showGridLines="0" tabSelected="1" zoomScaleNormal="100" zoomScaleSheetLayoutView="100" zoomScalePageLayoutView="85" workbookViewId="0"/>
  </sheetViews>
  <sheetFormatPr baseColWidth="10" defaultColWidth="11" defaultRowHeight="14.25" x14ac:dyDescent="0.2"/>
  <cols>
    <col min="1" max="1" width="1.5703125" style="1" customWidth="1"/>
    <col min="2" max="2" width="2.85546875" style="1" customWidth="1"/>
    <col min="3" max="3" width="11.28515625" style="1" bestFit="1" customWidth="1"/>
    <col min="4" max="16384" width="11" style="1"/>
  </cols>
  <sheetData>
    <row r="1" spans="2:3" ht="18" x14ac:dyDescent="0.25">
      <c r="B1" s="4" t="s">
        <v>37</v>
      </c>
    </row>
    <row r="2" spans="2:3" ht="18" x14ac:dyDescent="0.25">
      <c r="B2" s="219" t="s">
        <v>113</v>
      </c>
    </row>
    <row r="3" spans="2:3" ht="15.75" x14ac:dyDescent="0.25">
      <c r="B3" s="12"/>
    </row>
    <row r="4" spans="2:3" x14ac:dyDescent="0.2">
      <c r="B4" s="1" t="s">
        <v>40</v>
      </c>
    </row>
    <row r="6" spans="2:3" x14ac:dyDescent="0.2">
      <c r="B6" s="2"/>
      <c r="C6" s="1" t="s">
        <v>38</v>
      </c>
    </row>
    <row r="8" spans="2:3" x14ac:dyDescent="0.2">
      <c r="B8" s="3"/>
      <c r="C8" s="1" t="s">
        <v>36</v>
      </c>
    </row>
    <row r="10" spans="2:3" x14ac:dyDescent="0.2">
      <c r="C10" s="1" t="s">
        <v>41</v>
      </c>
    </row>
    <row r="12" spans="2:3" x14ac:dyDescent="0.2">
      <c r="B12" s="1" t="s">
        <v>39</v>
      </c>
    </row>
    <row r="15" spans="2:3" x14ac:dyDescent="0.2">
      <c r="B15" s="1" t="s">
        <v>51</v>
      </c>
    </row>
    <row r="16" spans="2:3" x14ac:dyDescent="0.2">
      <c r="B16" s="110" t="s">
        <v>103</v>
      </c>
    </row>
    <row r="18" spans="2:4" x14ac:dyDescent="0.2">
      <c r="B18" s="322" t="s">
        <v>173</v>
      </c>
    </row>
    <row r="19" spans="2:4" x14ac:dyDescent="0.2">
      <c r="B19" s="323" t="s">
        <v>174</v>
      </c>
    </row>
    <row r="20" spans="2:4" x14ac:dyDescent="0.2">
      <c r="B20" s="323" t="s">
        <v>175</v>
      </c>
    </row>
    <row r="21" spans="2:4" x14ac:dyDescent="0.2">
      <c r="B21" s="323" t="s">
        <v>176</v>
      </c>
    </row>
    <row r="22" spans="2:4" x14ac:dyDescent="0.2">
      <c r="B22" s="323" t="s">
        <v>177</v>
      </c>
    </row>
    <row r="24" spans="2:4" x14ac:dyDescent="0.2">
      <c r="B24" s="110" t="s">
        <v>104</v>
      </c>
      <c r="D24" s="110" t="s">
        <v>169</v>
      </c>
    </row>
    <row r="34" spans="3:10" x14ac:dyDescent="0.2">
      <c r="C34" s="260" t="s">
        <v>157</v>
      </c>
      <c r="D34" s="261">
        <v>45259</v>
      </c>
      <c r="E34" s="260"/>
      <c r="F34" s="260"/>
      <c r="G34" s="260"/>
      <c r="H34" s="260"/>
      <c r="I34" s="260"/>
      <c r="J34" s="260"/>
    </row>
    <row r="35" spans="3:10" hidden="1" x14ac:dyDescent="0.2">
      <c r="C35" s="260" t="s">
        <v>114</v>
      </c>
      <c r="D35" s="260"/>
      <c r="E35" s="260"/>
      <c r="F35" s="260"/>
      <c r="G35" s="260"/>
      <c r="H35" s="260"/>
      <c r="I35" s="260"/>
      <c r="J35" s="260"/>
    </row>
    <row r="36" spans="3:10" hidden="1" x14ac:dyDescent="0.2">
      <c r="C36" s="261">
        <v>44882</v>
      </c>
      <c r="D36" s="260" t="s">
        <v>115</v>
      </c>
      <c r="E36" s="260"/>
      <c r="F36" s="260"/>
      <c r="G36" s="260"/>
      <c r="H36" s="260"/>
      <c r="I36" s="260"/>
      <c r="J36" s="260"/>
    </row>
    <row r="37" spans="3:10" hidden="1" x14ac:dyDescent="0.2">
      <c r="C37" s="261">
        <v>44998</v>
      </c>
      <c r="D37" s="260" t="s">
        <v>116</v>
      </c>
      <c r="E37" s="260"/>
      <c r="F37" s="260"/>
      <c r="G37" s="260"/>
      <c r="H37" s="260"/>
      <c r="I37" s="260"/>
      <c r="J37" s="260"/>
    </row>
    <row r="38" spans="3:10" hidden="1" x14ac:dyDescent="0.2">
      <c r="C38" s="261"/>
      <c r="D38" s="297" t="s">
        <v>117</v>
      </c>
      <c r="E38" s="298"/>
      <c r="F38" s="298"/>
      <c r="G38" s="298"/>
      <c r="H38" s="298"/>
      <c r="I38" s="298"/>
      <c r="J38" s="298"/>
    </row>
    <row r="39" spans="3:10" ht="30" hidden="1" customHeight="1" x14ac:dyDescent="0.2">
      <c r="C39" s="260"/>
      <c r="D39" s="297" t="s">
        <v>122</v>
      </c>
      <c r="E39" s="298"/>
      <c r="F39" s="298"/>
      <c r="G39" s="298"/>
      <c r="H39" s="298"/>
      <c r="I39" s="298"/>
      <c r="J39" s="298"/>
    </row>
    <row r="40" spans="3:10" ht="5.25" hidden="1" customHeight="1" x14ac:dyDescent="0.2">
      <c r="C40" s="260"/>
      <c r="D40" s="262"/>
      <c r="E40" s="263"/>
      <c r="F40" s="263"/>
      <c r="G40" s="263"/>
      <c r="H40" s="263"/>
      <c r="I40" s="263"/>
      <c r="J40" s="263"/>
    </row>
    <row r="41" spans="3:10" hidden="1" x14ac:dyDescent="0.2">
      <c r="C41" s="260"/>
      <c r="D41" s="297" t="s">
        <v>118</v>
      </c>
      <c r="E41" s="298"/>
      <c r="F41" s="298"/>
      <c r="G41" s="298"/>
      <c r="H41" s="298"/>
      <c r="I41" s="298"/>
      <c r="J41" s="298"/>
    </row>
    <row r="42" spans="3:10" ht="31.5" hidden="1" customHeight="1" x14ac:dyDescent="0.2">
      <c r="C42" s="260"/>
      <c r="D42" s="297" t="s">
        <v>123</v>
      </c>
      <c r="E42" s="298"/>
      <c r="F42" s="298"/>
      <c r="G42" s="298"/>
      <c r="H42" s="298"/>
      <c r="I42" s="298"/>
      <c r="J42" s="298"/>
    </row>
    <row r="43" spans="3:10" ht="8.25" hidden="1" customHeight="1" x14ac:dyDescent="0.2">
      <c r="C43" s="260"/>
      <c r="D43" s="260"/>
      <c r="E43" s="260"/>
      <c r="F43" s="260"/>
      <c r="G43" s="260"/>
      <c r="H43" s="260"/>
      <c r="I43" s="260"/>
      <c r="J43" s="260"/>
    </row>
    <row r="44" spans="3:10" ht="30" hidden="1" customHeight="1" x14ac:dyDescent="0.2">
      <c r="C44" s="260"/>
      <c r="D44" s="299" t="s">
        <v>120</v>
      </c>
      <c r="E44" s="299"/>
      <c r="F44" s="299"/>
      <c r="G44" s="299"/>
      <c r="H44" s="299"/>
      <c r="I44" s="299"/>
      <c r="J44" s="299"/>
    </row>
    <row r="45" spans="3:10" ht="33.75" hidden="1" customHeight="1" x14ac:dyDescent="0.2">
      <c r="C45" s="260"/>
      <c r="D45" s="297" t="s">
        <v>119</v>
      </c>
      <c r="E45" s="298"/>
      <c r="F45" s="298"/>
      <c r="G45" s="298"/>
      <c r="H45" s="298"/>
      <c r="I45" s="298"/>
      <c r="J45" s="298"/>
    </row>
    <row r="46" spans="3:10" x14ac:dyDescent="0.2">
      <c r="C46" s="260" t="s">
        <v>158</v>
      </c>
      <c r="D46" s="261">
        <v>45757</v>
      </c>
      <c r="E46" s="260" t="s">
        <v>159</v>
      </c>
      <c r="F46" s="260"/>
      <c r="G46" s="260"/>
      <c r="H46" s="260"/>
      <c r="I46" s="260"/>
      <c r="J46" s="260"/>
    </row>
    <row r="47" spans="3:10" x14ac:dyDescent="0.2">
      <c r="C47" s="292" t="s">
        <v>166</v>
      </c>
      <c r="D47" s="261">
        <v>46071</v>
      </c>
      <c r="E47" s="260" t="s">
        <v>167</v>
      </c>
      <c r="F47" s="260"/>
      <c r="G47" s="260"/>
      <c r="H47" s="260"/>
      <c r="I47" s="260"/>
      <c r="J47" s="260"/>
    </row>
    <row r="48" spans="3:10" x14ac:dyDescent="0.2">
      <c r="C48" s="260"/>
      <c r="D48" s="260"/>
      <c r="E48" s="292" t="s">
        <v>168</v>
      </c>
      <c r="F48" s="260"/>
      <c r="G48" s="260"/>
      <c r="H48" s="260"/>
      <c r="I48" s="260"/>
      <c r="J48" s="260"/>
    </row>
    <row r="49" spans="3:10" x14ac:dyDescent="0.2">
      <c r="C49" s="260"/>
      <c r="D49" s="324">
        <v>46136</v>
      </c>
      <c r="E49" s="325" t="s">
        <v>178</v>
      </c>
      <c r="F49" s="260"/>
      <c r="G49" s="260"/>
      <c r="H49" s="260"/>
      <c r="I49" s="260"/>
      <c r="J49" s="260"/>
    </row>
    <row r="50" spans="3:10" x14ac:dyDescent="0.2">
      <c r="C50" s="260"/>
      <c r="D50" s="260"/>
      <c r="E50" s="260"/>
      <c r="F50" s="260"/>
      <c r="G50" s="260"/>
      <c r="H50" s="260"/>
      <c r="I50" s="260"/>
      <c r="J50" s="260"/>
    </row>
    <row r="51" spans="3:10" x14ac:dyDescent="0.2">
      <c r="C51" s="260"/>
      <c r="D51" s="260"/>
      <c r="E51" s="260"/>
      <c r="F51" s="260"/>
      <c r="G51" s="260"/>
      <c r="H51" s="260"/>
      <c r="I51" s="260"/>
      <c r="J51" s="260"/>
    </row>
  </sheetData>
  <sheetProtection algorithmName="SHA-512" hashValue="blaYcznJ3ksWr7dVPj71bB1Iv5wJaRlB9JnFfM4+g1F2JIkKfpCPKjQ4O+pBIwlSqwkEXM6Ve2/Jv1xSUusUSg==" saltValue="St4ElmHDPtqjxIX8cV6khw==" spinCount="100000" sheet="1" objects="1" scenarios="1"/>
  <mergeCells count="6">
    <mergeCell ref="D45:J45"/>
    <mergeCell ref="D44:J44"/>
    <mergeCell ref="D39:J39"/>
    <mergeCell ref="D42:J42"/>
    <mergeCell ref="D38:J38"/>
    <mergeCell ref="D41:J41"/>
  </mergeCells>
  <printOptions horizontalCentered="1"/>
  <pageMargins left="0.7" right="0.7" top="0.78740157499999996" bottom="0.78740157499999996" header="0.3" footer="0.3"/>
  <pageSetup paperSize="9" scale="94" orientation="portrait" r:id="rId1"/>
  <headerFooter>
    <oddFooter>&amp;LMinisterium für Ernährung, Ländlichen Raum und Verbraucherschutz&amp;RFAKT II G3 - Version 4.1, 18.02.2026</oddFooter>
  </headerFooter>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
    <tabColor rgb="FFFFFF00"/>
  </sheetPr>
  <dimension ref="A1:IU91"/>
  <sheetViews>
    <sheetView showGridLines="0" zoomScaleNormal="100" zoomScaleSheetLayoutView="100" workbookViewId="0"/>
  </sheetViews>
  <sheetFormatPr baseColWidth="10" defaultRowHeight="12.75" x14ac:dyDescent="0.2"/>
  <cols>
    <col min="1" max="1" width="1.5703125" style="120" customWidth="1"/>
    <col min="2" max="2" width="4" style="120" customWidth="1"/>
    <col min="3" max="3" width="6.7109375" style="120" customWidth="1"/>
    <col min="4" max="5" width="6.5703125" style="120" customWidth="1"/>
    <col min="6" max="6" width="11.7109375" style="120" customWidth="1"/>
    <col min="7" max="7" width="10.140625" style="120" customWidth="1"/>
    <col min="8" max="8" width="15.7109375" style="120" customWidth="1"/>
    <col min="9" max="9" width="5.140625" style="120" customWidth="1"/>
    <col min="10" max="10" width="3.28515625" style="120" bestFit="1" customWidth="1"/>
    <col min="11" max="11" width="14" style="120" customWidth="1"/>
    <col min="12" max="12" width="10.5703125" style="120" customWidth="1"/>
    <col min="13" max="13" width="5.5703125" style="120" customWidth="1"/>
    <col min="14" max="14" width="1.7109375" style="120" customWidth="1"/>
    <col min="15" max="15" width="13.140625" style="120" customWidth="1"/>
    <col min="16" max="16" width="11.42578125" style="120" customWidth="1"/>
    <col min="17" max="18" width="11.42578125" style="120" hidden="1" customWidth="1"/>
    <col min="19" max="20" width="0" style="120" hidden="1" customWidth="1"/>
    <col min="21" max="16384" width="11.42578125" style="120"/>
  </cols>
  <sheetData>
    <row r="1" spans="1:255" ht="6.75" customHeight="1" thickBot="1" x14ac:dyDescent="0.3">
      <c r="A1" s="116"/>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6"/>
      <c r="AU1" s="206"/>
      <c r="AV1" s="206"/>
      <c r="AW1" s="206"/>
      <c r="AX1" s="206"/>
      <c r="AY1" s="206"/>
      <c r="AZ1" s="206"/>
      <c r="BA1" s="206"/>
      <c r="BB1" s="206"/>
      <c r="BC1" s="206"/>
      <c r="BD1" s="206"/>
      <c r="BE1" s="206"/>
      <c r="BF1" s="206"/>
      <c r="BG1" s="206"/>
      <c r="BH1" s="206"/>
      <c r="BI1" s="206"/>
      <c r="BJ1" s="206"/>
      <c r="BK1" s="206"/>
      <c r="BL1" s="206"/>
      <c r="BM1" s="206"/>
      <c r="BN1" s="206"/>
      <c r="BO1" s="206"/>
      <c r="BP1" s="206"/>
      <c r="BQ1" s="206"/>
      <c r="BR1" s="206"/>
      <c r="BS1" s="206"/>
      <c r="BT1" s="206"/>
      <c r="BU1" s="206"/>
      <c r="BV1" s="206"/>
      <c r="BW1" s="206"/>
      <c r="BX1" s="206"/>
      <c r="BY1" s="206"/>
      <c r="BZ1" s="206"/>
      <c r="CA1" s="206"/>
      <c r="CB1" s="206"/>
      <c r="CC1" s="206"/>
      <c r="CD1" s="206"/>
      <c r="CE1" s="206"/>
      <c r="CF1" s="206"/>
      <c r="CG1" s="206"/>
      <c r="CH1" s="206"/>
      <c r="CI1" s="206"/>
      <c r="CJ1" s="206"/>
      <c r="CK1" s="206"/>
      <c r="CL1" s="206"/>
      <c r="CM1" s="206"/>
      <c r="CN1" s="206"/>
      <c r="CO1" s="206"/>
      <c r="CP1" s="206"/>
      <c r="CQ1" s="206"/>
      <c r="CR1" s="206"/>
      <c r="CS1" s="206"/>
      <c r="CT1" s="206"/>
      <c r="CU1" s="206"/>
      <c r="CV1" s="206"/>
      <c r="CW1" s="206"/>
      <c r="CX1" s="206"/>
      <c r="CY1" s="206"/>
      <c r="CZ1" s="206"/>
      <c r="DA1" s="206"/>
      <c r="DB1" s="206"/>
      <c r="DC1" s="206"/>
      <c r="DD1" s="206"/>
      <c r="DE1" s="206"/>
      <c r="DF1" s="206"/>
      <c r="DG1" s="206"/>
      <c r="DH1" s="206"/>
      <c r="DI1" s="206"/>
      <c r="DJ1" s="206"/>
      <c r="DK1" s="206"/>
      <c r="DL1" s="206"/>
      <c r="DM1" s="206"/>
      <c r="DN1" s="206"/>
      <c r="DO1" s="206"/>
      <c r="DP1" s="206"/>
      <c r="DQ1" s="206"/>
      <c r="DR1" s="206"/>
      <c r="DS1" s="206"/>
      <c r="DT1" s="206"/>
      <c r="DU1" s="206"/>
      <c r="DV1" s="206"/>
      <c r="DW1" s="206"/>
      <c r="DX1" s="206"/>
      <c r="DY1" s="206"/>
      <c r="DZ1" s="206"/>
      <c r="EA1" s="206"/>
      <c r="EB1" s="206"/>
      <c r="EC1" s="206"/>
      <c r="ED1" s="206"/>
      <c r="EE1" s="206"/>
      <c r="EF1" s="206"/>
      <c r="EG1" s="206"/>
      <c r="EH1" s="206"/>
      <c r="EI1" s="206"/>
      <c r="EJ1" s="206"/>
      <c r="EK1" s="206"/>
      <c r="EL1" s="206"/>
      <c r="EM1" s="206"/>
      <c r="EN1" s="206"/>
      <c r="EO1" s="206"/>
      <c r="EP1" s="206"/>
      <c r="EQ1" s="206"/>
      <c r="ER1" s="206"/>
      <c r="ES1" s="206"/>
      <c r="ET1" s="206"/>
      <c r="EU1" s="206"/>
      <c r="EV1" s="206"/>
      <c r="EW1" s="206"/>
      <c r="EX1" s="206"/>
      <c r="EY1" s="206"/>
      <c r="EZ1" s="206"/>
      <c r="FA1" s="206"/>
      <c r="FB1" s="206"/>
      <c r="FC1" s="206"/>
      <c r="FD1" s="206"/>
      <c r="FE1" s="206"/>
      <c r="FF1" s="206"/>
      <c r="FG1" s="206"/>
      <c r="FH1" s="206"/>
      <c r="FI1" s="206"/>
      <c r="FJ1" s="206"/>
      <c r="FK1" s="206"/>
      <c r="FL1" s="206"/>
      <c r="FM1" s="206"/>
      <c r="FN1" s="206"/>
      <c r="FO1" s="206"/>
      <c r="FP1" s="206"/>
      <c r="FQ1" s="206"/>
      <c r="FR1" s="206"/>
      <c r="FS1" s="206"/>
      <c r="FT1" s="206"/>
      <c r="FU1" s="206"/>
      <c r="FV1" s="206"/>
      <c r="FW1" s="206"/>
      <c r="FX1" s="206"/>
      <c r="FY1" s="206"/>
      <c r="FZ1" s="206"/>
      <c r="GA1" s="206"/>
      <c r="GB1" s="206"/>
      <c r="GC1" s="206"/>
      <c r="GD1" s="206"/>
      <c r="GE1" s="206"/>
      <c r="GF1" s="206"/>
      <c r="GG1" s="206"/>
      <c r="GH1" s="206"/>
      <c r="GI1" s="206"/>
      <c r="GJ1" s="206"/>
      <c r="GK1" s="206"/>
      <c r="GL1" s="206"/>
      <c r="GM1" s="206"/>
      <c r="GN1" s="206"/>
      <c r="GO1" s="206"/>
      <c r="GP1" s="206"/>
      <c r="GQ1" s="206"/>
      <c r="GR1" s="206"/>
      <c r="GS1" s="206"/>
      <c r="GT1" s="206"/>
      <c r="GU1" s="206"/>
      <c r="GV1" s="206"/>
      <c r="GW1" s="206"/>
      <c r="GX1" s="206"/>
      <c r="GY1" s="206"/>
      <c r="GZ1" s="206"/>
      <c r="HA1" s="206"/>
      <c r="HB1" s="206"/>
      <c r="HC1" s="206"/>
      <c r="HD1" s="206"/>
      <c r="HE1" s="206"/>
      <c r="HF1" s="206"/>
      <c r="HG1" s="206"/>
      <c r="HH1" s="206"/>
      <c r="HI1" s="206"/>
      <c r="HJ1" s="206"/>
      <c r="HK1" s="206"/>
      <c r="HL1" s="206"/>
      <c r="HM1" s="206"/>
      <c r="HN1" s="206"/>
      <c r="HO1" s="206"/>
      <c r="HP1" s="206"/>
      <c r="HQ1" s="206"/>
      <c r="HR1" s="206"/>
      <c r="HS1" s="206"/>
      <c r="HT1" s="206"/>
      <c r="HU1" s="206"/>
      <c r="HV1" s="206"/>
      <c r="HW1" s="206"/>
      <c r="HX1" s="206"/>
      <c r="HY1" s="206"/>
      <c r="HZ1" s="206"/>
      <c r="IA1" s="206"/>
      <c r="IB1" s="206"/>
      <c r="IC1" s="206"/>
      <c r="ID1" s="206"/>
      <c r="IE1" s="206"/>
      <c r="IF1" s="206"/>
      <c r="IG1" s="206"/>
      <c r="IH1" s="206"/>
      <c r="II1" s="206"/>
      <c r="IJ1" s="206"/>
      <c r="IK1" s="206"/>
      <c r="IL1" s="206"/>
      <c r="IM1" s="206"/>
      <c r="IN1" s="206"/>
      <c r="IO1" s="206"/>
      <c r="IP1" s="206"/>
      <c r="IQ1" s="206"/>
      <c r="IR1" s="206"/>
      <c r="IS1" s="206"/>
      <c r="IT1" s="206"/>
      <c r="IU1" s="206"/>
    </row>
    <row r="2" spans="1:255" ht="15" x14ac:dyDescent="0.25">
      <c r="A2" s="206"/>
      <c r="B2" s="121"/>
      <c r="C2" s="122"/>
      <c r="D2" s="122"/>
      <c r="E2" s="122"/>
      <c r="F2" s="123"/>
      <c r="G2" s="124"/>
      <c r="H2" s="122"/>
      <c r="I2" s="122"/>
      <c r="J2" s="122"/>
      <c r="K2" s="122"/>
      <c r="L2" s="122"/>
      <c r="M2" s="122"/>
      <c r="N2" s="122"/>
      <c r="O2" s="315" t="s">
        <v>24</v>
      </c>
      <c r="P2" s="126"/>
      <c r="Q2" s="119" t="s">
        <v>85</v>
      </c>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BS2" s="126"/>
      <c r="BT2" s="126"/>
      <c r="BU2" s="126"/>
      <c r="BV2" s="126"/>
      <c r="BW2" s="126"/>
      <c r="BX2" s="126"/>
      <c r="BY2" s="126"/>
      <c r="BZ2" s="126"/>
      <c r="CA2" s="126"/>
      <c r="CB2" s="126"/>
      <c r="CC2" s="126"/>
      <c r="CD2" s="126"/>
      <c r="CE2" s="126"/>
      <c r="CF2" s="126"/>
      <c r="CG2" s="126"/>
      <c r="CH2" s="126"/>
      <c r="CI2" s="126"/>
      <c r="CJ2" s="126"/>
      <c r="CK2" s="126"/>
      <c r="CL2" s="126"/>
      <c r="CM2" s="126"/>
      <c r="CN2" s="126"/>
      <c r="CO2" s="126"/>
      <c r="CP2" s="126"/>
      <c r="CQ2" s="126"/>
      <c r="CR2" s="126"/>
      <c r="CS2" s="126"/>
      <c r="CT2" s="126"/>
      <c r="CU2" s="126"/>
      <c r="CV2" s="126"/>
      <c r="CW2" s="126"/>
      <c r="CX2" s="126"/>
      <c r="CY2" s="126"/>
      <c r="CZ2" s="126"/>
      <c r="DA2" s="126"/>
      <c r="DB2" s="126"/>
      <c r="DC2" s="126"/>
      <c r="DD2" s="126"/>
      <c r="DE2" s="126"/>
      <c r="DF2" s="126"/>
      <c r="DG2" s="126"/>
      <c r="DH2" s="126"/>
      <c r="DI2" s="126"/>
      <c r="DJ2" s="126"/>
      <c r="DK2" s="126"/>
      <c r="DL2" s="126"/>
      <c r="DM2" s="126"/>
      <c r="DN2" s="126"/>
      <c r="DO2" s="126"/>
      <c r="DP2" s="126"/>
      <c r="DQ2" s="126"/>
      <c r="DR2" s="126"/>
      <c r="DS2" s="126"/>
      <c r="DT2" s="126"/>
      <c r="DU2" s="126"/>
      <c r="DV2" s="126"/>
      <c r="DW2" s="126"/>
      <c r="DX2" s="126"/>
      <c r="DY2" s="126"/>
      <c r="DZ2" s="126"/>
      <c r="EA2" s="126"/>
      <c r="EB2" s="126"/>
      <c r="EC2" s="126"/>
      <c r="ED2" s="126"/>
      <c r="EE2" s="126"/>
      <c r="EF2" s="126"/>
      <c r="EG2" s="126"/>
      <c r="EH2" s="126"/>
      <c r="EI2" s="126"/>
      <c r="EJ2" s="126"/>
      <c r="EK2" s="126"/>
      <c r="EL2" s="126"/>
      <c r="EM2" s="126"/>
      <c r="EN2" s="126"/>
      <c r="EO2" s="126"/>
      <c r="EP2" s="126"/>
      <c r="EQ2" s="126"/>
      <c r="ER2" s="126"/>
      <c r="ES2" s="126"/>
      <c r="ET2" s="126"/>
      <c r="EU2" s="126"/>
      <c r="EV2" s="126"/>
      <c r="EW2" s="126"/>
      <c r="EX2" s="126"/>
      <c r="EY2" s="126"/>
      <c r="EZ2" s="126"/>
      <c r="FA2" s="126"/>
      <c r="FB2" s="126"/>
      <c r="FC2" s="126"/>
      <c r="FD2" s="126"/>
      <c r="FE2" s="126"/>
      <c r="FF2" s="126"/>
      <c r="FG2" s="126"/>
      <c r="FH2" s="126"/>
      <c r="FI2" s="126"/>
      <c r="FJ2" s="126"/>
      <c r="FK2" s="126"/>
      <c r="FL2" s="126"/>
      <c r="FM2" s="126"/>
      <c r="FN2" s="126"/>
      <c r="FO2" s="126"/>
      <c r="FP2" s="126"/>
      <c r="FQ2" s="126"/>
      <c r="FR2" s="126"/>
      <c r="FS2" s="126"/>
      <c r="FT2" s="126"/>
      <c r="FU2" s="126"/>
      <c r="FV2" s="126"/>
      <c r="FW2" s="126"/>
      <c r="FX2" s="126"/>
      <c r="FY2" s="126"/>
      <c r="FZ2" s="126"/>
      <c r="GA2" s="126"/>
      <c r="GB2" s="126"/>
      <c r="GC2" s="126"/>
      <c r="GD2" s="126"/>
      <c r="GE2" s="126"/>
      <c r="GF2" s="126"/>
      <c r="GG2" s="126"/>
      <c r="GH2" s="126"/>
      <c r="GI2" s="126"/>
      <c r="GJ2" s="126"/>
      <c r="GK2" s="126"/>
      <c r="GL2" s="126"/>
      <c r="GM2" s="126"/>
      <c r="GN2" s="126"/>
      <c r="GO2" s="126"/>
      <c r="GP2" s="126"/>
      <c r="GQ2" s="126"/>
      <c r="GR2" s="126"/>
      <c r="GS2" s="126"/>
      <c r="GT2" s="126"/>
      <c r="GU2" s="126"/>
      <c r="GV2" s="126"/>
      <c r="GW2" s="126"/>
      <c r="GX2" s="126"/>
      <c r="GY2" s="126"/>
      <c r="GZ2" s="126"/>
      <c r="HA2" s="126"/>
      <c r="HB2" s="126"/>
      <c r="HC2" s="126"/>
      <c r="HD2" s="126"/>
      <c r="HE2" s="126"/>
      <c r="HF2" s="126"/>
      <c r="HG2" s="126"/>
      <c r="HH2" s="126"/>
      <c r="HI2" s="126"/>
      <c r="HJ2" s="126"/>
      <c r="HK2" s="126"/>
      <c r="HL2" s="126"/>
      <c r="HM2" s="126"/>
      <c r="HN2" s="126"/>
      <c r="HO2" s="126"/>
      <c r="HP2" s="126"/>
      <c r="HQ2" s="126"/>
      <c r="HR2" s="126"/>
      <c r="HS2" s="126"/>
      <c r="HT2" s="126"/>
      <c r="HU2" s="126"/>
      <c r="HV2" s="126"/>
      <c r="HW2" s="126"/>
      <c r="HX2" s="126"/>
      <c r="HY2" s="126"/>
      <c r="HZ2" s="126"/>
      <c r="IA2" s="126"/>
      <c r="IB2" s="126"/>
      <c r="IC2" s="126"/>
      <c r="ID2" s="126"/>
      <c r="IE2" s="126"/>
      <c r="IF2" s="126"/>
      <c r="IG2" s="126"/>
      <c r="IH2" s="126"/>
      <c r="II2" s="126"/>
      <c r="IJ2" s="126"/>
      <c r="IK2" s="126"/>
      <c r="IL2" s="126"/>
      <c r="IM2" s="126"/>
      <c r="IN2" s="126"/>
      <c r="IO2" s="126"/>
      <c r="IP2" s="126"/>
      <c r="IQ2" s="126"/>
      <c r="IR2" s="126"/>
      <c r="IS2" s="126"/>
      <c r="IT2" s="126"/>
      <c r="IU2" s="126"/>
    </row>
    <row r="3" spans="1:255" ht="15.75" x14ac:dyDescent="0.25">
      <c r="A3" s="206"/>
      <c r="B3" s="127" t="s">
        <v>78</v>
      </c>
      <c r="C3" s="128"/>
      <c r="D3" s="128"/>
      <c r="E3" s="128"/>
      <c r="F3" s="129"/>
      <c r="G3" s="130"/>
      <c r="H3" s="128"/>
      <c r="I3" s="128"/>
      <c r="J3" s="128"/>
      <c r="K3" s="128"/>
      <c r="L3" s="128"/>
      <c r="M3" s="128"/>
      <c r="N3" s="128"/>
      <c r="O3" s="31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c r="BT3" s="126"/>
      <c r="BU3" s="126"/>
      <c r="BV3" s="126"/>
      <c r="BW3" s="126"/>
      <c r="BX3" s="126"/>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126"/>
      <c r="DB3" s="126"/>
      <c r="DC3" s="126"/>
      <c r="DD3" s="126"/>
      <c r="DE3" s="126"/>
      <c r="DF3" s="126"/>
      <c r="DG3" s="126"/>
      <c r="DH3" s="126"/>
      <c r="DI3" s="126"/>
      <c r="DJ3" s="126"/>
      <c r="DK3" s="126"/>
      <c r="DL3" s="126"/>
      <c r="DM3" s="126"/>
      <c r="DN3" s="126"/>
      <c r="DO3" s="126"/>
      <c r="DP3" s="126"/>
      <c r="DQ3" s="126"/>
      <c r="DR3" s="126"/>
      <c r="DS3" s="126"/>
      <c r="DT3" s="126"/>
      <c r="DU3" s="126"/>
      <c r="DV3" s="126"/>
      <c r="DW3" s="126"/>
      <c r="DX3" s="126"/>
      <c r="DY3" s="126"/>
      <c r="DZ3" s="126"/>
      <c r="EA3" s="126"/>
      <c r="EB3" s="126"/>
      <c r="EC3" s="126"/>
      <c r="ED3" s="126"/>
      <c r="EE3" s="126"/>
      <c r="EF3" s="126"/>
      <c r="EG3" s="126"/>
      <c r="EH3" s="126"/>
      <c r="EI3" s="126"/>
      <c r="EJ3" s="126"/>
      <c r="EK3" s="126"/>
      <c r="EL3" s="126"/>
      <c r="EM3" s="126"/>
      <c r="EN3" s="126"/>
      <c r="EO3" s="126"/>
      <c r="EP3" s="126"/>
      <c r="EQ3" s="126"/>
      <c r="ER3" s="126"/>
      <c r="ES3" s="126"/>
      <c r="ET3" s="126"/>
      <c r="EU3" s="126"/>
      <c r="EV3" s="126"/>
      <c r="EW3" s="126"/>
      <c r="EX3" s="126"/>
      <c r="EY3" s="126"/>
      <c r="EZ3" s="126"/>
      <c r="FA3" s="126"/>
      <c r="FB3" s="126"/>
      <c r="FC3" s="126"/>
      <c r="FD3" s="126"/>
      <c r="FE3" s="126"/>
      <c r="FF3" s="126"/>
      <c r="FG3" s="126"/>
      <c r="FH3" s="126"/>
      <c r="FI3" s="126"/>
      <c r="FJ3" s="126"/>
      <c r="FK3" s="126"/>
      <c r="FL3" s="126"/>
      <c r="FM3" s="126"/>
      <c r="FN3" s="126"/>
      <c r="FO3" s="126"/>
      <c r="FP3" s="126"/>
      <c r="FQ3" s="126"/>
      <c r="FR3" s="126"/>
      <c r="FS3" s="126"/>
      <c r="FT3" s="126"/>
      <c r="FU3" s="126"/>
      <c r="FV3" s="126"/>
      <c r="FW3" s="126"/>
      <c r="FX3" s="126"/>
      <c r="FY3" s="126"/>
      <c r="FZ3" s="126"/>
      <c r="GA3" s="126"/>
      <c r="GB3" s="126"/>
      <c r="GC3" s="126"/>
      <c r="GD3" s="126"/>
      <c r="GE3" s="126"/>
      <c r="GF3" s="126"/>
      <c r="GG3" s="126"/>
      <c r="GH3" s="126"/>
      <c r="GI3" s="126"/>
      <c r="GJ3" s="126"/>
      <c r="GK3" s="126"/>
      <c r="GL3" s="126"/>
      <c r="GM3" s="126"/>
      <c r="GN3" s="126"/>
      <c r="GO3" s="126"/>
      <c r="GP3" s="126"/>
      <c r="GQ3" s="126"/>
      <c r="GR3" s="126"/>
      <c r="GS3" s="126"/>
      <c r="GT3" s="126"/>
      <c r="GU3" s="126"/>
      <c r="GV3" s="126"/>
      <c r="GW3" s="126"/>
      <c r="GX3" s="126"/>
      <c r="GY3" s="126"/>
      <c r="GZ3" s="126"/>
      <c r="HA3" s="126"/>
      <c r="HB3" s="126"/>
      <c r="HC3" s="126"/>
      <c r="HD3" s="126"/>
      <c r="HE3" s="126"/>
      <c r="HF3" s="126"/>
      <c r="HG3" s="126"/>
      <c r="HH3" s="126"/>
      <c r="HI3" s="126"/>
      <c r="HJ3" s="126"/>
      <c r="HK3" s="126"/>
      <c r="HL3" s="126"/>
      <c r="HM3" s="126"/>
      <c r="HN3" s="126"/>
      <c r="HO3" s="126"/>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ht="15.75" x14ac:dyDescent="0.25">
      <c r="A4" s="206"/>
      <c r="B4" s="131" t="s">
        <v>74</v>
      </c>
      <c r="C4" s="128"/>
      <c r="D4" s="132" t="s">
        <v>112</v>
      </c>
      <c r="E4" s="133"/>
      <c r="F4" s="133"/>
      <c r="G4" s="134"/>
      <c r="H4" s="135"/>
      <c r="I4" s="128"/>
      <c r="J4" s="128"/>
      <c r="K4" s="128"/>
      <c r="L4" s="128"/>
      <c r="M4" s="128"/>
      <c r="N4" s="128"/>
      <c r="O4" s="31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6"/>
      <c r="FH4" s="126"/>
      <c r="FI4" s="126"/>
      <c r="FJ4" s="126"/>
      <c r="FK4" s="126"/>
      <c r="FL4" s="126"/>
      <c r="FM4" s="126"/>
      <c r="FN4" s="126"/>
      <c r="FO4" s="126"/>
      <c r="FP4" s="126"/>
      <c r="FQ4" s="126"/>
      <c r="FR4" s="126"/>
      <c r="FS4" s="126"/>
      <c r="FT4" s="126"/>
      <c r="FU4" s="126"/>
      <c r="FV4" s="126"/>
      <c r="FW4" s="126"/>
      <c r="FX4" s="126"/>
      <c r="FY4" s="126"/>
      <c r="FZ4" s="126"/>
      <c r="GA4" s="126"/>
      <c r="GB4" s="126"/>
      <c r="GC4" s="126"/>
      <c r="GD4" s="126"/>
      <c r="GE4" s="126"/>
      <c r="GF4" s="126"/>
      <c r="GG4" s="126"/>
      <c r="GH4" s="126"/>
      <c r="GI4" s="126"/>
      <c r="GJ4" s="126"/>
      <c r="GK4" s="126"/>
      <c r="GL4" s="126"/>
      <c r="GM4" s="126"/>
      <c r="GN4" s="126"/>
      <c r="GO4" s="126"/>
      <c r="GP4" s="126"/>
      <c r="GQ4" s="126"/>
      <c r="GR4" s="126"/>
      <c r="GS4" s="126"/>
      <c r="GT4" s="126"/>
      <c r="GU4" s="126"/>
      <c r="GV4" s="126"/>
      <c r="GW4" s="126"/>
      <c r="GX4" s="126"/>
      <c r="GY4" s="126"/>
      <c r="GZ4" s="126"/>
      <c r="HA4" s="126"/>
      <c r="HB4" s="126"/>
      <c r="HC4" s="126"/>
      <c r="HD4" s="126"/>
      <c r="HE4" s="126"/>
      <c r="HF4" s="126"/>
      <c r="HG4" s="126"/>
      <c r="HH4" s="126"/>
      <c r="HI4" s="126"/>
      <c r="HJ4" s="126"/>
      <c r="HK4" s="126"/>
      <c r="HL4" s="126"/>
      <c r="HM4" s="126"/>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ht="15" x14ac:dyDescent="0.25">
      <c r="A5" s="206"/>
      <c r="B5" s="136"/>
      <c r="C5" s="128"/>
      <c r="D5" s="128"/>
      <c r="E5" s="128"/>
      <c r="F5" s="129"/>
      <c r="G5" s="130"/>
      <c r="H5" s="128"/>
      <c r="I5" s="128"/>
      <c r="J5" s="128"/>
      <c r="K5" s="128"/>
      <c r="L5" s="128"/>
      <c r="M5" s="128"/>
      <c r="N5" s="128"/>
      <c r="O5" s="31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c r="BA5" s="126"/>
      <c r="BB5" s="126"/>
      <c r="BC5" s="126"/>
      <c r="BD5" s="126"/>
      <c r="BE5" s="126"/>
      <c r="BF5" s="126"/>
      <c r="BG5" s="126"/>
      <c r="BH5" s="126"/>
      <c r="BI5" s="126"/>
      <c r="BJ5" s="126"/>
      <c r="BK5" s="126"/>
      <c r="BL5" s="126"/>
      <c r="BM5" s="126"/>
      <c r="BN5" s="126"/>
      <c r="BO5" s="126"/>
      <c r="BP5" s="126"/>
      <c r="BQ5" s="126"/>
      <c r="BR5" s="126"/>
      <c r="BS5" s="126"/>
      <c r="BT5" s="126"/>
      <c r="BU5" s="126"/>
      <c r="BV5" s="126"/>
      <c r="BW5" s="126"/>
      <c r="BX5" s="126"/>
      <c r="BY5" s="126"/>
      <c r="BZ5" s="126"/>
      <c r="CA5" s="126"/>
      <c r="CB5" s="126"/>
      <c r="CC5" s="126"/>
      <c r="CD5" s="126"/>
      <c r="CE5" s="126"/>
      <c r="CF5" s="126"/>
      <c r="CG5" s="126"/>
      <c r="CH5" s="126"/>
      <c r="CI5" s="126"/>
      <c r="CJ5" s="126"/>
      <c r="CK5" s="126"/>
      <c r="CL5" s="126"/>
      <c r="CM5" s="126"/>
      <c r="CN5" s="126"/>
      <c r="CO5" s="126"/>
      <c r="CP5" s="126"/>
      <c r="CQ5" s="126"/>
      <c r="CR5" s="126"/>
      <c r="CS5" s="126"/>
      <c r="CT5" s="126"/>
      <c r="CU5" s="126"/>
      <c r="CV5" s="126"/>
      <c r="CW5" s="126"/>
      <c r="CX5" s="126"/>
      <c r="CY5" s="126"/>
      <c r="CZ5" s="126"/>
      <c r="DA5" s="126"/>
      <c r="DB5" s="126"/>
      <c r="DC5" s="126"/>
      <c r="DD5" s="126"/>
      <c r="DE5" s="126"/>
      <c r="DF5" s="126"/>
      <c r="DG5" s="126"/>
      <c r="DH5" s="126"/>
      <c r="DI5" s="126"/>
      <c r="DJ5" s="126"/>
      <c r="DK5" s="126"/>
      <c r="DL5" s="126"/>
      <c r="DM5" s="126"/>
      <c r="DN5" s="126"/>
      <c r="DO5" s="126"/>
      <c r="DP5" s="126"/>
      <c r="DQ5" s="126"/>
      <c r="DR5" s="126"/>
      <c r="DS5" s="126"/>
      <c r="DT5" s="126"/>
      <c r="DU5" s="126"/>
      <c r="DV5" s="126"/>
      <c r="DW5" s="126"/>
      <c r="DX5" s="126"/>
      <c r="DY5" s="126"/>
      <c r="DZ5" s="126"/>
      <c r="EA5" s="126"/>
      <c r="EB5" s="126"/>
      <c r="EC5" s="126"/>
      <c r="ED5" s="126"/>
      <c r="EE5" s="126"/>
      <c r="EF5" s="126"/>
      <c r="EG5" s="126"/>
      <c r="EH5" s="126"/>
      <c r="EI5" s="126"/>
      <c r="EJ5" s="126"/>
      <c r="EK5" s="126"/>
      <c r="EL5" s="126"/>
      <c r="EM5" s="126"/>
      <c r="EN5" s="126"/>
      <c r="EO5" s="126"/>
      <c r="EP5" s="126"/>
      <c r="EQ5" s="126"/>
      <c r="ER5" s="126"/>
      <c r="ES5" s="126"/>
      <c r="ET5" s="126"/>
      <c r="EU5" s="126"/>
      <c r="EV5" s="126"/>
      <c r="EW5" s="126"/>
      <c r="EX5" s="126"/>
      <c r="EY5" s="126"/>
      <c r="EZ5" s="126"/>
      <c r="FA5" s="126"/>
      <c r="FB5" s="126"/>
      <c r="FC5" s="126"/>
      <c r="FD5" s="126"/>
      <c r="FE5" s="126"/>
      <c r="FF5" s="126"/>
      <c r="FG5" s="126"/>
      <c r="FH5" s="126"/>
      <c r="FI5" s="126"/>
      <c r="FJ5" s="126"/>
      <c r="FK5" s="126"/>
      <c r="FL5" s="126"/>
      <c r="FM5" s="126"/>
      <c r="FN5" s="126"/>
      <c r="FO5" s="126"/>
      <c r="FP5" s="126"/>
      <c r="FQ5" s="126"/>
      <c r="FR5" s="126"/>
      <c r="FS5" s="126"/>
      <c r="FT5" s="126"/>
      <c r="FU5" s="126"/>
      <c r="FV5" s="126"/>
      <c r="FW5" s="126"/>
      <c r="FX5" s="126"/>
      <c r="FY5" s="126"/>
      <c r="FZ5" s="126"/>
      <c r="GA5" s="126"/>
      <c r="GB5" s="126"/>
      <c r="GC5" s="126"/>
      <c r="GD5" s="126"/>
      <c r="GE5" s="126"/>
      <c r="GF5" s="126"/>
      <c r="GG5" s="126"/>
      <c r="GH5" s="126"/>
      <c r="GI5" s="126"/>
      <c r="GJ5" s="126"/>
      <c r="GK5" s="126"/>
      <c r="GL5" s="126"/>
      <c r="GM5" s="126"/>
      <c r="GN5" s="126"/>
      <c r="GO5" s="126"/>
      <c r="GP5" s="126"/>
      <c r="GQ5" s="126"/>
      <c r="GR5" s="126"/>
      <c r="GS5" s="126"/>
      <c r="GT5" s="126"/>
      <c r="GU5" s="126"/>
      <c r="GV5" s="126"/>
      <c r="GW5" s="126"/>
      <c r="GX5" s="126"/>
      <c r="GY5" s="126"/>
      <c r="GZ5" s="126"/>
      <c r="HA5" s="126"/>
      <c r="HB5" s="126"/>
      <c r="HC5" s="126"/>
      <c r="HD5" s="126"/>
      <c r="HE5" s="126"/>
      <c r="HF5" s="126"/>
      <c r="HG5" s="126"/>
      <c r="HH5" s="126"/>
      <c r="HI5" s="126"/>
      <c r="HJ5" s="126"/>
      <c r="HK5" s="126"/>
      <c r="HL5" s="126"/>
      <c r="HM5" s="126"/>
      <c r="HN5" s="126"/>
      <c r="HO5" s="126"/>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ht="15" x14ac:dyDescent="0.25">
      <c r="A6" s="206"/>
      <c r="B6" s="137"/>
      <c r="C6" s="138"/>
      <c r="D6" s="138"/>
      <c r="E6" s="138"/>
      <c r="F6" s="139"/>
      <c r="G6" s="140"/>
      <c r="H6" s="141"/>
      <c r="I6" s="141"/>
      <c r="J6" s="141"/>
      <c r="K6" s="141"/>
      <c r="L6" s="141"/>
      <c r="M6" s="141"/>
      <c r="N6" s="138"/>
      <c r="O6" s="316"/>
      <c r="P6" s="126"/>
      <c r="Q6" s="126"/>
      <c r="R6" s="126"/>
      <c r="S6" s="126"/>
      <c r="T6" s="126"/>
      <c r="U6" s="126"/>
      <c r="V6" s="126"/>
      <c r="W6" s="126"/>
      <c r="X6" s="126"/>
      <c r="Y6" s="126"/>
      <c r="Z6" s="126"/>
      <c r="AA6" s="126"/>
      <c r="AB6" s="126"/>
      <c r="AC6" s="126"/>
      <c r="AD6" s="126"/>
      <c r="AE6" s="126"/>
      <c r="AF6" s="126"/>
      <c r="AG6" s="126"/>
      <c r="AH6" s="126"/>
      <c r="AI6" s="126"/>
      <c r="AJ6" s="126"/>
      <c r="AK6" s="126"/>
      <c r="AL6" s="126"/>
      <c r="AM6" s="126"/>
      <c r="AN6" s="126"/>
      <c r="AO6" s="126"/>
      <c r="AP6" s="126"/>
      <c r="AQ6" s="126"/>
      <c r="AR6" s="126"/>
      <c r="AS6" s="126"/>
      <c r="AT6" s="126"/>
      <c r="AU6" s="126"/>
      <c r="AV6" s="126"/>
      <c r="AW6" s="126"/>
      <c r="AX6" s="126"/>
      <c r="AY6" s="126"/>
      <c r="AZ6" s="126"/>
      <c r="BA6" s="126"/>
      <c r="BB6" s="126"/>
      <c r="BC6" s="126"/>
      <c r="BD6" s="126"/>
      <c r="BE6" s="126"/>
      <c r="BF6" s="126"/>
      <c r="BG6" s="126"/>
      <c r="BH6" s="126"/>
      <c r="BI6" s="126"/>
      <c r="BJ6" s="126"/>
      <c r="BK6" s="126"/>
      <c r="BL6" s="126"/>
      <c r="BM6" s="126"/>
      <c r="BN6" s="126"/>
      <c r="BO6" s="126"/>
      <c r="BP6" s="126"/>
      <c r="BQ6" s="126"/>
      <c r="BR6" s="126"/>
      <c r="BS6" s="126"/>
      <c r="BT6" s="126"/>
      <c r="BU6" s="126"/>
      <c r="BV6" s="126"/>
      <c r="BW6" s="126"/>
      <c r="BX6" s="126"/>
      <c r="BY6" s="126"/>
      <c r="BZ6" s="126"/>
      <c r="CA6" s="126"/>
      <c r="CB6" s="126"/>
      <c r="CC6" s="126"/>
      <c r="CD6" s="126"/>
      <c r="CE6" s="126"/>
      <c r="CF6" s="126"/>
      <c r="CG6" s="126"/>
      <c r="CH6" s="126"/>
      <c r="CI6" s="126"/>
      <c r="CJ6" s="126"/>
      <c r="CK6" s="126"/>
      <c r="CL6" s="126"/>
      <c r="CM6" s="126"/>
      <c r="CN6" s="126"/>
      <c r="CO6" s="126"/>
      <c r="CP6" s="126"/>
      <c r="CQ6" s="126"/>
      <c r="CR6" s="126"/>
      <c r="CS6" s="126"/>
      <c r="CT6" s="126"/>
      <c r="CU6" s="126"/>
      <c r="CV6" s="126"/>
      <c r="CW6" s="126"/>
      <c r="CX6" s="126"/>
      <c r="CY6" s="126"/>
      <c r="CZ6" s="126"/>
      <c r="DA6" s="126"/>
      <c r="DB6" s="126"/>
      <c r="DC6" s="126"/>
      <c r="DD6" s="126"/>
      <c r="DE6" s="126"/>
      <c r="DF6" s="126"/>
      <c r="DG6" s="126"/>
      <c r="DH6" s="126"/>
      <c r="DI6" s="126"/>
      <c r="DJ6" s="126"/>
      <c r="DK6" s="126"/>
      <c r="DL6" s="126"/>
      <c r="DM6" s="126"/>
      <c r="DN6" s="126"/>
      <c r="DO6" s="126"/>
      <c r="DP6" s="126"/>
      <c r="DQ6" s="126"/>
      <c r="DR6" s="126"/>
      <c r="DS6" s="126"/>
      <c r="DT6" s="126"/>
      <c r="DU6" s="126"/>
      <c r="DV6" s="126"/>
      <c r="DW6" s="126"/>
      <c r="DX6" s="126"/>
      <c r="DY6" s="126"/>
      <c r="DZ6" s="126"/>
      <c r="EA6" s="126"/>
      <c r="EB6" s="126"/>
      <c r="EC6" s="126"/>
      <c r="ED6" s="126"/>
      <c r="EE6" s="126"/>
      <c r="EF6" s="126"/>
      <c r="EG6" s="126"/>
      <c r="EH6" s="126"/>
      <c r="EI6" s="126"/>
      <c r="EJ6" s="126"/>
      <c r="EK6" s="126"/>
      <c r="EL6" s="126"/>
      <c r="EM6" s="126"/>
      <c r="EN6" s="126"/>
      <c r="EO6" s="126"/>
      <c r="EP6" s="126"/>
      <c r="EQ6" s="126"/>
      <c r="ER6" s="126"/>
      <c r="ES6" s="126"/>
      <c r="ET6" s="126"/>
      <c r="EU6" s="126"/>
      <c r="EV6" s="126"/>
      <c r="EW6" s="126"/>
      <c r="EX6" s="126"/>
      <c r="EY6" s="126"/>
      <c r="EZ6" s="126"/>
      <c r="FA6" s="126"/>
      <c r="FB6" s="126"/>
      <c r="FC6" s="126"/>
      <c r="FD6" s="126"/>
      <c r="FE6" s="126"/>
      <c r="FF6" s="126"/>
      <c r="FG6" s="126"/>
      <c r="FH6" s="126"/>
      <c r="FI6" s="126"/>
      <c r="FJ6" s="126"/>
      <c r="FK6" s="126"/>
      <c r="FL6" s="126"/>
      <c r="FM6" s="126"/>
      <c r="FN6" s="126"/>
      <c r="FO6" s="126"/>
      <c r="FP6" s="126"/>
      <c r="FQ6" s="126"/>
      <c r="FR6" s="126"/>
      <c r="FS6" s="126"/>
      <c r="FT6" s="126"/>
      <c r="FU6" s="126"/>
      <c r="FV6" s="126"/>
      <c r="FW6" s="126"/>
      <c r="FX6" s="126"/>
      <c r="FY6" s="126"/>
      <c r="FZ6" s="126"/>
      <c r="GA6" s="126"/>
      <c r="GB6" s="126"/>
      <c r="GC6" s="126"/>
      <c r="GD6" s="126"/>
      <c r="GE6" s="126"/>
      <c r="GF6" s="126"/>
      <c r="GG6" s="126"/>
      <c r="GH6" s="126"/>
      <c r="GI6" s="126"/>
      <c r="GJ6" s="126"/>
      <c r="GK6" s="126"/>
      <c r="GL6" s="126"/>
      <c r="GM6" s="126"/>
      <c r="GN6" s="126"/>
      <c r="GO6" s="126"/>
      <c r="GP6" s="126"/>
      <c r="GQ6" s="126"/>
      <c r="GR6" s="126"/>
      <c r="GS6" s="126"/>
      <c r="GT6" s="126"/>
      <c r="GU6" s="126"/>
      <c r="GV6" s="126"/>
      <c r="GW6" s="126"/>
      <c r="GX6" s="126"/>
      <c r="GY6" s="126"/>
      <c r="GZ6" s="126"/>
      <c r="HA6" s="126"/>
      <c r="HB6" s="126"/>
      <c r="HC6" s="126"/>
      <c r="HD6" s="126"/>
      <c r="HE6" s="126"/>
      <c r="HF6" s="126"/>
      <c r="HG6" s="126"/>
      <c r="HH6" s="126"/>
      <c r="HI6" s="126"/>
      <c r="HJ6" s="126"/>
      <c r="HK6" s="126"/>
      <c r="HL6" s="126"/>
      <c r="HM6" s="126"/>
      <c r="HN6" s="126"/>
      <c r="HO6" s="126"/>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ht="15" x14ac:dyDescent="0.25">
      <c r="A7" s="206"/>
      <c r="B7" s="137" t="s">
        <v>34</v>
      </c>
      <c r="C7" s="138"/>
      <c r="D7" s="138"/>
      <c r="E7" s="138"/>
      <c r="F7" s="142" t="s">
        <v>30</v>
      </c>
      <c r="G7" s="318"/>
      <c r="H7" s="318"/>
      <c r="I7" s="318"/>
      <c r="J7" s="318"/>
      <c r="K7" s="318"/>
      <c r="L7" s="318"/>
      <c r="M7" s="318"/>
      <c r="N7" s="138"/>
      <c r="O7" s="31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6"/>
      <c r="AU7" s="126"/>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6"/>
      <c r="CN7" s="126"/>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6"/>
      <c r="EG7" s="126"/>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6"/>
      <c r="FZ7" s="126"/>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ht="15" x14ac:dyDescent="0.25">
      <c r="A8" s="206"/>
      <c r="B8" s="143"/>
      <c r="C8" s="138"/>
      <c r="D8" s="138"/>
      <c r="E8" s="138"/>
      <c r="F8" s="144"/>
      <c r="G8" s="144"/>
      <c r="H8" s="144"/>
      <c r="I8" s="144"/>
      <c r="J8" s="144"/>
      <c r="K8" s="144"/>
      <c r="L8" s="144"/>
      <c r="M8" s="144"/>
      <c r="N8" s="145"/>
      <c r="O8" s="317"/>
      <c r="P8" s="206"/>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c r="BD8" s="206"/>
      <c r="BE8" s="206"/>
      <c r="BF8" s="206"/>
      <c r="BG8" s="206"/>
      <c r="BH8" s="206"/>
      <c r="BI8" s="206"/>
      <c r="BJ8" s="206"/>
      <c r="BK8" s="206"/>
      <c r="BL8" s="206"/>
      <c r="BM8" s="206"/>
      <c r="BN8" s="206"/>
      <c r="BO8" s="206"/>
      <c r="BP8" s="206"/>
      <c r="BQ8" s="206"/>
      <c r="BR8" s="206"/>
      <c r="BS8" s="206"/>
      <c r="BT8" s="206"/>
      <c r="BU8" s="206"/>
      <c r="BV8" s="206"/>
      <c r="BW8" s="206"/>
      <c r="BX8" s="206"/>
      <c r="BY8" s="206"/>
      <c r="BZ8" s="206"/>
      <c r="CA8" s="206"/>
      <c r="CB8" s="206"/>
      <c r="CC8" s="206"/>
      <c r="CD8" s="206"/>
      <c r="CE8" s="206"/>
      <c r="CF8" s="206"/>
      <c r="CG8" s="206"/>
      <c r="CH8" s="206"/>
      <c r="CI8" s="206"/>
      <c r="CJ8" s="206"/>
      <c r="CK8" s="206"/>
      <c r="CL8" s="206"/>
      <c r="CM8" s="206"/>
      <c r="CN8" s="206"/>
      <c r="CO8" s="206"/>
      <c r="CP8" s="206"/>
      <c r="CQ8" s="206"/>
      <c r="CR8" s="206"/>
      <c r="CS8" s="206"/>
      <c r="CT8" s="206"/>
      <c r="CU8" s="206"/>
      <c r="CV8" s="206"/>
      <c r="CW8" s="206"/>
      <c r="CX8" s="206"/>
      <c r="CY8" s="206"/>
      <c r="CZ8" s="206"/>
      <c r="DA8" s="206"/>
      <c r="DB8" s="206"/>
      <c r="DC8" s="206"/>
      <c r="DD8" s="206"/>
      <c r="DE8" s="206"/>
      <c r="DF8" s="206"/>
      <c r="DG8" s="206"/>
      <c r="DH8" s="206"/>
      <c r="DI8" s="206"/>
      <c r="DJ8" s="206"/>
      <c r="DK8" s="206"/>
      <c r="DL8" s="206"/>
      <c r="DM8" s="206"/>
      <c r="DN8" s="206"/>
      <c r="DO8" s="206"/>
      <c r="DP8" s="206"/>
      <c r="DQ8" s="206"/>
      <c r="DR8" s="206"/>
      <c r="DS8" s="206"/>
      <c r="DT8" s="206"/>
      <c r="DU8" s="206"/>
      <c r="DV8" s="206"/>
      <c r="DW8" s="206"/>
      <c r="DX8" s="206"/>
      <c r="DY8" s="206"/>
      <c r="DZ8" s="206"/>
      <c r="EA8" s="206"/>
      <c r="EB8" s="206"/>
      <c r="EC8" s="206"/>
      <c r="ED8" s="206"/>
      <c r="EE8" s="206"/>
      <c r="EF8" s="206"/>
      <c r="EG8" s="206"/>
      <c r="EH8" s="206"/>
      <c r="EI8" s="206"/>
      <c r="EJ8" s="206"/>
      <c r="EK8" s="206"/>
      <c r="EL8" s="206"/>
      <c r="EM8" s="206"/>
      <c r="EN8" s="206"/>
      <c r="EO8" s="206"/>
      <c r="EP8" s="206"/>
      <c r="EQ8" s="206"/>
      <c r="ER8" s="206"/>
      <c r="ES8" s="206"/>
      <c r="ET8" s="206"/>
      <c r="EU8" s="206"/>
      <c r="EV8" s="206"/>
      <c r="EW8" s="206"/>
      <c r="EX8" s="206"/>
      <c r="EY8" s="206"/>
      <c r="EZ8" s="206"/>
      <c r="FA8" s="206"/>
      <c r="FB8" s="206"/>
      <c r="FC8" s="206"/>
      <c r="FD8" s="206"/>
      <c r="FE8" s="206"/>
      <c r="FF8" s="206"/>
      <c r="FG8" s="206"/>
      <c r="FH8" s="206"/>
      <c r="FI8" s="206"/>
      <c r="FJ8" s="206"/>
      <c r="FK8" s="206"/>
      <c r="FL8" s="206"/>
      <c r="FM8" s="206"/>
      <c r="FN8" s="206"/>
      <c r="FO8" s="206"/>
      <c r="FP8" s="206"/>
      <c r="FQ8" s="206"/>
      <c r="FR8" s="206"/>
      <c r="FS8" s="206"/>
      <c r="FT8" s="206"/>
      <c r="FU8" s="206"/>
      <c r="FV8" s="206"/>
      <c r="FW8" s="206"/>
      <c r="FX8" s="206"/>
      <c r="FY8" s="206"/>
      <c r="FZ8" s="206"/>
      <c r="GA8" s="206"/>
      <c r="GB8" s="206"/>
      <c r="GC8" s="206"/>
      <c r="GD8" s="206"/>
      <c r="GE8" s="206"/>
      <c r="GF8" s="206"/>
      <c r="GG8" s="206"/>
      <c r="GH8" s="206"/>
      <c r="GI8" s="206"/>
      <c r="GJ8" s="206"/>
      <c r="GK8" s="206"/>
      <c r="GL8" s="206"/>
      <c r="GM8" s="206"/>
      <c r="GN8" s="206"/>
      <c r="GO8" s="206"/>
      <c r="GP8" s="206"/>
      <c r="GQ8" s="206"/>
      <c r="GR8" s="206"/>
      <c r="GS8" s="206"/>
      <c r="GT8" s="206"/>
      <c r="GU8" s="206"/>
      <c r="GV8" s="206"/>
      <c r="GW8" s="206"/>
      <c r="GX8" s="206"/>
      <c r="GY8" s="206"/>
      <c r="GZ8" s="206"/>
      <c r="HA8" s="206"/>
      <c r="HB8" s="206"/>
      <c r="HC8" s="206"/>
      <c r="HD8" s="206"/>
      <c r="HE8" s="206"/>
      <c r="HF8" s="206"/>
      <c r="HG8" s="206"/>
      <c r="HH8" s="206"/>
      <c r="HI8" s="206"/>
      <c r="HJ8" s="206"/>
      <c r="HK8" s="206"/>
      <c r="HL8" s="206"/>
      <c r="HM8" s="206"/>
      <c r="HN8" s="206"/>
      <c r="HO8" s="206"/>
      <c r="HP8" s="206"/>
      <c r="HQ8" s="206"/>
      <c r="HR8" s="206"/>
      <c r="HS8" s="206"/>
      <c r="HT8" s="206"/>
      <c r="HU8" s="206"/>
      <c r="HV8" s="206"/>
      <c r="HW8" s="206"/>
      <c r="HX8" s="206"/>
      <c r="HY8" s="206"/>
      <c r="HZ8" s="206"/>
      <c r="IA8" s="206"/>
      <c r="IB8" s="206"/>
      <c r="IC8" s="206"/>
      <c r="ID8" s="206"/>
      <c r="IE8" s="206"/>
      <c r="IF8" s="206"/>
      <c r="IG8" s="206"/>
      <c r="IH8" s="206"/>
      <c r="II8" s="206"/>
      <c r="IJ8" s="206"/>
      <c r="IK8" s="206"/>
      <c r="IL8" s="206"/>
      <c r="IM8" s="206"/>
      <c r="IN8" s="206"/>
      <c r="IO8" s="206"/>
      <c r="IP8" s="206"/>
      <c r="IQ8" s="206"/>
      <c r="IR8" s="206"/>
      <c r="IS8" s="206"/>
      <c r="IT8" s="206"/>
      <c r="IU8" s="206"/>
    </row>
    <row r="9" spans="1:255" ht="15" x14ac:dyDescent="0.25">
      <c r="A9" s="206"/>
      <c r="B9" s="143" t="s">
        <v>75</v>
      </c>
      <c r="C9" s="146"/>
      <c r="D9" s="147"/>
      <c r="E9" s="138"/>
      <c r="F9" s="142" t="s">
        <v>31</v>
      </c>
      <c r="G9" s="319"/>
      <c r="H9" s="319"/>
      <c r="I9" s="319"/>
      <c r="J9" s="319"/>
      <c r="K9" s="319"/>
      <c r="L9" s="319"/>
      <c r="M9" s="319"/>
      <c r="N9" s="145"/>
      <c r="O9" s="148"/>
      <c r="P9" s="206"/>
      <c r="Q9" s="206"/>
      <c r="R9" s="206"/>
      <c r="S9" s="206"/>
      <c r="T9" s="206"/>
      <c r="U9" s="206"/>
      <c r="V9" s="206"/>
      <c r="W9" s="206"/>
      <c r="X9" s="206"/>
      <c r="Y9" s="206"/>
      <c r="Z9" s="206"/>
      <c r="AA9" s="206"/>
      <c r="AB9" s="206"/>
      <c r="AC9" s="206"/>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c r="BI9" s="206"/>
      <c r="BJ9" s="206"/>
      <c r="BK9" s="206"/>
      <c r="BL9" s="206"/>
      <c r="BM9" s="206"/>
      <c r="BN9" s="206"/>
      <c r="BO9" s="206"/>
      <c r="BP9" s="206"/>
      <c r="BQ9" s="206"/>
      <c r="BR9" s="206"/>
      <c r="BS9" s="206"/>
      <c r="BT9" s="206"/>
      <c r="BU9" s="206"/>
      <c r="BV9" s="206"/>
      <c r="BW9" s="206"/>
      <c r="BX9" s="206"/>
      <c r="BY9" s="206"/>
      <c r="BZ9" s="206"/>
      <c r="CA9" s="206"/>
      <c r="CB9" s="206"/>
      <c r="CC9" s="206"/>
      <c r="CD9" s="206"/>
      <c r="CE9" s="206"/>
      <c r="CF9" s="206"/>
      <c r="CG9" s="206"/>
      <c r="CH9" s="206"/>
      <c r="CI9" s="206"/>
      <c r="CJ9" s="206"/>
      <c r="CK9" s="206"/>
      <c r="CL9" s="206"/>
      <c r="CM9" s="206"/>
      <c r="CN9" s="206"/>
      <c r="CO9" s="206"/>
      <c r="CP9" s="206"/>
      <c r="CQ9" s="206"/>
      <c r="CR9" s="206"/>
      <c r="CS9" s="206"/>
      <c r="CT9" s="206"/>
      <c r="CU9" s="206"/>
      <c r="CV9" s="206"/>
      <c r="CW9" s="206"/>
      <c r="CX9" s="206"/>
      <c r="CY9" s="206"/>
      <c r="CZ9" s="206"/>
      <c r="DA9" s="206"/>
      <c r="DB9" s="206"/>
      <c r="DC9" s="206"/>
      <c r="DD9" s="206"/>
      <c r="DE9" s="206"/>
      <c r="DF9" s="206"/>
      <c r="DG9" s="206"/>
      <c r="DH9" s="206"/>
      <c r="DI9" s="206"/>
      <c r="DJ9" s="206"/>
      <c r="DK9" s="206"/>
      <c r="DL9" s="206"/>
      <c r="DM9" s="206"/>
      <c r="DN9" s="206"/>
      <c r="DO9" s="206"/>
      <c r="DP9" s="206"/>
      <c r="DQ9" s="206"/>
      <c r="DR9" s="206"/>
      <c r="DS9" s="206"/>
      <c r="DT9" s="206"/>
      <c r="DU9" s="206"/>
      <c r="DV9" s="206"/>
      <c r="DW9" s="206"/>
      <c r="DX9" s="206"/>
      <c r="DY9" s="206"/>
      <c r="DZ9" s="206"/>
      <c r="EA9" s="206"/>
      <c r="EB9" s="206"/>
      <c r="EC9" s="206"/>
      <c r="ED9" s="206"/>
      <c r="EE9" s="206"/>
      <c r="EF9" s="206"/>
      <c r="EG9" s="206"/>
      <c r="EH9" s="206"/>
      <c r="EI9" s="206"/>
      <c r="EJ9" s="206"/>
      <c r="EK9" s="206"/>
      <c r="EL9" s="206"/>
      <c r="EM9" s="206"/>
      <c r="EN9" s="206"/>
      <c r="EO9" s="206"/>
      <c r="EP9" s="206"/>
      <c r="EQ9" s="206"/>
      <c r="ER9" s="206"/>
      <c r="ES9" s="206"/>
      <c r="ET9" s="206"/>
      <c r="EU9" s="206"/>
      <c r="EV9" s="206"/>
      <c r="EW9" s="206"/>
      <c r="EX9" s="206"/>
      <c r="EY9" s="206"/>
      <c r="EZ9" s="206"/>
      <c r="FA9" s="206"/>
      <c r="FB9" s="206"/>
      <c r="FC9" s="206"/>
      <c r="FD9" s="206"/>
      <c r="FE9" s="206"/>
      <c r="FF9" s="206"/>
      <c r="FG9" s="206"/>
      <c r="FH9" s="206"/>
      <c r="FI9" s="206"/>
      <c r="FJ9" s="206"/>
      <c r="FK9" s="206"/>
      <c r="FL9" s="206"/>
      <c r="FM9" s="206"/>
      <c r="FN9" s="206"/>
      <c r="FO9" s="206"/>
      <c r="FP9" s="206"/>
      <c r="FQ9" s="206"/>
      <c r="FR9" s="206"/>
      <c r="FS9" s="206"/>
      <c r="FT9" s="206"/>
      <c r="FU9" s="206"/>
      <c r="FV9" s="206"/>
      <c r="FW9" s="206"/>
      <c r="FX9" s="206"/>
      <c r="FY9" s="206"/>
      <c r="FZ9" s="206"/>
      <c r="GA9" s="206"/>
      <c r="GB9" s="206"/>
      <c r="GC9" s="206"/>
      <c r="GD9" s="206"/>
      <c r="GE9" s="206"/>
      <c r="GF9" s="206"/>
      <c r="GG9" s="206"/>
      <c r="GH9" s="206"/>
      <c r="GI9" s="206"/>
      <c r="GJ9" s="206"/>
      <c r="GK9" s="206"/>
      <c r="GL9" s="206"/>
      <c r="GM9" s="206"/>
      <c r="GN9" s="206"/>
      <c r="GO9" s="206"/>
      <c r="GP9" s="206"/>
      <c r="GQ9" s="206"/>
      <c r="GR9" s="206"/>
      <c r="GS9" s="206"/>
      <c r="GT9" s="206"/>
      <c r="GU9" s="206"/>
      <c r="GV9" s="206"/>
      <c r="GW9" s="206"/>
      <c r="GX9" s="206"/>
      <c r="GY9" s="206"/>
      <c r="GZ9" s="206"/>
      <c r="HA9" s="206"/>
      <c r="HB9" s="206"/>
      <c r="HC9" s="206"/>
      <c r="HD9" s="206"/>
      <c r="HE9" s="206"/>
      <c r="HF9" s="206"/>
      <c r="HG9" s="206"/>
      <c r="HH9" s="206"/>
      <c r="HI9" s="206"/>
      <c r="HJ9" s="206"/>
      <c r="HK9" s="206"/>
      <c r="HL9" s="206"/>
      <c r="HM9" s="206"/>
      <c r="HN9" s="206"/>
      <c r="HO9" s="206"/>
      <c r="HP9" s="206"/>
      <c r="HQ9" s="206"/>
      <c r="HR9" s="206"/>
      <c r="HS9" s="206"/>
      <c r="HT9" s="206"/>
      <c r="HU9" s="206"/>
      <c r="HV9" s="206"/>
      <c r="HW9" s="206"/>
      <c r="HX9" s="206"/>
      <c r="HY9" s="206"/>
      <c r="HZ9" s="206"/>
      <c r="IA9" s="206"/>
      <c r="IB9" s="206"/>
      <c r="IC9" s="206"/>
      <c r="ID9" s="206"/>
      <c r="IE9" s="206"/>
      <c r="IF9" s="206"/>
      <c r="IG9" s="206"/>
      <c r="IH9" s="206"/>
      <c r="II9" s="206"/>
      <c r="IJ9" s="206"/>
      <c r="IK9" s="206"/>
      <c r="IL9" s="206"/>
      <c r="IM9" s="206"/>
      <c r="IN9" s="206"/>
      <c r="IO9" s="206"/>
      <c r="IP9" s="206"/>
      <c r="IQ9" s="206"/>
      <c r="IR9" s="206"/>
      <c r="IS9" s="206"/>
      <c r="IT9" s="206"/>
      <c r="IU9" s="206"/>
    </row>
    <row r="10" spans="1:255" ht="9.75" customHeight="1" x14ac:dyDescent="0.25">
      <c r="A10" s="206"/>
      <c r="B10" s="143"/>
      <c r="C10" s="138"/>
      <c r="D10" s="138"/>
      <c r="E10" s="138"/>
      <c r="F10" s="144"/>
      <c r="G10" s="144"/>
      <c r="H10" s="144"/>
      <c r="I10" s="144"/>
      <c r="J10" s="144"/>
      <c r="K10" s="144"/>
      <c r="L10" s="144"/>
      <c r="M10" s="144"/>
      <c r="N10" s="145"/>
      <c r="O10" s="148"/>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c r="AT10" s="206"/>
      <c r="AU10" s="206"/>
      <c r="AV10" s="206"/>
      <c r="AW10" s="206"/>
      <c r="AX10" s="206"/>
      <c r="AY10" s="206"/>
      <c r="AZ10" s="206"/>
      <c r="BA10" s="206"/>
      <c r="BB10" s="206"/>
      <c r="BC10" s="206"/>
      <c r="BD10" s="206"/>
      <c r="BE10" s="206"/>
      <c r="BF10" s="206"/>
      <c r="BG10" s="206"/>
      <c r="BH10" s="206"/>
      <c r="BI10" s="206"/>
      <c r="BJ10" s="206"/>
      <c r="BK10" s="206"/>
      <c r="BL10" s="206"/>
      <c r="BM10" s="206"/>
      <c r="BN10" s="206"/>
      <c r="BO10" s="206"/>
      <c r="BP10" s="206"/>
      <c r="BQ10" s="206"/>
      <c r="BR10" s="206"/>
      <c r="BS10" s="206"/>
      <c r="BT10" s="206"/>
      <c r="BU10" s="206"/>
      <c r="BV10" s="206"/>
      <c r="BW10" s="206"/>
      <c r="BX10" s="206"/>
      <c r="BY10" s="206"/>
      <c r="BZ10" s="206"/>
      <c r="CA10" s="206"/>
      <c r="CB10" s="206"/>
      <c r="CC10" s="206"/>
      <c r="CD10" s="206"/>
      <c r="CE10" s="206"/>
      <c r="CF10" s="206"/>
      <c r="CG10" s="206"/>
      <c r="CH10" s="206"/>
      <c r="CI10" s="206"/>
      <c r="CJ10" s="206"/>
      <c r="CK10" s="206"/>
      <c r="CL10" s="206"/>
      <c r="CM10" s="206"/>
      <c r="CN10" s="206"/>
      <c r="CO10" s="206"/>
      <c r="CP10" s="206"/>
      <c r="CQ10" s="206"/>
      <c r="CR10" s="206"/>
      <c r="CS10" s="206"/>
      <c r="CT10" s="206"/>
      <c r="CU10" s="206"/>
      <c r="CV10" s="206"/>
      <c r="CW10" s="206"/>
      <c r="CX10" s="206"/>
      <c r="CY10" s="206"/>
      <c r="CZ10" s="206"/>
      <c r="DA10" s="206"/>
      <c r="DB10" s="206"/>
      <c r="DC10" s="206"/>
      <c r="DD10" s="206"/>
      <c r="DE10" s="206"/>
      <c r="DF10" s="206"/>
      <c r="DG10" s="206"/>
      <c r="DH10" s="206"/>
      <c r="DI10" s="206"/>
      <c r="DJ10" s="206"/>
      <c r="DK10" s="206"/>
      <c r="DL10" s="206"/>
      <c r="DM10" s="206"/>
      <c r="DN10" s="206"/>
      <c r="DO10" s="206"/>
      <c r="DP10" s="206"/>
      <c r="DQ10" s="206"/>
      <c r="DR10" s="206"/>
      <c r="DS10" s="206"/>
      <c r="DT10" s="206"/>
      <c r="DU10" s="206"/>
      <c r="DV10" s="206"/>
      <c r="DW10" s="206"/>
      <c r="DX10" s="206"/>
      <c r="DY10" s="206"/>
      <c r="DZ10" s="206"/>
      <c r="EA10" s="206"/>
      <c r="EB10" s="206"/>
      <c r="EC10" s="206"/>
      <c r="ED10" s="206"/>
      <c r="EE10" s="206"/>
      <c r="EF10" s="206"/>
      <c r="EG10" s="206"/>
      <c r="EH10" s="206"/>
      <c r="EI10" s="206"/>
      <c r="EJ10" s="206"/>
      <c r="EK10" s="206"/>
      <c r="EL10" s="206"/>
      <c r="EM10" s="206"/>
      <c r="EN10" s="206"/>
      <c r="EO10" s="206"/>
      <c r="EP10" s="206"/>
      <c r="EQ10" s="206"/>
      <c r="ER10" s="206"/>
      <c r="ES10" s="206"/>
      <c r="ET10" s="206"/>
      <c r="EU10" s="206"/>
      <c r="EV10" s="206"/>
      <c r="EW10" s="206"/>
      <c r="EX10" s="206"/>
      <c r="EY10" s="206"/>
      <c r="EZ10" s="206"/>
      <c r="FA10" s="206"/>
      <c r="FB10" s="206"/>
      <c r="FC10" s="206"/>
      <c r="FD10" s="206"/>
      <c r="FE10" s="206"/>
      <c r="FF10" s="206"/>
      <c r="FG10" s="206"/>
      <c r="FH10" s="206"/>
      <c r="FI10" s="206"/>
      <c r="FJ10" s="206"/>
      <c r="FK10" s="206"/>
      <c r="FL10" s="206"/>
      <c r="FM10" s="206"/>
      <c r="FN10" s="206"/>
      <c r="FO10" s="206"/>
      <c r="FP10" s="206"/>
      <c r="FQ10" s="206"/>
      <c r="FR10" s="206"/>
      <c r="FS10" s="206"/>
      <c r="FT10" s="206"/>
      <c r="FU10" s="206"/>
      <c r="FV10" s="206"/>
      <c r="FW10" s="206"/>
      <c r="FX10" s="206"/>
      <c r="FY10" s="206"/>
      <c r="FZ10" s="206"/>
      <c r="GA10" s="206"/>
      <c r="GB10" s="206"/>
      <c r="GC10" s="206"/>
      <c r="GD10" s="206"/>
      <c r="GE10" s="206"/>
      <c r="GF10" s="206"/>
      <c r="GG10" s="206"/>
      <c r="GH10" s="206"/>
      <c r="GI10" s="206"/>
      <c r="GJ10" s="206"/>
      <c r="GK10" s="206"/>
      <c r="GL10" s="206"/>
      <c r="GM10" s="206"/>
      <c r="GN10" s="206"/>
      <c r="GO10" s="206"/>
      <c r="GP10" s="206"/>
      <c r="GQ10" s="206"/>
      <c r="GR10" s="206"/>
      <c r="GS10" s="206"/>
      <c r="GT10" s="206"/>
      <c r="GU10" s="206"/>
      <c r="GV10" s="206"/>
      <c r="GW10" s="206"/>
      <c r="GX10" s="206"/>
      <c r="GY10" s="206"/>
      <c r="GZ10" s="206"/>
      <c r="HA10" s="206"/>
      <c r="HB10" s="206"/>
      <c r="HC10" s="206"/>
      <c r="HD10" s="206"/>
      <c r="HE10" s="206"/>
      <c r="HF10" s="206"/>
      <c r="HG10" s="206"/>
      <c r="HH10" s="206"/>
      <c r="HI10" s="206"/>
      <c r="HJ10" s="206"/>
      <c r="HK10" s="206"/>
      <c r="HL10" s="206"/>
      <c r="HM10" s="206"/>
      <c r="HN10" s="206"/>
      <c r="HO10" s="206"/>
      <c r="HP10" s="206"/>
      <c r="HQ10" s="206"/>
      <c r="HR10" s="206"/>
      <c r="HS10" s="206"/>
      <c r="HT10" s="206"/>
      <c r="HU10" s="206"/>
      <c r="HV10" s="206"/>
      <c r="HW10" s="206"/>
      <c r="HX10" s="206"/>
      <c r="HY10" s="206"/>
      <c r="HZ10" s="206"/>
      <c r="IA10" s="206"/>
      <c r="IB10" s="206"/>
      <c r="IC10" s="206"/>
      <c r="ID10" s="206"/>
      <c r="IE10" s="206"/>
      <c r="IF10" s="206"/>
      <c r="IG10" s="206"/>
      <c r="IH10" s="206"/>
      <c r="II10" s="206"/>
      <c r="IJ10" s="206"/>
      <c r="IK10" s="206"/>
      <c r="IL10" s="206"/>
      <c r="IM10" s="206"/>
      <c r="IN10" s="206"/>
      <c r="IO10" s="206"/>
      <c r="IP10" s="206"/>
      <c r="IQ10" s="206"/>
      <c r="IR10" s="206"/>
      <c r="IS10" s="206"/>
      <c r="IT10" s="206"/>
      <c r="IU10" s="206"/>
    </row>
    <row r="11" spans="1:255" ht="15" x14ac:dyDescent="0.25">
      <c r="A11" s="206"/>
      <c r="B11" s="149" t="s">
        <v>144</v>
      </c>
      <c r="C11" s="138"/>
      <c r="D11" s="138"/>
      <c r="E11" s="138"/>
      <c r="F11" s="144"/>
      <c r="G11" s="144"/>
      <c r="H11" s="144"/>
      <c r="I11" s="144"/>
      <c r="J11" s="144"/>
      <c r="K11" s="144"/>
      <c r="L11" s="144"/>
      <c r="M11" s="144"/>
      <c r="N11" s="145"/>
      <c r="O11" s="148"/>
      <c r="P11" s="206"/>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6"/>
      <c r="BF11" s="206"/>
      <c r="BG11" s="206"/>
      <c r="BH11" s="206"/>
      <c r="BI11" s="206"/>
      <c r="BJ11" s="206"/>
      <c r="BK11" s="206"/>
      <c r="BL11" s="206"/>
      <c r="BM11" s="206"/>
      <c r="BN11" s="206"/>
      <c r="BO11" s="206"/>
      <c r="BP11" s="206"/>
      <c r="BQ11" s="206"/>
      <c r="BR11" s="206"/>
      <c r="BS11" s="206"/>
      <c r="BT11" s="206"/>
      <c r="BU11" s="206"/>
      <c r="BV11" s="206"/>
      <c r="BW11" s="206"/>
      <c r="BX11" s="206"/>
      <c r="BY11" s="206"/>
      <c r="BZ11" s="206"/>
      <c r="CA11" s="206"/>
      <c r="CB11" s="206"/>
      <c r="CC11" s="206"/>
      <c r="CD11" s="206"/>
      <c r="CE11" s="206"/>
      <c r="CF11" s="206"/>
      <c r="CG11" s="206"/>
      <c r="CH11" s="206"/>
      <c r="CI11" s="206"/>
      <c r="CJ11" s="206"/>
      <c r="CK11" s="206"/>
      <c r="CL11" s="206"/>
      <c r="CM11" s="206"/>
      <c r="CN11" s="206"/>
      <c r="CO11" s="206"/>
      <c r="CP11" s="206"/>
      <c r="CQ11" s="206"/>
      <c r="CR11" s="206"/>
      <c r="CS11" s="206"/>
      <c r="CT11" s="206"/>
      <c r="CU11" s="206"/>
      <c r="CV11" s="206"/>
      <c r="CW11" s="206"/>
      <c r="CX11" s="206"/>
      <c r="CY11" s="206"/>
      <c r="CZ11" s="206"/>
      <c r="DA11" s="206"/>
      <c r="DB11" s="206"/>
      <c r="DC11" s="206"/>
      <c r="DD11" s="206"/>
      <c r="DE11" s="206"/>
      <c r="DF11" s="206"/>
      <c r="DG11" s="206"/>
      <c r="DH11" s="206"/>
      <c r="DI11" s="206"/>
      <c r="DJ11" s="206"/>
      <c r="DK11" s="206"/>
      <c r="DL11" s="206"/>
      <c r="DM11" s="206"/>
      <c r="DN11" s="206"/>
      <c r="DO11" s="206"/>
      <c r="DP11" s="206"/>
      <c r="DQ11" s="206"/>
      <c r="DR11" s="206"/>
      <c r="DS11" s="206"/>
      <c r="DT11" s="206"/>
      <c r="DU11" s="206"/>
      <c r="DV11" s="206"/>
      <c r="DW11" s="206"/>
      <c r="DX11" s="206"/>
      <c r="DY11" s="206"/>
      <c r="DZ11" s="206"/>
      <c r="EA11" s="206"/>
      <c r="EB11" s="206"/>
      <c r="EC11" s="206"/>
      <c r="ED11" s="206"/>
      <c r="EE11" s="206"/>
      <c r="EF11" s="206"/>
      <c r="EG11" s="206"/>
      <c r="EH11" s="206"/>
      <c r="EI11" s="206"/>
      <c r="EJ11" s="206"/>
      <c r="EK11" s="206"/>
      <c r="EL11" s="206"/>
      <c r="EM11" s="206"/>
      <c r="EN11" s="206"/>
      <c r="EO11" s="206"/>
      <c r="EP11" s="206"/>
      <c r="EQ11" s="206"/>
      <c r="ER11" s="206"/>
      <c r="ES11" s="206"/>
      <c r="ET11" s="206"/>
      <c r="EU11" s="206"/>
      <c r="EV11" s="206"/>
      <c r="EW11" s="206"/>
      <c r="EX11" s="206"/>
      <c r="EY11" s="206"/>
      <c r="EZ11" s="206"/>
      <c r="FA11" s="206"/>
      <c r="FB11" s="206"/>
      <c r="FC11" s="206"/>
      <c r="FD11" s="206"/>
      <c r="FE11" s="206"/>
      <c r="FF11" s="206"/>
      <c r="FG11" s="206"/>
      <c r="FH11" s="206"/>
      <c r="FI11" s="206"/>
      <c r="FJ11" s="206"/>
      <c r="FK11" s="206"/>
      <c r="FL11" s="206"/>
      <c r="FM11" s="206"/>
      <c r="FN11" s="206"/>
      <c r="FO11" s="206"/>
      <c r="FP11" s="206"/>
      <c r="FQ11" s="206"/>
      <c r="FR11" s="206"/>
      <c r="FS11" s="206"/>
      <c r="FT11" s="206"/>
      <c r="FU11" s="206"/>
      <c r="FV11" s="206"/>
      <c r="FW11" s="206"/>
      <c r="FX11" s="206"/>
      <c r="FY11" s="206"/>
      <c r="FZ11" s="206"/>
      <c r="GA11" s="206"/>
      <c r="GB11" s="206"/>
      <c r="GC11" s="206"/>
      <c r="GD11" s="206"/>
      <c r="GE11" s="206"/>
      <c r="GF11" s="206"/>
      <c r="GG11" s="206"/>
      <c r="GH11" s="206"/>
      <c r="GI11" s="206"/>
      <c r="GJ11" s="206"/>
      <c r="GK11" s="206"/>
      <c r="GL11" s="206"/>
      <c r="GM11" s="206"/>
      <c r="GN11" s="206"/>
      <c r="GO11" s="206"/>
      <c r="GP11" s="206"/>
      <c r="GQ11" s="206"/>
      <c r="GR11" s="206"/>
      <c r="GS11" s="206"/>
      <c r="GT11" s="206"/>
      <c r="GU11" s="206"/>
      <c r="GV11" s="206"/>
      <c r="GW11" s="206"/>
      <c r="GX11" s="206"/>
      <c r="GY11" s="206"/>
      <c r="GZ11" s="206"/>
      <c r="HA11" s="206"/>
      <c r="HB11" s="206"/>
      <c r="HC11" s="206"/>
      <c r="HD11" s="206"/>
      <c r="HE11" s="206"/>
      <c r="HF11" s="206"/>
      <c r="HG11" s="206"/>
      <c r="HH11" s="206"/>
      <c r="HI11" s="206"/>
      <c r="HJ11" s="206"/>
      <c r="HK11" s="206"/>
      <c r="HL11" s="206"/>
      <c r="HM11" s="206"/>
      <c r="HN11" s="206"/>
      <c r="HO11" s="206"/>
      <c r="HP11" s="206"/>
      <c r="HQ11" s="206"/>
      <c r="HR11" s="206"/>
      <c r="HS11" s="206"/>
      <c r="HT11" s="206"/>
      <c r="HU11" s="206"/>
      <c r="HV11" s="206"/>
      <c r="HW11" s="206"/>
      <c r="HX11" s="206"/>
      <c r="HY11" s="206"/>
      <c r="HZ11" s="206"/>
      <c r="IA11" s="206"/>
      <c r="IB11" s="206"/>
      <c r="IC11" s="206"/>
      <c r="ID11" s="206"/>
      <c r="IE11" s="206"/>
      <c r="IF11" s="206"/>
      <c r="IG11" s="206"/>
      <c r="IH11" s="206"/>
      <c r="II11" s="206"/>
      <c r="IJ11" s="206"/>
      <c r="IK11" s="206"/>
      <c r="IL11" s="206"/>
      <c r="IM11" s="206"/>
      <c r="IN11" s="206"/>
      <c r="IO11" s="206"/>
      <c r="IP11" s="206"/>
      <c r="IQ11" s="206"/>
      <c r="IR11" s="206"/>
      <c r="IS11" s="206"/>
      <c r="IT11" s="206"/>
      <c r="IU11" s="206"/>
    </row>
    <row r="12" spans="1:255" ht="15" x14ac:dyDescent="0.25">
      <c r="A12" s="206"/>
      <c r="B12" s="233" t="s">
        <v>145</v>
      </c>
      <c r="C12" s="138"/>
      <c r="D12" s="138"/>
      <c r="E12" s="138"/>
      <c r="F12" s="144"/>
      <c r="G12" s="144"/>
      <c r="H12" s="144"/>
      <c r="I12" s="144"/>
      <c r="J12" s="144"/>
      <c r="K12" s="144"/>
      <c r="L12" s="144"/>
      <c r="M12" s="144"/>
      <c r="N12" s="145"/>
      <c r="O12" s="148"/>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06"/>
      <c r="BJ12" s="206"/>
      <c r="BK12" s="206"/>
      <c r="BL12" s="206"/>
      <c r="BM12" s="206"/>
      <c r="BN12" s="206"/>
      <c r="BO12" s="206"/>
      <c r="BP12" s="206"/>
      <c r="BQ12" s="206"/>
      <c r="BR12" s="206"/>
      <c r="BS12" s="206"/>
      <c r="BT12" s="206"/>
      <c r="BU12" s="206"/>
      <c r="BV12" s="206"/>
      <c r="BW12" s="206"/>
      <c r="BX12" s="206"/>
      <c r="BY12" s="206"/>
      <c r="BZ12" s="206"/>
      <c r="CA12" s="206"/>
      <c r="CB12" s="206"/>
      <c r="CC12" s="206"/>
      <c r="CD12" s="206"/>
      <c r="CE12" s="206"/>
      <c r="CF12" s="206"/>
      <c r="CG12" s="206"/>
      <c r="CH12" s="206"/>
      <c r="CI12" s="206"/>
      <c r="CJ12" s="206"/>
      <c r="CK12" s="206"/>
      <c r="CL12" s="206"/>
      <c r="CM12" s="206"/>
      <c r="CN12" s="206"/>
      <c r="CO12" s="206"/>
      <c r="CP12" s="206"/>
      <c r="CQ12" s="206"/>
      <c r="CR12" s="206"/>
      <c r="CS12" s="206"/>
      <c r="CT12" s="206"/>
      <c r="CU12" s="206"/>
      <c r="CV12" s="206"/>
      <c r="CW12" s="206"/>
      <c r="CX12" s="206"/>
      <c r="CY12" s="206"/>
      <c r="CZ12" s="206"/>
      <c r="DA12" s="206"/>
      <c r="DB12" s="206"/>
      <c r="DC12" s="206"/>
      <c r="DD12" s="206"/>
      <c r="DE12" s="206"/>
      <c r="DF12" s="206"/>
      <c r="DG12" s="206"/>
      <c r="DH12" s="206"/>
      <c r="DI12" s="206"/>
      <c r="DJ12" s="206"/>
      <c r="DK12" s="206"/>
      <c r="DL12" s="206"/>
      <c r="DM12" s="206"/>
      <c r="DN12" s="206"/>
      <c r="DO12" s="206"/>
      <c r="DP12" s="206"/>
      <c r="DQ12" s="206"/>
      <c r="DR12" s="206"/>
      <c r="DS12" s="206"/>
      <c r="DT12" s="206"/>
      <c r="DU12" s="206"/>
      <c r="DV12" s="206"/>
      <c r="DW12" s="206"/>
      <c r="DX12" s="206"/>
      <c r="DY12" s="206"/>
      <c r="DZ12" s="206"/>
      <c r="EA12" s="206"/>
      <c r="EB12" s="206"/>
      <c r="EC12" s="206"/>
      <c r="ED12" s="206"/>
      <c r="EE12" s="206"/>
      <c r="EF12" s="206"/>
      <c r="EG12" s="206"/>
      <c r="EH12" s="206"/>
      <c r="EI12" s="206"/>
      <c r="EJ12" s="206"/>
      <c r="EK12" s="206"/>
      <c r="EL12" s="206"/>
      <c r="EM12" s="206"/>
      <c r="EN12" s="206"/>
      <c r="EO12" s="206"/>
      <c r="EP12" s="206"/>
      <c r="EQ12" s="206"/>
      <c r="ER12" s="206"/>
      <c r="ES12" s="206"/>
      <c r="ET12" s="206"/>
      <c r="EU12" s="206"/>
      <c r="EV12" s="206"/>
      <c r="EW12" s="206"/>
      <c r="EX12" s="206"/>
      <c r="EY12" s="206"/>
      <c r="EZ12" s="206"/>
      <c r="FA12" s="206"/>
      <c r="FB12" s="206"/>
      <c r="FC12" s="206"/>
      <c r="FD12" s="206"/>
      <c r="FE12" s="206"/>
      <c r="FF12" s="206"/>
      <c r="FG12" s="206"/>
      <c r="FH12" s="206"/>
      <c r="FI12" s="206"/>
      <c r="FJ12" s="206"/>
      <c r="FK12" s="206"/>
      <c r="FL12" s="206"/>
      <c r="FM12" s="206"/>
      <c r="FN12" s="206"/>
      <c r="FO12" s="206"/>
      <c r="FP12" s="206"/>
      <c r="FQ12" s="206"/>
      <c r="FR12" s="206"/>
      <c r="FS12" s="206"/>
      <c r="FT12" s="206"/>
      <c r="FU12" s="206"/>
      <c r="FV12" s="206"/>
      <c r="FW12" s="206"/>
      <c r="FX12" s="206"/>
      <c r="FY12" s="206"/>
      <c r="FZ12" s="206"/>
      <c r="GA12" s="206"/>
      <c r="GB12" s="206"/>
      <c r="GC12" s="206"/>
      <c r="GD12" s="206"/>
      <c r="GE12" s="206"/>
      <c r="GF12" s="206"/>
      <c r="GG12" s="206"/>
      <c r="GH12" s="206"/>
      <c r="GI12" s="206"/>
      <c r="GJ12" s="206"/>
      <c r="GK12" s="206"/>
      <c r="GL12" s="206"/>
      <c r="GM12" s="206"/>
      <c r="GN12" s="206"/>
      <c r="GO12" s="206"/>
      <c r="GP12" s="206"/>
      <c r="GQ12" s="206"/>
      <c r="GR12" s="206"/>
      <c r="GS12" s="206"/>
      <c r="GT12" s="206"/>
      <c r="GU12" s="206"/>
      <c r="GV12" s="206"/>
      <c r="GW12" s="206"/>
      <c r="GX12" s="206"/>
      <c r="GY12" s="206"/>
      <c r="GZ12" s="206"/>
      <c r="HA12" s="206"/>
      <c r="HB12" s="206"/>
      <c r="HC12" s="206"/>
      <c r="HD12" s="206"/>
      <c r="HE12" s="206"/>
      <c r="HF12" s="206"/>
      <c r="HG12" s="206"/>
      <c r="HH12" s="206"/>
      <c r="HI12" s="206"/>
      <c r="HJ12" s="206"/>
      <c r="HK12" s="206"/>
      <c r="HL12" s="206"/>
      <c r="HM12" s="206"/>
      <c r="HN12" s="206"/>
      <c r="HO12" s="206"/>
      <c r="HP12" s="206"/>
      <c r="HQ12" s="206"/>
      <c r="HR12" s="206"/>
      <c r="HS12" s="206"/>
      <c r="HT12" s="206"/>
      <c r="HU12" s="206"/>
      <c r="HV12" s="206"/>
      <c r="HW12" s="206"/>
      <c r="HX12" s="206"/>
      <c r="HY12" s="206"/>
      <c r="HZ12" s="206"/>
      <c r="IA12" s="206"/>
      <c r="IB12" s="206"/>
      <c r="IC12" s="206"/>
      <c r="ID12" s="206"/>
      <c r="IE12" s="206"/>
      <c r="IF12" s="206"/>
      <c r="IG12" s="206"/>
      <c r="IH12" s="206"/>
      <c r="II12" s="206"/>
      <c r="IJ12" s="206"/>
      <c r="IK12" s="206"/>
      <c r="IL12" s="206"/>
      <c r="IM12" s="206"/>
      <c r="IN12" s="206"/>
      <c r="IO12" s="206"/>
      <c r="IP12" s="206"/>
      <c r="IQ12" s="206"/>
      <c r="IR12" s="206"/>
      <c r="IS12" s="206"/>
      <c r="IT12" s="206"/>
      <c r="IU12" s="206"/>
    </row>
    <row r="13" spans="1:255" ht="15" x14ac:dyDescent="0.25">
      <c r="A13" s="206"/>
      <c r="B13" s="233"/>
      <c r="C13" s="138"/>
      <c r="D13" s="138"/>
      <c r="E13" s="138"/>
      <c r="F13" s="144"/>
      <c r="G13" s="144"/>
      <c r="H13" s="144"/>
      <c r="I13" s="144"/>
      <c r="J13" s="144"/>
      <c r="K13" s="144"/>
      <c r="L13" s="144"/>
      <c r="M13" s="144"/>
      <c r="N13" s="145"/>
      <c r="O13" s="148"/>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c r="BI13" s="206"/>
      <c r="BJ13" s="206"/>
      <c r="BK13" s="206"/>
      <c r="BL13" s="206"/>
      <c r="BM13" s="206"/>
      <c r="BN13" s="206"/>
      <c r="BO13" s="206"/>
      <c r="BP13" s="206"/>
      <c r="BQ13" s="206"/>
      <c r="BR13" s="206"/>
      <c r="BS13" s="206"/>
      <c r="BT13" s="206"/>
      <c r="BU13" s="206"/>
      <c r="BV13" s="206"/>
      <c r="BW13" s="206"/>
      <c r="BX13" s="206"/>
      <c r="BY13" s="206"/>
      <c r="BZ13" s="206"/>
      <c r="CA13" s="206"/>
      <c r="CB13" s="206"/>
      <c r="CC13" s="206"/>
      <c r="CD13" s="206"/>
      <c r="CE13" s="206"/>
      <c r="CF13" s="206"/>
      <c r="CG13" s="206"/>
      <c r="CH13" s="206"/>
      <c r="CI13" s="206"/>
      <c r="CJ13" s="206"/>
      <c r="CK13" s="206"/>
      <c r="CL13" s="206"/>
      <c r="CM13" s="206"/>
      <c r="CN13" s="206"/>
      <c r="CO13" s="206"/>
      <c r="CP13" s="206"/>
      <c r="CQ13" s="206"/>
      <c r="CR13" s="206"/>
      <c r="CS13" s="206"/>
      <c r="CT13" s="206"/>
      <c r="CU13" s="206"/>
      <c r="CV13" s="206"/>
      <c r="CW13" s="206"/>
      <c r="CX13" s="206"/>
      <c r="CY13" s="206"/>
      <c r="CZ13" s="206"/>
      <c r="DA13" s="206"/>
      <c r="DB13" s="206"/>
      <c r="DC13" s="206"/>
      <c r="DD13" s="206"/>
      <c r="DE13" s="206"/>
      <c r="DF13" s="206"/>
      <c r="DG13" s="206"/>
      <c r="DH13" s="206"/>
      <c r="DI13" s="206"/>
      <c r="DJ13" s="206"/>
      <c r="DK13" s="206"/>
      <c r="DL13" s="206"/>
      <c r="DM13" s="206"/>
      <c r="DN13" s="206"/>
      <c r="DO13" s="206"/>
      <c r="DP13" s="206"/>
      <c r="DQ13" s="206"/>
      <c r="DR13" s="206"/>
      <c r="DS13" s="206"/>
      <c r="DT13" s="206"/>
      <c r="DU13" s="206"/>
      <c r="DV13" s="206"/>
      <c r="DW13" s="206"/>
      <c r="DX13" s="206"/>
      <c r="DY13" s="206"/>
      <c r="DZ13" s="206"/>
      <c r="EA13" s="206"/>
      <c r="EB13" s="206"/>
      <c r="EC13" s="206"/>
      <c r="ED13" s="206"/>
      <c r="EE13" s="206"/>
      <c r="EF13" s="206"/>
      <c r="EG13" s="206"/>
      <c r="EH13" s="206"/>
      <c r="EI13" s="206"/>
      <c r="EJ13" s="206"/>
      <c r="EK13" s="206"/>
      <c r="EL13" s="206"/>
      <c r="EM13" s="206"/>
      <c r="EN13" s="206"/>
      <c r="EO13" s="206"/>
      <c r="EP13" s="206"/>
      <c r="EQ13" s="206"/>
      <c r="ER13" s="206"/>
      <c r="ES13" s="206"/>
      <c r="ET13" s="206"/>
      <c r="EU13" s="206"/>
      <c r="EV13" s="206"/>
      <c r="EW13" s="206"/>
      <c r="EX13" s="206"/>
      <c r="EY13" s="206"/>
      <c r="EZ13" s="206"/>
      <c r="FA13" s="206"/>
      <c r="FB13" s="206"/>
      <c r="FC13" s="206"/>
      <c r="FD13" s="206"/>
      <c r="FE13" s="206"/>
      <c r="FF13" s="206"/>
      <c r="FG13" s="206"/>
      <c r="FH13" s="206"/>
      <c r="FI13" s="206"/>
      <c r="FJ13" s="206"/>
      <c r="FK13" s="206"/>
      <c r="FL13" s="206"/>
      <c r="FM13" s="206"/>
      <c r="FN13" s="206"/>
      <c r="FO13" s="206"/>
      <c r="FP13" s="206"/>
      <c r="FQ13" s="206"/>
      <c r="FR13" s="206"/>
      <c r="FS13" s="206"/>
      <c r="FT13" s="206"/>
      <c r="FU13" s="206"/>
      <c r="FV13" s="206"/>
      <c r="FW13" s="206"/>
      <c r="FX13" s="206"/>
      <c r="FY13" s="206"/>
      <c r="FZ13" s="206"/>
      <c r="GA13" s="206"/>
      <c r="GB13" s="206"/>
      <c r="GC13" s="206"/>
      <c r="GD13" s="206"/>
      <c r="GE13" s="206"/>
      <c r="GF13" s="206"/>
      <c r="GG13" s="206"/>
      <c r="GH13" s="206"/>
      <c r="GI13" s="206"/>
      <c r="GJ13" s="206"/>
      <c r="GK13" s="206"/>
      <c r="GL13" s="206"/>
      <c r="GM13" s="206"/>
      <c r="GN13" s="206"/>
      <c r="GO13" s="206"/>
      <c r="GP13" s="206"/>
      <c r="GQ13" s="206"/>
      <c r="GR13" s="206"/>
      <c r="GS13" s="206"/>
      <c r="GT13" s="206"/>
      <c r="GU13" s="206"/>
      <c r="GV13" s="206"/>
      <c r="GW13" s="206"/>
      <c r="GX13" s="206"/>
      <c r="GY13" s="206"/>
      <c r="GZ13" s="206"/>
      <c r="HA13" s="206"/>
      <c r="HB13" s="206"/>
      <c r="HC13" s="206"/>
      <c r="HD13" s="206"/>
      <c r="HE13" s="206"/>
      <c r="HF13" s="206"/>
      <c r="HG13" s="206"/>
      <c r="HH13" s="206"/>
      <c r="HI13" s="206"/>
      <c r="HJ13" s="206"/>
      <c r="HK13" s="206"/>
      <c r="HL13" s="206"/>
      <c r="HM13" s="206"/>
      <c r="HN13" s="206"/>
      <c r="HO13" s="206"/>
      <c r="HP13" s="206"/>
      <c r="HQ13" s="206"/>
      <c r="HR13" s="206"/>
      <c r="HS13" s="206"/>
      <c r="HT13" s="206"/>
      <c r="HU13" s="206"/>
      <c r="HV13" s="206"/>
      <c r="HW13" s="206"/>
      <c r="HX13" s="206"/>
      <c r="HY13" s="206"/>
      <c r="HZ13" s="206"/>
      <c r="IA13" s="206"/>
      <c r="IB13" s="206"/>
      <c r="IC13" s="206"/>
      <c r="ID13" s="206"/>
      <c r="IE13" s="206"/>
      <c r="IF13" s="206"/>
      <c r="IG13" s="206"/>
      <c r="IH13" s="206"/>
      <c r="II13" s="206"/>
      <c r="IJ13" s="206"/>
      <c r="IK13" s="206"/>
      <c r="IL13" s="206"/>
      <c r="IM13" s="206"/>
      <c r="IN13" s="206"/>
      <c r="IO13" s="206"/>
      <c r="IP13" s="206"/>
      <c r="IQ13" s="206"/>
      <c r="IR13" s="206"/>
      <c r="IS13" s="206"/>
      <c r="IT13" s="206"/>
      <c r="IU13" s="206"/>
    </row>
    <row r="14" spans="1:255" ht="15" x14ac:dyDescent="0.25">
      <c r="A14" s="206"/>
      <c r="B14" s="233"/>
      <c r="C14" s="234" t="s">
        <v>142</v>
      </c>
      <c r="D14" s="141"/>
      <c r="E14" s="141"/>
      <c r="F14" s="139"/>
      <c r="G14" s="139"/>
      <c r="H14" s="139"/>
      <c r="I14" s="139"/>
      <c r="J14" s="139"/>
      <c r="K14" s="139"/>
      <c r="L14" s="139"/>
      <c r="M14" s="139"/>
      <c r="N14" s="235"/>
      <c r="O14" s="195"/>
      <c r="P14" s="206"/>
      <c r="Q14" s="246" t="b">
        <v>0</v>
      </c>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c r="BI14" s="206"/>
      <c r="BJ14" s="206"/>
      <c r="BK14" s="206"/>
      <c r="BL14" s="206"/>
      <c r="BM14" s="206"/>
      <c r="BN14" s="206"/>
      <c r="BO14" s="206"/>
      <c r="BP14" s="206"/>
      <c r="BQ14" s="206"/>
      <c r="BR14" s="206"/>
      <c r="BS14" s="206"/>
      <c r="BT14" s="206"/>
      <c r="BU14" s="206"/>
      <c r="BV14" s="206"/>
      <c r="BW14" s="206"/>
      <c r="BX14" s="206"/>
      <c r="BY14" s="206"/>
      <c r="BZ14" s="206"/>
      <c r="CA14" s="206"/>
      <c r="CB14" s="206"/>
      <c r="CC14" s="206"/>
      <c r="CD14" s="206"/>
      <c r="CE14" s="206"/>
      <c r="CF14" s="206"/>
      <c r="CG14" s="206"/>
      <c r="CH14" s="206"/>
      <c r="CI14" s="206"/>
      <c r="CJ14" s="206"/>
      <c r="CK14" s="206"/>
      <c r="CL14" s="206"/>
      <c r="CM14" s="206"/>
      <c r="CN14" s="206"/>
      <c r="CO14" s="206"/>
      <c r="CP14" s="206"/>
      <c r="CQ14" s="206"/>
      <c r="CR14" s="206"/>
      <c r="CS14" s="206"/>
      <c r="CT14" s="206"/>
      <c r="CU14" s="206"/>
      <c r="CV14" s="206"/>
      <c r="CW14" s="206"/>
      <c r="CX14" s="206"/>
      <c r="CY14" s="206"/>
      <c r="CZ14" s="206"/>
      <c r="DA14" s="206"/>
      <c r="DB14" s="206"/>
      <c r="DC14" s="206"/>
      <c r="DD14" s="206"/>
      <c r="DE14" s="206"/>
      <c r="DF14" s="206"/>
      <c r="DG14" s="206"/>
      <c r="DH14" s="206"/>
      <c r="DI14" s="206"/>
      <c r="DJ14" s="206"/>
      <c r="DK14" s="206"/>
      <c r="DL14" s="206"/>
      <c r="DM14" s="206"/>
      <c r="DN14" s="206"/>
      <c r="DO14" s="206"/>
      <c r="DP14" s="206"/>
      <c r="DQ14" s="206"/>
      <c r="DR14" s="206"/>
      <c r="DS14" s="206"/>
      <c r="DT14" s="206"/>
      <c r="DU14" s="206"/>
      <c r="DV14" s="206"/>
      <c r="DW14" s="206"/>
      <c r="DX14" s="206"/>
      <c r="DY14" s="206"/>
      <c r="DZ14" s="206"/>
      <c r="EA14" s="206"/>
      <c r="EB14" s="206"/>
      <c r="EC14" s="206"/>
      <c r="ED14" s="206"/>
      <c r="EE14" s="206"/>
      <c r="EF14" s="206"/>
      <c r="EG14" s="206"/>
      <c r="EH14" s="206"/>
      <c r="EI14" s="206"/>
      <c r="EJ14" s="206"/>
      <c r="EK14" s="206"/>
      <c r="EL14" s="206"/>
      <c r="EM14" s="206"/>
      <c r="EN14" s="206"/>
      <c r="EO14" s="206"/>
      <c r="EP14" s="206"/>
      <c r="EQ14" s="206"/>
      <c r="ER14" s="206"/>
      <c r="ES14" s="206"/>
      <c r="ET14" s="206"/>
      <c r="EU14" s="206"/>
      <c r="EV14" s="206"/>
      <c r="EW14" s="206"/>
      <c r="EX14" s="206"/>
      <c r="EY14" s="206"/>
      <c r="EZ14" s="206"/>
      <c r="FA14" s="206"/>
      <c r="FB14" s="206"/>
      <c r="FC14" s="206"/>
      <c r="FD14" s="206"/>
      <c r="FE14" s="206"/>
      <c r="FF14" s="206"/>
      <c r="FG14" s="206"/>
      <c r="FH14" s="206"/>
      <c r="FI14" s="206"/>
      <c r="FJ14" s="206"/>
      <c r="FK14" s="206"/>
      <c r="FL14" s="206"/>
      <c r="FM14" s="206"/>
      <c r="FN14" s="206"/>
      <c r="FO14" s="206"/>
      <c r="FP14" s="206"/>
      <c r="FQ14" s="206"/>
      <c r="FR14" s="206"/>
      <c r="FS14" s="206"/>
      <c r="FT14" s="206"/>
      <c r="FU14" s="206"/>
      <c r="FV14" s="206"/>
      <c r="FW14" s="206"/>
      <c r="FX14" s="206"/>
      <c r="FY14" s="206"/>
      <c r="FZ14" s="206"/>
      <c r="GA14" s="206"/>
      <c r="GB14" s="206"/>
      <c r="GC14" s="206"/>
      <c r="GD14" s="206"/>
      <c r="GE14" s="206"/>
      <c r="GF14" s="206"/>
      <c r="GG14" s="206"/>
      <c r="GH14" s="206"/>
      <c r="GI14" s="206"/>
      <c r="GJ14" s="206"/>
      <c r="GK14" s="206"/>
      <c r="GL14" s="206"/>
      <c r="GM14" s="206"/>
      <c r="GN14" s="206"/>
      <c r="GO14" s="206"/>
      <c r="GP14" s="206"/>
      <c r="GQ14" s="206"/>
      <c r="GR14" s="206"/>
      <c r="GS14" s="206"/>
      <c r="GT14" s="206"/>
      <c r="GU14" s="206"/>
      <c r="GV14" s="206"/>
      <c r="GW14" s="206"/>
      <c r="GX14" s="206"/>
      <c r="GY14" s="206"/>
      <c r="GZ14" s="206"/>
      <c r="HA14" s="206"/>
      <c r="HB14" s="206"/>
      <c r="HC14" s="206"/>
      <c r="HD14" s="206"/>
      <c r="HE14" s="206"/>
      <c r="HF14" s="206"/>
      <c r="HG14" s="206"/>
      <c r="HH14" s="206"/>
      <c r="HI14" s="206"/>
      <c r="HJ14" s="206"/>
      <c r="HK14" s="206"/>
      <c r="HL14" s="206"/>
      <c r="HM14" s="206"/>
      <c r="HN14" s="206"/>
      <c r="HO14" s="206"/>
      <c r="HP14" s="206"/>
      <c r="HQ14" s="206"/>
      <c r="HR14" s="206"/>
      <c r="HS14" s="206"/>
      <c r="HT14" s="206"/>
      <c r="HU14" s="206"/>
      <c r="HV14" s="206"/>
      <c r="HW14" s="206"/>
      <c r="HX14" s="206"/>
      <c r="HY14" s="206"/>
      <c r="HZ14" s="206"/>
      <c r="IA14" s="206"/>
      <c r="IB14" s="206"/>
      <c r="IC14" s="206"/>
      <c r="ID14" s="206"/>
      <c r="IE14" s="206"/>
      <c r="IF14" s="206"/>
      <c r="IG14" s="206"/>
      <c r="IH14" s="206"/>
      <c r="II14" s="206"/>
      <c r="IJ14" s="206"/>
      <c r="IK14" s="206"/>
      <c r="IL14" s="206"/>
      <c r="IM14" s="206"/>
      <c r="IN14" s="206"/>
      <c r="IO14" s="206"/>
      <c r="IP14" s="206"/>
      <c r="IQ14" s="206"/>
      <c r="IR14" s="206"/>
      <c r="IS14" s="206"/>
      <c r="IT14" s="206"/>
      <c r="IU14" s="206"/>
    </row>
    <row r="15" spans="1:255" ht="15" x14ac:dyDescent="0.25">
      <c r="A15" s="206"/>
      <c r="B15" s="149"/>
      <c r="C15" s="152"/>
      <c r="D15" s="138"/>
      <c r="E15" s="138"/>
      <c r="F15" s="144"/>
      <c r="G15" s="144"/>
      <c r="H15" s="231"/>
      <c r="I15" s="232" t="s">
        <v>143</v>
      </c>
      <c r="J15" s="242"/>
      <c r="K15" s="144"/>
      <c r="L15" s="180"/>
      <c r="M15" s="144"/>
      <c r="N15" s="145"/>
      <c r="O15" s="148"/>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6"/>
      <c r="BO15" s="206"/>
      <c r="BP15" s="206"/>
      <c r="BQ15" s="206"/>
      <c r="BR15" s="206"/>
      <c r="BS15" s="206"/>
      <c r="BT15" s="206"/>
      <c r="BU15" s="206"/>
      <c r="BV15" s="206"/>
      <c r="BW15" s="206"/>
      <c r="BX15" s="206"/>
      <c r="BY15" s="206"/>
      <c r="BZ15" s="206"/>
      <c r="CA15" s="206"/>
      <c r="CB15" s="206"/>
      <c r="CC15" s="206"/>
      <c r="CD15" s="206"/>
      <c r="CE15" s="206"/>
      <c r="CF15" s="206"/>
      <c r="CG15" s="206"/>
      <c r="CH15" s="206"/>
      <c r="CI15" s="206"/>
      <c r="CJ15" s="206"/>
      <c r="CK15" s="206"/>
      <c r="CL15" s="206"/>
      <c r="CM15" s="206"/>
      <c r="CN15" s="206"/>
      <c r="CO15" s="206"/>
      <c r="CP15" s="206"/>
      <c r="CQ15" s="206"/>
      <c r="CR15" s="206"/>
      <c r="CS15" s="206"/>
      <c r="CT15" s="206"/>
      <c r="CU15" s="206"/>
      <c r="CV15" s="206"/>
      <c r="CW15" s="206"/>
      <c r="CX15" s="206"/>
      <c r="CY15" s="206"/>
      <c r="CZ15" s="206"/>
      <c r="DA15" s="206"/>
      <c r="DB15" s="206"/>
      <c r="DC15" s="206"/>
      <c r="DD15" s="206"/>
      <c r="DE15" s="206"/>
      <c r="DF15" s="206"/>
      <c r="DG15" s="206"/>
      <c r="DH15" s="206"/>
      <c r="DI15" s="206"/>
      <c r="DJ15" s="206"/>
      <c r="DK15" s="206"/>
      <c r="DL15" s="206"/>
      <c r="DM15" s="206"/>
      <c r="DN15" s="206"/>
      <c r="DO15" s="206"/>
      <c r="DP15" s="206"/>
      <c r="DQ15" s="206"/>
      <c r="DR15" s="206"/>
      <c r="DS15" s="206"/>
      <c r="DT15" s="206"/>
      <c r="DU15" s="206"/>
      <c r="DV15" s="206"/>
      <c r="DW15" s="206"/>
      <c r="DX15" s="206"/>
      <c r="DY15" s="206"/>
      <c r="DZ15" s="206"/>
      <c r="EA15" s="206"/>
      <c r="EB15" s="206"/>
      <c r="EC15" s="206"/>
      <c r="ED15" s="206"/>
      <c r="EE15" s="206"/>
      <c r="EF15" s="206"/>
      <c r="EG15" s="206"/>
      <c r="EH15" s="206"/>
      <c r="EI15" s="206"/>
      <c r="EJ15" s="206"/>
      <c r="EK15" s="206"/>
      <c r="EL15" s="206"/>
      <c r="EM15" s="206"/>
      <c r="EN15" s="206"/>
      <c r="EO15" s="206"/>
      <c r="EP15" s="206"/>
      <c r="EQ15" s="206"/>
      <c r="ER15" s="206"/>
      <c r="ES15" s="206"/>
      <c r="ET15" s="206"/>
      <c r="EU15" s="206"/>
      <c r="EV15" s="206"/>
      <c r="EW15" s="206"/>
      <c r="EX15" s="206"/>
      <c r="EY15" s="206"/>
      <c r="EZ15" s="206"/>
      <c r="FA15" s="206"/>
      <c r="FB15" s="206"/>
      <c r="FC15" s="206"/>
      <c r="FD15" s="206"/>
      <c r="FE15" s="206"/>
      <c r="FF15" s="206"/>
      <c r="FG15" s="206"/>
      <c r="FH15" s="206"/>
      <c r="FI15" s="206"/>
      <c r="FJ15" s="206"/>
      <c r="FK15" s="206"/>
      <c r="FL15" s="206"/>
      <c r="FM15" s="206"/>
      <c r="FN15" s="206"/>
      <c r="FO15" s="206"/>
      <c r="FP15" s="206"/>
      <c r="FQ15" s="206"/>
      <c r="FR15" s="206"/>
      <c r="FS15" s="206"/>
      <c r="FT15" s="206"/>
      <c r="FU15" s="206"/>
      <c r="FV15" s="206"/>
      <c r="FW15" s="206"/>
      <c r="FX15" s="206"/>
      <c r="FY15" s="206"/>
      <c r="FZ15" s="206"/>
      <c r="GA15" s="206"/>
      <c r="GB15" s="206"/>
      <c r="GC15" s="206"/>
      <c r="GD15" s="206"/>
      <c r="GE15" s="206"/>
      <c r="GF15" s="206"/>
      <c r="GG15" s="206"/>
      <c r="GH15" s="206"/>
      <c r="GI15" s="206"/>
      <c r="GJ15" s="206"/>
      <c r="GK15" s="206"/>
      <c r="GL15" s="206"/>
      <c r="GM15" s="206"/>
      <c r="GN15" s="206"/>
      <c r="GO15" s="206"/>
      <c r="GP15" s="206"/>
      <c r="GQ15" s="206"/>
      <c r="GR15" s="206"/>
      <c r="GS15" s="206"/>
      <c r="GT15" s="206"/>
      <c r="GU15" s="206"/>
      <c r="GV15" s="206"/>
      <c r="GW15" s="206"/>
      <c r="GX15" s="206"/>
      <c r="GY15" s="206"/>
      <c r="GZ15" s="206"/>
      <c r="HA15" s="206"/>
      <c r="HB15" s="206"/>
      <c r="HC15" s="206"/>
      <c r="HD15" s="206"/>
      <c r="HE15" s="206"/>
      <c r="HF15" s="206"/>
      <c r="HG15" s="206"/>
      <c r="HH15" s="206"/>
      <c r="HI15" s="206"/>
      <c r="HJ15" s="206"/>
      <c r="HK15" s="206"/>
      <c r="HL15" s="206"/>
      <c r="HM15" s="206"/>
      <c r="HN15" s="206"/>
      <c r="HO15" s="206"/>
      <c r="HP15" s="206"/>
      <c r="HQ15" s="206"/>
      <c r="HR15" s="206"/>
      <c r="HS15" s="206"/>
      <c r="HT15" s="206"/>
      <c r="HU15" s="206"/>
      <c r="HV15" s="206"/>
      <c r="HW15" s="206"/>
      <c r="HX15" s="206"/>
      <c r="HY15" s="206"/>
      <c r="HZ15" s="206"/>
      <c r="IA15" s="206"/>
      <c r="IB15" s="206"/>
      <c r="IC15" s="206"/>
      <c r="ID15" s="206"/>
      <c r="IE15" s="206"/>
      <c r="IF15" s="206"/>
      <c r="IG15" s="206"/>
      <c r="IH15" s="206"/>
      <c r="II15" s="206"/>
      <c r="IJ15" s="206"/>
      <c r="IK15" s="206"/>
      <c r="IL15" s="206"/>
      <c r="IM15" s="206"/>
      <c r="IN15" s="206"/>
      <c r="IO15" s="206"/>
      <c r="IP15" s="206"/>
      <c r="IQ15" s="206"/>
      <c r="IR15" s="206"/>
      <c r="IS15" s="206"/>
      <c r="IT15" s="206"/>
      <c r="IU15" s="206"/>
    </row>
    <row r="16" spans="1:255" ht="15" customHeight="1" x14ac:dyDescent="0.25">
      <c r="A16" s="206"/>
      <c r="B16" s="149"/>
      <c r="C16" s="138"/>
      <c r="D16" s="138"/>
      <c r="E16" s="138"/>
      <c r="F16" s="144"/>
      <c r="G16" s="144"/>
      <c r="H16" s="144"/>
      <c r="I16" s="236"/>
      <c r="J16" s="237"/>
      <c r="K16" s="237"/>
      <c r="L16" s="237"/>
      <c r="M16" s="144"/>
      <c r="N16" s="145"/>
      <c r="O16" s="148"/>
      <c r="P16" s="206"/>
      <c r="Q16" s="246" t="b">
        <v>0</v>
      </c>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206"/>
      <c r="BG16" s="206"/>
      <c r="BH16" s="206"/>
      <c r="BI16" s="206"/>
      <c r="BJ16" s="206"/>
      <c r="BK16" s="206"/>
      <c r="BL16" s="206"/>
      <c r="BM16" s="206"/>
      <c r="BN16" s="206"/>
      <c r="BO16" s="206"/>
      <c r="BP16" s="206"/>
      <c r="BQ16" s="206"/>
      <c r="BR16" s="206"/>
      <c r="BS16" s="206"/>
      <c r="BT16" s="206"/>
      <c r="BU16" s="206"/>
      <c r="BV16" s="206"/>
      <c r="BW16" s="206"/>
      <c r="BX16" s="206"/>
      <c r="BY16" s="206"/>
      <c r="BZ16" s="206"/>
      <c r="CA16" s="206"/>
      <c r="CB16" s="206"/>
      <c r="CC16" s="206"/>
      <c r="CD16" s="206"/>
      <c r="CE16" s="206"/>
      <c r="CF16" s="206"/>
      <c r="CG16" s="206"/>
      <c r="CH16" s="206"/>
      <c r="CI16" s="206"/>
      <c r="CJ16" s="206"/>
      <c r="CK16" s="206"/>
      <c r="CL16" s="206"/>
      <c r="CM16" s="206"/>
      <c r="CN16" s="206"/>
      <c r="CO16" s="206"/>
      <c r="CP16" s="206"/>
      <c r="CQ16" s="206"/>
      <c r="CR16" s="206"/>
      <c r="CS16" s="206"/>
      <c r="CT16" s="206"/>
      <c r="CU16" s="206"/>
      <c r="CV16" s="206"/>
      <c r="CW16" s="206"/>
      <c r="CX16" s="206"/>
      <c r="CY16" s="206"/>
      <c r="CZ16" s="206"/>
      <c r="DA16" s="206"/>
      <c r="DB16" s="206"/>
      <c r="DC16" s="206"/>
      <c r="DD16" s="206"/>
      <c r="DE16" s="206"/>
      <c r="DF16" s="206"/>
      <c r="DG16" s="206"/>
      <c r="DH16" s="206"/>
      <c r="DI16" s="206"/>
      <c r="DJ16" s="206"/>
      <c r="DK16" s="206"/>
      <c r="DL16" s="206"/>
      <c r="DM16" s="206"/>
      <c r="DN16" s="206"/>
      <c r="DO16" s="206"/>
      <c r="DP16" s="206"/>
      <c r="DQ16" s="206"/>
      <c r="DR16" s="206"/>
      <c r="DS16" s="206"/>
      <c r="DT16" s="206"/>
      <c r="DU16" s="206"/>
      <c r="DV16" s="206"/>
      <c r="DW16" s="206"/>
      <c r="DX16" s="206"/>
      <c r="DY16" s="206"/>
      <c r="DZ16" s="206"/>
      <c r="EA16" s="206"/>
      <c r="EB16" s="206"/>
      <c r="EC16" s="206"/>
      <c r="ED16" s="206"/>
      <c r="EE16" s="206"/>
      <c r="EF16" s="206"/>
      <c r="EG16" s="206"/>
      <c r="EH16" s="206"/>
      <c r="EI16" s="206"/>
      <c r="EJ16" s="206"/>
      <c r="EK16" s="206"/>
      <c r="EL16" s="206"/>
      <c r="EM16" s="206"/>
      <c r="EN16" s="206"/>
      <c r="EO16" s="206"/>
      <c r="EP16" s="206"/>
      <c r="EQ16" s="206"/>
      <c r="ER16" s="206"/>
      <c r="ES16" s="206"/>
      <c r="ET16" s="206"/>
      <c r="EU16" s="206"/>
      <c r="EV16" s="206"/>
      <c r="EW16" s="206"/>
      <c r="EX16" s="206"/>
      <c r="EY16" s="206"/>
      <c r="EZ16" s="206"/>
      <c r="FA16" s="206"/>
      <c r="FB16" s="206"/>
      <c r="FC16" s="206"/>
      <c r="FD16" s="206"/>
      <c r="FE16" s="206"/>
      <c r="FF16" s="206"/>
      <c r="FG16" s="206"/>
      <c r="FH16" s="206"/>
      <c r="FI16" s="206"/>
      <c r="FJ16" s="206"/>
      <c r="FK16" s="206"/>
      <c r="FL16" s="206"/>
      <c r="FM16" s="206"/>
      <c r="FN16" s="206"/>
      <c r="FO16" s="206"/>
      <c r="FP16" s="206"/>
      <c r="FQ16" s="206"/>
      <c r="FR16" s="206"/>
      <c r="FS16" s="206"/>
      <c r="FT16" s="206"/>
      <c r="FU16" s="206"/>
      <c r="FV16" s="206"/>
      <c r="FW16" s="206"/>
      <c r="FX16" s="206"/>
      <c r="FY16" s="206"/>
      <c r="FZ16" s="206"/>
      <c r="GA16" s="206"/>
      <c r="GB16" s="206"/>
      <c r="GC16" s="206"/>
      <c r="GD16" s="206"/>
      <c r="GE16" s="206"/>
      <c r="GF16" s="206"/>
      <c r="GG16" s="206"/>
      <c r="GH16" s="206"/>
      <c r="GI16" s="206"/>
      <c r="GJ16" s="206"/>
      <c r="GK16" s="206"/>
      <c r="GL16" s="206"/>
      <c r="GM16" s="206"/>
      <c r="GN16" s="206"/>
      <c r="GO16" s="206"/>
      <c r="GP16" s="206"/>
      <c r="GQ16" s="206"/>
      <c r="GR16" s="206"/>
      <c r="GS16" s="206"/>
      <c r="GT16" s="206"/>
      <c r="GU16" s="206"/>
      <c r="GV16" s="206"/>
      <c r="GW16" s="206"/>
      <c r="GX16" s="206"/>
      <c r="GY16" s="206"/>
      <c r="GZ16" s="206"/>
      <c r="HA16" s="206"/>
      <c r="HB16" s="206"/>
      <c r="HC16" s="206"/>
      <c r="HD16" s="206"/>
      <c r="HE16" s="206"/>
      <c r="HF16" s="206"/>
      <c r="HG16" s="206"/>
      <c r="HH16" s="206"/>
      <c r="HI16" s="206"/>
      <c r="HJ16" s="206"/>
      <c r="HK16" s="206"/>
      <c r="HL16" s="206"/>
      <c r="HM16" s="206"/>
      <c r="HN16" s="206"/>
      <c r="HO16" s="206"/>
      <c r="HP16" s="206"/>
      <c r="HQ16" s="206"/>
      <c r="HR16" s="206"/>
      <c r="HS16" s="206"/>
      <c r="HT16" s="206"/>
      <c r="HU16" s="206"/>
      <c r="HV16" s="206"/>
      <c r="HW16" s="206"/>
      <c r="HX16" s="206"/>
      <c r="HY16" s="206"/>
      <c r="HZ16" s="206"/>
      <c r="IA16" s="206"/>
      <c r="IB16" s="206"/>
      <c r="IC16" s="206"/>
      <c r="ID16" s="206"/>
      <c r="IE16" s="206"/>
      <c r="IF16" s="206"/>
      <c r="IG16" s="206"/>
      <c r="IH16" s="206"/>
      <c r="II16" s="206"/>
      <c r="IJ16" s="206"/>
      <c r="IK16" s="206"/>
      <c r="IL16" s="206"/>
      <c r="IM16" s="206"/>
      <c r="IN16" s="206"/>
      <c r="IO16" s="206"/>
      <c r="IP16" s="206"/>
      <c r="IQ16" s="206"/>
      <c r="IR16" s="206"/>
      <c r="IS16" s="206"/>
      <c r="IT16" s="206"/>
      <c r="IU16" s="206"/>
    </row>
    <row r="17" spans="1:255" ht="30" customHeight="1" x14ac:dyDescent="0.25">
      <c r="A17" s="206"/>
      <c r="B17" s="149"/>
      <c r="C17" s="138"/>
      <c r="D17" s="138"/>
      <c r="E17" s="138"/>
      <c r="F17" s="144"/>
      <c r="G17" s="144"/>
      <c r="H17" s="144"/>
      <c r="I17" s="320" t="s">
        <v>146</v>
      </c>
      <c r="J17" s="321"/>
      <c r="K17" s="321"/>
      <c r="L17" s="321"/>
      <c r="M17" s="144"/>
      <c r="N17" s="145"/>
      <c r="O17" s="148"/>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c r="BI17" s="206"/>
      <c r="BJ17" s="206"/>
      <c r="BK17" s="206"/>
      <c r="BL17" s="206"/>
      <c r="BM17" s="206"/>
      <c r="BN17" s="206"/>
      <c r="BO17" s="206"/>
      <c r="BP17" s="206"/>
      <c r="BQ17" s="206"/>
      <c r="BR17" s="206"/>
      <c r="BS17" s="206"/>
      <c r="BT17" s="206"/>
      <c r="BU17" s="206"/>
      <c r="BV17" s="206"/>
      <c r="BW17" s="206"/>
      <c r="BX17" s="206"/>
      <c r="BY17" s="206"/>
      <c r="BZ17" s="206"/>
      <c r="CA17" s="206"/>
      <c r="CB17" s="206"/>
      <c r="CC17" s="206"/>
      <c r="CD17" s="206"/>
      <c r="CE17" s="206"/>
      <c r="CF17" s="206"/>
      <c r="CG17" s="206"/>
      <c r="CH17" s="206"/>
      <c r="CI17" s="206"/>
      <c r="CJ17" s="206"/>
      <c r="CK17" s="206"/>
      <c r="CL17" s="206"/>
      <c r="CM17" s="206"/>
      <c r="CN17" s="206"/>
      <c r="CO17" s="206"/>
      <c r="CP17" s="206"/>
      <c r="CQ17" s="206"/>
      <c r="CR17" s="206"/>
      <c r="CS17" s="206"/>
      <c r="CT17" s="206"/>
      <c r="CU17" s="206"/>
      <c r="CV17" s="206"/>
      <c r="CW17" s="206"/>
      <c r="CX17" s="206"/>
      <c r="CY17" s="206"/>
      <c r="CZ17" s="206"/>
      <c r="DA17" s="206"/>
      <c r="DB17" s="206"/>
      <c r="DC17" s="206"/>
      <c r="DD17" s="206"/>
      <c r="DE17" s="206"/>
      <c r="DF17" s="206"/>
      <c r="DG17" s="206"/>
      <c r="DH17" s="206"/>
      <c r="DI17" s="206"/>
      <c r="DJ17" s="206"/>
      <c r="DK17" s="206"/>
      <c r="DL17" s="206"/>
      <c r="DM17" s="206"/>
      <c r="DN17" s="206"/>
      <c r="DO17" s="206"/>
      <c r="DP17" s="206"/>
      <c r="DQ17" s="206"/>
      <c r="DR17" s="206"/>
      <c r="DS17" s="206"/>
      <c r="DT17" s="206"/>
      <c r="DU17" s="206"/>
      <c r="DV17" s="206"/>
      <c r="DW17" s="206"/>
      <c r="DX17" s="206"/>
      <c r="DY17" s="206"/>
      <c r="DZ17" s="206"/>
      <c r="EA17" s="206"/>
      <c r="EB17" s="206"/>
      <c r="EC17" s="206"/>
      <c r="ED17" s="206"/>
      <c r="EE17" s="206"/>
      <c r="EF17" s="206"/>
      <c r="EG17" s="206"/>
      <c r="EH17" s="206"/>
      <c r="EI17" s="206"/>
      <c r="EJ17" s="206"/>
      <c r="EK17" s="206"/>
      <c r="EL17" s="206"/>
      <c r="EM17" s="206"/>
      <c r="EN17" s="206"/>
      <c r="EO17" s="206"/>
      <c r="EP17" s="206"/>
      <c r="EQ17" s="206"/>
      <c r="ER17" s="206"/>
      <c r="ES17" s="206"/>
      <c r="ET17" s="206"/>
      <c r="EU17" s="206"/>
      <c r="EV17" s="206"/>
      <c r="EW17" s="206"/>
      <c r="EX17" s="206"/>
      <c r="EY17" s="206"/>
      <c r="EZ17" s="206"/>
      <c r="FA17" s="206"/>
      <c r="FB17" s="206"/>
      <c r="FC17" s="206"/>
      <c r="FD17" s="206"/>
      <c r="FE17" s="206"/>
      <c r="FF17" s="206"/>
      <c r="FG17" s="206"/>
      <c r="FH17" s="206"/>
      <c r="FI17" s="206"/>
      <c r="FJ17" s="206"/>
      <c r="FK17" s="206"/>
      <c r="FL17" s="206"/>
      <c r="FM17" s="206"/>
      <c r="FN17" s="206"/>
      <c r="FO17" s="206"/>
      <c r="FP17" s="206"/>
      <c r="FQ17" s="206"/>
      <c r="FR17" s="206"/>
      <c r="FS17" s="206"/>
      <c r="FT17" s="206"/>
      <c r="FU17" s="206"/>
      <c r="FV17" s="206"/>
      <c r="FW17" s="206"/>
      <c r="FX17" s="206"/>
      <c r="FY17" s="206"/>
      <c r="FZ17" s="206"/>
      <c r="GA17" s="206"/>
      <c r="GB17" s="206"/>
      <c r="GC17" s="206"/>
      <c r="GD17" s="206"/>
      <c r="GE17" s="206"/>
      <c r="GF17" s="206"/>
      <c r="GG17" s="206"/>
      <c r="GH17" s="206"/>
      <c r="GI17" s="206"/>
      <c r="GJ17" s="206"/>
      <c r="GK17" s="206"/>
      <c r="GL17" s="206"/>
      <c r="GM17" s="206"/>
      <c r="GN17" s="206"/>
      <c r="GO17" s="206"/>
      <c r="GP17" s="206"/>
      <c r="GQ17" s="206"/>
      <c r="GR17" s="206"/>
      <c r="GS17" s="206"/>
      <c r="GT17" s="206"/>
      <c r="GU17" s="206"/>
      <c r="GV17" s="206"/>
      <c r="GW17" s="206"/>
      <c r="GX17" s="206"/>
      <c r="GY17" s="206"/>
      <c r="GZ17" s="206"/>
      <c r="HA17" s="206"/>
      <c r="HB17" s="206"/>
      <c r="HC17" s="206"/>
      <c r="HD17" s="206"/>
      <c r="HE17" s="206"/>
      <c r="HF17" s="206"/>
      <c r="HG17" s="206"/>
      <c r="HH17" s="206"/>
      <c r="HI17" s="206"/>
      <c r="HJ17" s="206"/>
      <c r="HK17" s="206"/>
      <c r="HL17" s="206"/>
      <c r="HM17" s="206"/>
      <c r="HN17" s="206"/>
      <c r="HO17" s="206"/>
      <c r="HP17" s="206"/>
      <c r="HQ17" s="206"/>
      <c r="HR17" s="206"/>
      <c r="HS17" s="206"/>
      <c r="HT17" s="206"/>
      <c r="HU17" s="206"/>
      <c r="HV17" s="206"/>
      <c r="HW17" s="206"/>
      <c r="HX17" s="206"/>
      <c r="HY17" s="206"/>
      <c r="HZ17" s="206"/>
      <c r="IA17" s="206"/>
      <c r="IB17" s="206"/>
      <c r="IC17" s="206"/>
      <c r="ID17" s="206"/>
      <c r="IE17" s="206"/>
      <c r="IF17" s="206"/>
      <c r="IG17" s="206"/>
      <c r="IH17" s="206"/>
      <c r="II17" s="206"/>
      <c r="IJ17" s="206"/>
      <c r="IK17" s="206"/>
      <c r="IL17" s="206"/>
      <c r="IM17" s="206"/>
      <c r="IN17" s="206"/>
      <c r="IO17" s="206"/>
      <c r="IP17" s="206"/>
      <c r="IQ17" s="206"/>
      <c r="IR17" s="206"/>
      <c r="IS17" s="206"/>
      <c r="IT17" s="206"/>
      <c r="IU17" s="206"/>
    </row>
    <row r="18" spans="1:255" ht="15" customHeight="1" x14ac:dyDescent="0.25">
      <c r="A18" s="206"/>
      <c r="B18" s="149"/>
      <c r="C18" s="138"/>
      <c r="D18" s="138"/>
      <c r="E18" s="138"/>
      <c r="F18" s="144"/>
      <c r="G18" s="144"/>
      <c r="H18" s="144"/>
      <c r="I18" s="236"/>
      <c r="J18" s="237"/>
      <c r="K18" s="237"/>
      <c r="L18" s="237"/>
      <c r="M18" s="144"/>
      <c r="N18" s="145"/>
      <c r="O18" s="148"/>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c r="CK18" s="206"/>
      <c r="CL18" s="206"/>
      <c r="CM18" s="206"/>
      <c r="CN18" s="206"/>
      <c r="CO18" s="206"/>
      <c r="CP18" s="206"/>
      <c r="CQ18" s="206"/>
      <c r="CR18" s="206"/>
      <c r="CS18" s="206"/>
      <c r="CT18" s="206"/>
      <c r="CU18" s="206"/>
      <c r="CV18" s="206"/>
      <c r="CW18" s="206"/>
      <c r="CX18" s="206"/>
      <c r="CY18" s="206"/>
      <c r="CZ18" s="206"/>
      <c r="DA18" s="206"/>
      <c r="DB18" s="206"/>
      <c r="DC18" s="206"/>
      <c r="DD18" s="206"/>
      <c r="DE18" s="206"/>
      <c r="DF18" s="206"/>
      <c r="DG18" s="206"/>
      <c r="DH18" s="206"/>
      <c r="DI18" s="206"/>
      <c r="DJ18" s="206"/>
      <c r="DK18" s="206"/>
      <c r="DL18" s="206"/>
      <c r="DM18" s="206"/>
      <c r="DN18" s="206"/>
      <c r="DO18" s="206"/>
      <c r="DP18" s="206"/>
      <c r="DQ18" s="206"/>
      <c r="DR18" s="206"/>
      <c r="DS18" s="206"/>
      <c r="DT18" s="206"/>
      <c r="DU18" s="206"/>
      <c r="DV18" s="206"/>
      <c r="DW18" s="206"/>
      <c r="DX18" s="206"/>
      <c r="DY18" s="206"/>
      <c r="DZ18" s="206"/>
      <c r="EA18" s="206"/>
      <c r="EB18" s="206"/>
      <c r="EC18" s="206"/>
      <c r="ED18" s="206"/>
      <c r="EE18" s="206"/>
      <c r="EF18" s="206"/>
      <c r="EG18" s="206"/>
      <c r="EH18" s="206"/>
      <c r="EI18" s="206"/>
      <c r="EJ18" s="206"/>
      <c r="EK18" s="206"/>
      <c r="EL18" s="206"/>
      <c r="EM18" s="206"/>
      <c r="EN18" s="206"/>
      <c r="EO18" s="206"/>
      <c r="EP18" s="206"/>
      <c r="EQ18" s="206"/>
      <c r="ER18" s="206"/>
      <c r="ES18" s="206"/>
      <c r="ET18" s="206"/>
      <c r="EU18" s="206"/>
      <c r="EV18" s="206"/>
      <c r="EW18" s="206"/>
      <c r="EX18" s="206"/>
      <c r="EY18" s="206"/>
      <c r="EZ18" s="206"/>
      <c r="FA18" s="206"/>
      <c r="FB18" s="206"/>
      <c r="FC18" s="206"/>
      <c r="FD18" s="206"/>
      <c r="FE18" s="206"/>
      <c r="FF18" s="206"/>
      <c r="FG18" s="206"/>
      <c r="FH18" s="206"/>
      <c r="FI18" s="206"/>
      <c r="FJ18" s="206"/>
      <c r="FK18" s="206"/>
      <c r="FL18" s="206"/>
      <c r="FM18" s="206"/>
      <c r="FN18" s="206"/>
      <c r="FO18" s="206"/>
      <c r="FP18" s="206"/>
      <c r="FQ18" s="206"/>
      <c r="FR18" s="206"/>
      <c r="FS18" s="206"/>
      <c r="FT18" s="206"/>
      <c r="FU18" s="206"/>
      <c r="FV18" s="206"/>
      <c r="FW18" s="206"/>
      <c r="FX18" s="206"/>
      <c r="FY18" s="206"/>
      <c r="FZ18" s="206"/>
      <c r="GA18" s="206"/>
      <c r="GB18" s="206"/>
      <c r="GC18" s="206"/>
      <c r="GD18" s="206"/>
      <c r="GE18" s="206"/>
      <c r="GF18" s="206"/>
      <c r="GG18" s="206"/>
      <c r="GH18" s="206"/>
      <c r="GI18" s="206"/>
      <c r="GJ18" s="206"/>
      <c r="GK18" s="206"/>
      <c r="GL18" s="206"/>
      <c r="GM18" s="206"/>
      <c r="GN18" s="206"/>
      <c r="GO18" s="206"/>
      <c r="GP18" s="206"/>
      <c r="GQ18" s="206"/>
      <c r="GR18" s="206"/>
      <c r="GS18" s="206"/>
      <c r="GT18" s="206"/>
      <c r="GU18" s="206"/>
      <c r="GV18" s="206"/>
      <c r="GW18" s="206"/>
      <c r="GX18" s="206"/>
      <c r="GY18" s="206"/>
      <c r="GZ18" s="206"/>
      <c r="HA18" s="206"/>
      <c r="HB18" s="206"/>
      <c r="HC18" s="206"/>
      <c r="HD18" s="206"/>
      <c r="HE18" s="206"/>
      <c r="HF18" s="206"/>
      <c r="HG18" s="206"/>
      <c r="HH18" s="206"/>
      <c r="HI18" s="206"/>
      <c r="HJ18" s="206"/>
      <c r="HK18" s="206"/>
      <c r="HL18" s="206"/>
      <c r="HM18" s="206"/>
      <c r="HN18" s="206"/>
      <c r="HO18" s="206"/>
      <c r="HP18" s="206"/>
      <c r="HQ18" s="206"/>
      <c r="HR18" s="206"/>
      <c r="HS18" s="206"/>
      <c r="HT18" s="206"/>
      <c r="HU18" s="206"/>
      <c r="HV18" s="206"/>
      <c r="HW18" s="206"/>
      <c r="HX18" s="206"/>
      <c r="HY18" s="206"/>
      <c r="HZ18" s="206"/>
      <c r="IA18" s="206"/>
      <c r="IB18" s="206"/>
      <c r="IC18" s="206"/>
      <c r="ID18" s="206"/>
      <c r="IE18" s="206"/>
      <c r="IF18" s="206"/>
      <c r="IG18" s="206"/>
      <c r="IH18" s="206"/>
      <c r="II18" s="206"/>
      <c r="IJ18" s="206"/>
      <c r="IK18" s="206"/>
      <c r="IL18" s="206"/>
      <c r="IM18" s="206"/>
      <c r="IN18" s="206"/>
      <c r="IO18" s="206"/>
      <c r="IP18" s="206"/>
      <c r="IQ18" s="206"/>
      <c r="IR18" s="206"/>
      <c r="IS18" s="206"/>
      <c r="IT18" s="206"/>
      <c r="IU18" s="206"/>
    </row>
    <row r="19" spans="1:255" ht="15" customHeight="1" x14ac:dyDescent="0.25">
      <c r="A19" s="291"/>
      <c r="B19" s="149"/>
      <c r="C19" s="138"/>
      <c r="D19" s="138"/>
      <c r="E19" s="138"/>
      <c r="F19" s="144"/>
      <c r="G19" s="144"/>
      <c r="H19" s="144"/>
      <c r="I19" s="264"/>
      <c r="J19" s="265"/>
      <c r="K19" s="265"/>
      <c r="L19" s="265"/>
      <c r="M19" s="144"/>
      <c r="N19" s="145"/>
      <c r="O19" s="148"/>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1"/>
      <c r="CN19" s="291"/>
      <c r="CO19" s="291"/>
      <c r="CP19" s="291"/>
      <c r="CQ19" s="291"/>
      <c r="CR19" s="291"/>
      <c r="CS19" s="291"/>
      <c r="CT19" s="291"/>
      <c r="CU19" s="291"/>
      <c r="CV19" s="291"/>
      <c r="CW19" s="291"/>
      <c r="CX19" s="291"/>
      <c r="CY19" s="291"/>
      <c r="CZ19" s="291"/>
      <c r="DA19" s="291"/>
      <c r="DB19" s="291"/>
      <c r="DC19" s="291"/>
      <c r="DD19" s="291"/>
      <c r="DE19" s="291"/>
      <c r="DF19" s="291"/>
      <c r="DG19" s="291"/>
      <c r="DH19" s="291"/>
      <c r="DI19" s="291"/>
      <c r="DJ19" s="291"/>
      <c r="DK19" s="291"/>
      <c r="DL19" s="291"/>
      <c r="DM19" s="291"/>
      <c r="DN19" s="291"/>
      <c r="DO19" s="291"/>
      <c r="DP19" s="291"/>
      <c r="DQ19" s="291"/>
      <c r="DR19" s="291"/>
      <c r="DS19" s="291"/>
      <c r="DT19" s="291"/>
      <c r="DU19" s="291"/>
      <c r="DV19" s="291"/>
      <c r="DW19" s="291"/>
      <c r="DX19" s="291"/>
      <c r="DY19" s="291"/>
      <c r="DZ19" s="291"/>
      <c r="EA19" s="291"/>
      <c r="EB19" s="291"/>
      <c r="EC19" s="291"/>
      <c r="ED19" s="291"/>
      <c r="EE19" s="291"/>
      <c r="EF19" s="291"/>
      <c r="EG19" s="291"/>
      <c r="EH19" s="291"/>
      <c r="EI19" s="291"/>
      <c r="EJ19" s="291"/>
      <c r="EK19" s="291"/>
      <c r="EL19" s="291"/>
      <c r="EM19" s="291"/>
      <c r="EN19" s="291"/>
      <c r="EO19" s="291"/>
      <c r="EP19" s="291"/>
      <c r="EQ19" s="291"/>
      <c r="ER19" s="291"/>
      <c r="ES19" s="291"/>
      <c r="ET19" s="291"/>
      <c r="EU19" s="291"/>
      <c r="EV19" s="291"/>
      <c r="EW19" s="291"/>
      <c r="EX19" s="291"/>
      <c r="EY19" s="291"/>
      <c r="EZ19" s="291"/>
      <c r="FA19" s="291"/>
      <c r="FB19" s="291"/>
      <c r="FC19" s="291"/>
      <c r="FD19" s="291"/>
      <c r="FE19" s="291"/>
      <c r="FF19" s="291"/>
      <c r="FG19" s="291"/>
      <c r="FH19" s="291"/>
      <c r="FI19" s="291"/>
      <c r="FJ19" s="291"/>
      <c r="FK19" s="291"/>
      <c r="FL19" s="291"/>
      <c r="FM19" s="291"/>
      <c r="FN19" s="291"/>
      <c r="FO19" s="291"/>
      <c r="FP19" s="291"/>
      <c r="FQ19" s="291"/>
      <c r="FR19" s="291"/>
      <c r="FS19" s="291"/>
      <c r="FT19" s="291"/>
      <c r="FU19" s="291"/>
      <c r="FV19" s="291"/>
      <c r="FW19" s="291"/>
      <c r="FX19" s="291"/>
      <c r="FY19" s="291"/>
      <c r="FZ19" s="291"/>
      <c r="GA19" s="291"/>
      <c r="GB19" s="291"/>
      <c r="GC19" s="291"/>
      <c r="GD19" s="291"/>
      <c r="GE19" s="291"/>
      <c r="GF19" s="291"/>
      <c r="GG19" s="291"/>
      <c r="GH19" s="291"/>
      <c r="GI19" s="291"/>
      <c r="GJ19" s="291"/>
      <c r="GK19" s="291"/>
      <c r="GL19" s="291"/>
      <c r="GM19" s="291"/>
      <c r="GN19" s="291"/>
      <c r="GO19" s="291"/>
      <c r="GP19" s="291"/>
      <c r="GQ19" s="291"/>
      <c r="GR19" s="291"/>
      <c r="GS19" s="291"/>
      <c r="GT19" s="291"/>
      <c r="GU19" s="291"/>
      <c r="GV19" s="291"/>
      <c r="GW19" s="291"/>
      <c r="GX19" s="291"/>
      <c r="GY19" s="291"/>
      <c r="GZ19" s="291"/>
      <c r="HA19" s="291"/>
      <c r="HB19" s="291"/>
      <c r="HC19" s="291"/>
      <c r="HD19" s="291"/>
      <c r="HE19" s="291"/>
      <c r="HF19" s="291"/>
      <c r="HG19" s="291"/>
      <c r="HH19" s="291"/>
      <c r="HI19" s="291"/>
      <c r="HJ19" s="291"/>
      <c r="HK19" s="291"/>
      <c r="HL19" s="291"/>
      <c r="HM19" s="291"/>
      <c r="HN19" s="291"/>
      <c r="HO19" s="291"/>
      <c r="HP19" s="291"/>
      <c r="HQ19" s="291"/>
      <c r="HR19" s="291"/>
      <c r="HS19" s="291"/>
      <c r="HT19" s="291"/>
      <c r="HU19" s="291"/>
      <c r="HV19" s="291"/>
      <c r="HW19" s="291"/>
      <c r="HX19" s="291"/>
      <c r="HY19" s="291"/>
      <c r="HZ19" s="291"/>
      <c r="IA19" s="291"/>
      <c r="IB19" s="291"/>
      <c r="IC19" s="291"/>
      <c r="ID19" s="291"/>
      <c r="IE19" s="291"/>
      <c r="IF19" s="291"/>
      <c r="IG19" s="291"/>
      <c r="IH19" s="291"/>
      <c r="II19" s="291"/>
      <c r="IJ19" s="291"/>
      <c r="IK19" s="291"/>
      <c r="IL19" s="291"/>
      <c r="IM19" s="291"/>
      <c r="IN19" s="291"/>
      <c r="IO19" s="291"/>
      <c r="IP19" s="291"/>
      <c r="IQ19" s="291"/>
      <c r="IR19" s="291"/>
      <c r="IS19" s="291"/>
      <c r="IT19" s="291"/>
      <c r="IU19" s="291"/>
    </row>
    <row r="20" spans="1:255" ht="15" customHeight="1" x14ac:dyDescent="0.25">
      <c r="A20" s="291"/>
      <c r="B20" s="24"/>
      <c r="C20" s="275" t="s">
        <v>164</v>
      </c>
      <c r="D20" s="138"/>
      <c r="E20" s="138"/>
      <c r="F20" s="144"/>
      <c r="G20" s="144"/>
      <c r="H20" s="144"/>
      <c r="I20" s="264"/>
      <c r="J20" s="265"/>
      <c r="K20" s="265"/>
      <c r="L20" s="265"/>
      <c r="M20" s="144"/>
      <c r="N20" s="145"/>
      <c r="O20" s="148"/>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291"/>
      <c r="AX20" s="291"/>
      <c r="AY20" s="291"/>
      <c r="AZ20" s="291"/>
      <c r="BA20" s="291"/>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c r="CY20" s="291"/>
      <c r="CZ20" s="291"/>
      <c r="DA20" s="291"/>
      <c r="DB20" s="291"/>
      <c r="DC20" s="291"/>
      <c r="DD20" s="291"/>
      <c r="DE20" s="291"/>
      <c r="DF20" s="291"/>
      <c r="DG20" s="291"/>
      <c r="DH20" s="291"/>
      <c r="DI20" s="291"/>
      <c r="DJ20" s="291"/>
      <c r="DK20" s="291"/>
      <c r="DL20" s="291"/>
      <c r="DM20" s="291"/>
      <c r="DN20" s="291"/>
      <c r="DO20" s="291"/>
      <c r="DP20" s="291"/>
      <c r="DQ20" s="291"/>
      <c r="DR20" s="291"/>
      <c r="DS20" s="291"/>
      <c r="DT20" s="291"/>
      <c r="DU20" s="291"/>
      <c r="DV20" s="291"/>
      <c r="DW20" s="291"/>
      <c r="DX20" s="291"/>
      <c r="DY20" s="291"/>
      <c r="DZ20" s="291"/>
      <c r="EA20" s="291"/>
      <c r="EB20" s="291"/>
      <c r="EC20" s="291"/>
      <c r="ED20" s="291"/>
      <c r="EE20" s="291"/>
      <c r="EF20" s="291"/>
      <c r="EG20" s="291"/>
      <c r="EH20" s="291"/>
      <c r="EI20" s="291"/>
      <c r="EJ20" s="291"/>
      <c r="EK20" s="291"/>
      <c r="EL20" s="291"/>
      <c r="EM20" s="291"/>
      <c r="EN20" s="291"/>
      <c r="EO20" s="291"/>
      <c r="EP20" s="291"/>
      <c r="EQ20" s="291"/>
      <c r="ER20" s="291"/>
      <c r="ES20" s="291"/>
      <c r="ET20" s="291"/>
      <c r="EU20" s="291"/>
      <c r="EV20" s="291"/>
      <c r="EW20" s="291"/>
      <c r="EX20" s="291"/>
      <c r="EY20" s="291"/>
      <c r="EZ20" s="291"/>
      <c r="FA20" s="291"/>
      <c r="FB20" s="291"/>
      <c r="FC20" s="291"/>
      <c r="FD20" s="291"/>
      <c r="FE20" s="291"/>
      <c r="FF20" s="291"/>
      <c r="FG20" s="291"/>
      <c r="FH20" s="291"/>
      <c r="FI20" s="291"/>
      <c r="FJ20" s="291"/>
      <c r="FK20" s="291"/>
      <c r="FL20" s="291"/>
      <c r="FM20" s="291"/>
      <c r="FN20" s="291"/>
      <c r="FO20" s="291"/>
      <c r="FP20" s="291"/>
      <c r="FQ20" s="291"/>
      <c r="FR20" s="291"/>
      <c r="FS20" s="291"/>
      <c r="FT20" s="291"/>
      <c r="FU20" s="291"/>
      <c r="FV20" s="291"/>
      <c r="FW20" s="291"/>
      <c r="FX20" s="291"/>
      <c r="FY20" s="291"/>
      <c r="FZ20" s="291"/>
      <c r="GA20" s="291"/>
      <c r="GB20" s="291"/>
      <c r="GC20" s="291"/>
      <c r="GD20" s="291"/>
      <c r="GE20" s="291"/>
      <c r="GF20" s="291"/>
      <c r="GG20" s="291"/>
      <c r="GH20" s="291"/>
      <c r="GI20" s="291"/>
      <c r="GJ20" s="291"/>
      <c r="GK20" s="291"/>
      <c r="GL20" s="291"/>
      <c r="GM20" s="291"/>
      <c r="GN20" s="291"/>
      <c r="GO20" s="291"/>
      <c r="GP20" s="291"/>
      <c r="GQ20" s="291"/>
      <c r="GR20" s="291"/>
      <c r="GS20" s="291"/>
      <c r="GT20" s="291"/>
      <c r="GU20" s="291"/>
      <c r="GV20" s="291"/>
      <c r="GW20" s="291"/>
      <c r="GX20" s="291"/>
      <c r="GY20" s="291"/>
      <c r="GZ20" s="291"/>
      <c r="HA20" s="291"/>
      <c r="HB20" s="291"/>
      <c r="HC20" s="291"/>
      <c r="HD20" s="291"/>
      <c r="HE20" s="291"/>
      <c r="HF20" s="291"/>
      <c r="HG20" s="291"/>
      <c r="HH20" s="291"/>
      <c r="HI20" s="291"/>
      <c r="HJ20" s="291"/>
      <c r="HK20" s="291"/>
      <c r="HL20" s="291"/>
      <c r="HM20" s="291"/>
      <c r="HN20" s="291"/>
      <c r="HO20" s="291"/>
      <c r="HP20" s="291"/>
      <c r="HQ20" s="291"/>
      <c r="HR20" s="291"/>
      <c r="HS20" s="291"/>
      <c r="HT20" s="291"/>
      <c r="HU20" s="291"/>
      <c r="HV20" s="291"/>
      <c r="HW20" s="291"/>
      <c r="HX20" s="291"/>
      <c r="HY20" s="291"/>
      <c r="HZ20" s="291"/>
      <c r="IA20" s="291"/>
      <c r="IB20" s="291"/>
      <c r="IC20" s="291"/>
      <c r="ID20" s="291"/>
      <c r="IE20" s="291"/>
      <c r="IF20" s="291"/>
      <c r="IG20" s="291"/>
      <c r="IH20" s="291"/>
      <c r="II20" s="291"/>
      <c r="IJ20" s="291"/>
      <c r="IK20" s="291"/>
      <c r="IL20" s="291"/>
      <c r="IM20" s="291"/>
      <c r="IN20" s="291"/>
      <c r="IO20" s="291"/>
      <c r="IP20" s="291"/>
      <c r="IQ20" s="291"/>
      <c r="IR20" s="291"/>
      <c r="IS20" s="291"/>
      <c r="IT20" s="291"/>
      <c r="IU20" s="291"/>
    </row>
    <row r="21" spans="1:255" ht="15" customHeight="1" x14ac:dyDescent="0.25">
      <c r="A21" s="291"/>
      <c r="B21" s="273" t="s">
        <v>17</v>
      </c>
      <c r="C21" s="274" t="s">
        <v>170</v>
      </c>
      <c r="D21" s="138"/>
      <c r="E21" s="138"/>
      <c r="F21" s="144"/>
      <c r="G21" s="144"/>
      <c r="H21" s="144"/>
      <c r="I21" s="264"/>
      <c r="J21" s="265"/>
      <c r="K21" s="265"/>
      <c r="L21" s="265"/>
      <c r="M21" s="144"/>
      <c r="N21" s="145"/>
      <c r="O21" s="148"/>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c r="CY21" s="291"/>
      <c r="CZ21" s="291"/>
      <c r="DA21" s="291"/>
      <c r="DB21" s="291"/>
      <c r="DC21" s="291"/>
      <c r="DD21" s="291"/>
      <c r="DE21" s="291"/>
      <c r="DF21" s="291"/>
      <c r="DG21" s="291"/>
      <c r="DH21" s="291"/>
      <c r="DI21" s="291"/>
      <c r="DJ21" s="291"/>
      <c r="DK21" s="291"/>
      <c r="DL21" s="291"/>
      <c r="DM21" s="291"/>
      <c r="DN21" s="291"/>
      <c r="DO21" s="291"/>
      <c r="DP21" s="291"/>
      <c r="DQ21" s="291"/>
      <c r="DR21" s="291"/>
      <c r="DS21" s="291"/>
      <c r="DT21" s="291"/>
      <c r="DU21" s="291"/>
      <c r="DV21" s="291"/>
      <c r="DW21" s="291"/>
      <c r="DX21" s="291"/>
      <c r="DY21" s="291"/>
      <c r="DZ21" s="291"/>
      <c r="EA21" s="291"/>
      <c r="EB21" s="291"/>
      <c r="EC21" s="291"/>
      <c r="ED21" s="291"/>
      <c r="EE21" s="291"/>
      <c r="EF21" s="291"/>
      <c r="EG21" s="291"/>
      <c r="EH21" s="291"/>
      <c r="EI21" s="291"/>
      <c r="EJ21" s="291"/>
      <c r="EK21" s="291"/>
      <c r="EL21" s="291"/>
      <c r="EM21" s="291"/>
      <c r="EN21" s="291"/>
      <c r="EO21" s="291"/>
      <c r="EP21" s="291"/>
      <c r="EQ21" s="291"/>
      <c r="ER21" s="291"/>
      <c r="ES21" s="291"/>
      <c r="ET21" s="291"/>
      <c r="EU21" s="291"/>
      <c r="EV21" s="291"/>
      <c r="EW21" s="291"/>
      <c r="EX21" s="291"/>
      <c r="EY21" s="291"/>
      <c r="EZ21" s="291"/>
      <c r="FA21" s="291"/>
      <c r="FB21" s="291"/>
      <c r="FC21" s="291"/>
      <c r="FD21" s="291"/>
      <c r="FE21" s="291"/>
      <c r="FF21" s="291"/>
      <c r="FG21" s="291"/>
      <c r="FH21" s="291"/>
      <c r="FI21" s="291"/>
      <c r="FJ21" s="291"/>
      <c r="FK21" s="291"/>
      <c r="FL21" s="291"/>
      <c r="FM21" s="291"/>
      <c r="FN21" s="291"/>
      <c r="FO21" s="291"/>
      <c r="FP21" s="291"/>
      <c r="FQ21" s="291"/>
      <c r="FR21" s="291"/>
      <c r="FS21" s="291"/>
      <c r="FT21" s="291"/>
      <c r="FU21" s="291"/>
      <c r="FV21" s="291"/>
      <c r="FW21" s="291"/>
      <c r="FX21" s="291"/>
      <c r="FY21" s="291"/>
      <c r="FZ21" s="291"/>
      <c r="GA21" s="291"/>
      <c r="GB21" s="291"/>
      <c r="GC21" s="291"/>
      <c r="GD21" s="291"/>
      <c r="GE21" s="291"/>
      <c r="GF21" s="291"/>
      <c r="GG21" s="291"/>
      <c r="GH21" s="291"/>
      <c r="GI21" s="291"/>
      <c r="GJ21" s="291"/>
      <c r="GK21" s="291"/>
      <c r="GL21" s="291"/>
      <c r="GM21" s="291"/>
      <c r="GN21" s="291"/>
      <c r="GO21" s="291"/>
      <c r="GP21" s="291"/>
      <c r="GQ21" s="291"/>
      <c r="GR21" s="291"/>
      <c r="GS21" s="291"/>
      <c r="GT21" s="291"/>
      <c r="GU21" s="291"/>
      <c r="GV21" s="291"/>
      <c r="GW21" s="291"/>
      <c r="GX21" s="291"/>
      <c r="GY21" s="291"/>
      <c r="GZ21" s="291"/>
      <c r="HA21" s="291"/>
      <c r="HB21" s="291"/>
      <c r="HC21" s="291"/>
      <c r="HD21" s="291"/>
      <c r="HE21" s="291"/>
      <c r="HF21" s="291"/>
      <c r="HG21" s="291"/>
      <c r="HH21" s="291"/>
      <c r="HI21" s="291"/>
      <c r="HJ21" s="291"/>
      <c r="HK21" s="291"/>
      <c r="HL21" s="291"/>
      <c r="HM21" s="291"/>
      <c r="HN21" s="291"/>
      <c r="HO21" s="291"/>
      <c r="HP21" s="291"/>
      <c r="HQ21" s="291"/>
      <c r="HR21" s="291"/>
      <c r="HS21" s="291"/>
      <c r="HT21" s="291"/>
      <c r="HU21" s="291"/>
      <c r="HV21" s="291"/>
      <c r="HW21" s="291"/>
      <c r="HX21" s="291"/>
      <c r="HY21" s="291"/>
      <c r="HZ21" s="291"/>
      <c r="IA21" s="291"/>
      <c r="IB21" s="291"/>
      <c r="IC21" s="291"/>
      <c r="ID21" s="291"/>
      <c r="IE21" s="291"/>
      <c r="IF21" s="291"/>
      <c r="IG21" s="291"/>
      <c r="IH21" s="291"/>
      <c r="II21" s="291"/>
      <c r="IJ21" s="291"/>
      <c r="IK21" s="291"/>
      <c r="IL21" s="291"/>
      <c r="IM21" s="291"/>
      <c r="IN21" s="291"/>
      <c r="IO21" s="291"/>
      <c r="IP21" s="291"/>
      <c r="IQ21" s="291"/>
      <c r="IR21" s="291"/>
      <c r="IS21" s="291"/>
      <c r="IT21" s="291"/>
      <c r="IU21" s="291"/>
    </row>
    <row r="22" spans="1:255" ht="15" customHeight="1" x14ac:dyDescent="0.25">
      <c r="A22" s="291"/>
      <c r="B22" s="273"/>
      <c r="C22" s="274" t="s">
        <v>171</v>
      </c>
      <c r="D22" s="138"/>
      <c r="E22" s="138"/>
      <c r="F22" s="144"/>
      <c r="G22" s="144"/>
      <c r="H22" s="144"/>
      <c r="I22" s="264"/>
      <c r="J22" s="265"/>
      <c r="K22" s="265"/>
      <c r="L22" s="265"/>
      <c r="M22" s="144"/>
      <c r="N22" s="145"/>
      <c r="O22" s="148"/>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1"/>
      <c r="DD22" s="291"/>
      <c r="DE22" s="291"/>
      <c r="DF22" s="291"/>
      <c r="DG22" s="291"/>
      <c r="DH22" s="291"/>
      <c r="DI22" s="291"/>
      <c r="DJ22" s="291"/>
      <c r="DK22" s="291"/>
      <c r="DL22" s="291"/>
      <c r="DM22" s="291"/>
      <c r="DN22" s="291"/>
      <c r="DO22" s="291"/>
      <c r="DP22" s="291"/>
      <c r="DQ22" s="291"/>
      <c r="DR22" s="291"/>
      <c r="DS22" s="291"/>
      <c r="DT22" s="291"/>
      <c r="DU22" s="291"/>
      <c r="DV22" s="291"/>
      <c r="DW22" s="291"/>
      <c r="DX22" s="291"/>
      <c r="DY22" s="291"/>
      <c r="DZ22" s="291"/>
      <c r="EA22" s="291"/>
      <c r="EB22" s="291"/>
      <c r="EC22" s="291"/>
      <c r="ED22" s="291"/>
      <c r="EE22" s="291"/>
      <c r="EF22" s="291"/>
      <c r="EG22" s="291"/>
      <c r="EH22" s="291"/>
      <c r="EI22" s="291"/>
      <c r="EJ22" s="291"/>
      <c r="EK22" s="291"/>
      <c r="EL22" s="291"/>
      <c r="EM22" s="291"/>
      <c r="EN22" s="291"/>
      <c r="EO22" s="291"/>
      <c r="EP22" s="291"/>
      <c r="EQ22" s="291"/>
      <c r="ER22" s="291"/>
      <c r="ES22" s="291"/>
      <c r="ET22" s="291"/>
      <c r="EU22" s="291"/>
      <c r="EV22" s="291"/>
      <c r="EW22" s="291"/>
      <c r="EX22" s="291"/>
      <c r="EY22" s="291"/>
      <c r="EZ22" s="291"/>
      <c r="FA22" s="291"/>
      <c r="FB22" s="291"/>
      <c r="FC22" s="291"/>
      <c r="FD22" s="291"/>
      <c r="FE22" s="291"/>
      <c r="FF22" s="291"/>
      <c r="FG22" s="291"/>
      <c r="FH22" s="291"/>
      <c r="FI22" s="291"/>
      <c r="FJ22" s="291"/>
      <c r="FK22" s="291"/>
      <c r="FL22" s="291"/>
      <c r="FM22" s="291"/>
      <c r="FN22" s="291"/>
      <c r="FO22" s="291"/>
      <c r="FP22" s="291"/>
      <c r="FQ22" s="291"/>
      <c r="FR22" s="291"/>
      <c r="FS22" s="291"/>
      <c r="FT22" s="291"/>
      <c r="FU22" s="291"/>
      <c r="FV22" s="291"/>
      <c r="FW22" s="291"/>
      <c r="FX22" s="291"/>
      <c r="FY22" s="291"/>
      <c r="FZ22" s="291"/>
      <c r="GA22" s="291"/>
      <c r="GB22" s="291"/>
      <c r="GC22" s="291"/>
      <c r="GD22" s="291"/>
      <c r="GE22" s="291"/>
      <c r="GF22" s="291"/>
      <c r="GG22" s="291"/>
      <c r="GH22" s="291"/>
      <c r="GI22" s="291"/>
      <c r="GJ22" s="291"/>
      <c r="GK22" s="291"/>
      <c r="GL22" s="291"/>
      <c r="GM22" s="291"/>
      <c r="GN22" s="291"/>
      <c r="GO22" s="291"/>
      <c r="GP22" s="291"/>
      <c r="GQ22" s="291"/>
      <c r="GR22" s="291"/>
      <c r="GS22" s="291"/>
      <c r="GT22" s="291"/>
      <c r="GU22" s="291"/>
      <c r="GV22" s="291"/>
      <c r="GW22" s="291"/>
      <c r="GX22" s="291"/>
      <c r="GY22" s="291"/>
      <c r="GZ22" s="291"/>
      <c r="HA22" s="291"/>
      <c r="HB22" s="291"/>
      <c r="HC22" s="291"/>
      <c r="HD22" s="291"/>
      <c r="HE22" s="291"/>
      <c r="HF22" s="291"/>
      <c r="HG22" s="291"/>
      <c r="HH22" s="291"/>
      <c r="HI22" s="291"/>
      <c r="HJ22" s="291"/>
      <c r="HK22" s="291"/>
      <c r="HL22" s="291"/>
      <c r="HM22" s="291"/>
      <c r="HN22" s="291"/>
      <c r="HO22" s="291"/>
      <c r="HP22" s="291"/>
      <c r="HQ22" s="291"/>
      <c r="HR22" s="291"/>
      <c r="HS22" s="291"/>
      <c r="HT22" s="291"/>
      <c r="HU22" s="291"/>
      <c r="HV22" s="291"/>
      <c r="HW22" s="291"/>
      <c r="HX22" s="291"/>
      <c r="HY22" s="291"/>
      <c r="HZ22" s="291"/>
      <c r="IA22" s="291"/>
      <c r="IB22" s="291"/>
      <c r="IC22" s="291"/>
      <c r="ID22" s="291"/>
      <c r="IE22" s="291"/>
      <c r="IF22" s="291"/>
      <c r="IG22" s="291"/>
      <c r="IH22" s="291"/>
      <c r="II22" s="291"/>
      <c r="IJ22" s="291"/>
      <c r="IK22" s="291"/>
      <c r="IL22" s="291"/>
      <c r="IM22" s="291"/>
      <c r="IN22" s="291"/>
      <c r="IO22" s="291"/>
      <c r="IP22" s="291"/>
      <c r="IQ22" s="291"/>
      <c r="IR22" s="291"/>
      <c r="IS22" s="291"/>
      <c r="IT22" s="291"/>
      <c r="IU22" s="291"/>
    </row>
    <row r="23" spans="1:255" ht="15" customHeight="1" x14ac:dyDescent="0.25">
      <c r="A23" s="206"/>
      <c r="B23" s="149"/>
      <c r="C23" s="138"/>
      <c r="D23" s="138"/>
      <c r="E23" s="138"/>
      <c r="F23" s="144"/>
      <c r="G23" s="144"/>
      <c r="H23" s="144"/>
      <c r="I23" s="236"/>
      <c r="J23" s="237"/>
      <c r="K23" s="237"/>
      <c r="L23" s="237"/>
      <c r="M23" s="144"/>
      <c r="N23" s="145"/>
      <c r="O23" s="148"/>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c r="BI23" s="206"/>
      <c r="BJ23" s="206"/>
      <c r="BK23" s="206"/>
      <c r="BL23" s="206"/>
      <c r="BM23" s="206"/>
      <c r="BN23" s="206"/>
      <c r="BO23" s="206"/>
      <c r="BP23" s="206"/>
      <c r="BQ23" s="206"/>
      <c r="BR23" s="206"/>
      <c r="BS23" s="206"/>
      <c r="BT23" s="206"/>
      <c r="BU23" s="206"/>
      <c r="BV23" s="206"/>
      <c r="BW23" s="206"/>
      <c r="BX23" s="206"/>
      <c r="BY23" s="206"/>
      <c r="BZ23" s="206"/>
      <c r="CA23" s="206"/>
      <c r="CB23" s="206"/>
      <c r="CC23" s="206"/>
      <c r="CD23" s="206"/>
      <c r="CE23" s="206"/>
      <c r="CF23" s="206"/>
      <c r="CG23" s="206"/>
      <c r="CH23" s="206"/>
      <c r="CI23" s="206"/>
      <c r="CJ23" s="206"/>
      <c r="CK23" s="206"/>
      <c r="CL23" s="206"/>
      <c r="CM23" s="206"/>
      <c r="CN23" s="206"/>
      <c r="CO23" s="206"/>
      <c r="CP23" s="206"/>
      <c r="CQ23" s="206"/>
      <c r="CR23" s="206"/>
      <c r="CS23" s="206"/>
      <c r="CT23" s="206"/>
      <c r="CU23" s="206"/>
      <c r="CV23" s="206"/>
      <c r="CW23" s="206"/>
      <c r="CX23" s="206"/>
      <c r="CY23" s="206"/>
      <c r="CZ23" s="206"/>
      <c r="DA23" s="206"/>
      <c r="DB23" s="206"/>
      <c r="DC23" s="206"/>
      <c r="DD23" s="206"/>
      <c r="DE23" s="206"/>
      <c r="DF23" s="206"/>
      <c r="DG23" s="206"/>
      <c r="DH23" s="206"/>
      <c r="DI23" s="206"/>
      <c r="DJ23" s="206"/>
      <c r="DK23" s="206"/>
      <c r="DL23" s="206"/>
      <c r="DM23" s="206"/>
      <c r="DN23" s="206"/>
      <c r="DO23" s="206"/>
      <c r="DP23" s="206"/>
      <c r="DQ23" s="206"/>
      <c r="DR23" s="206"/>
      <c r="DS23" s="206"/>
      <c r="DT23" s="206"/>
      <c r="DU23" s="206"/>
      <c r="DV23" s="206"/>
      <c r="DW23" s="206"/>
      <c r="DX23" s="206"/>
      <c r="DY23" s="206"/>
      <c r="DZ23" s="206"/>
      <c r="EA23" s="206"/>
      <c r="EB23" s="206"/>
      <c r="EC23" s="206"/>
      <c r="ED23" s="206"/>
      <c r="EE23" s="206"/>
      <c r="EF23" s="206"/>
      <c r="EG23" s="206"/>
      <c r="EH23" s="206"/>
      <c r="EI23" s="206"/>
      <c r="EJ23" s="206"/>
      <c r="EK23" s="206"/>
      <c r="EL23" s="206"/>
      <c r="EM23" s="206"/>
      <c r="EN23" s="206"/>
      <c r="EO23" s="206"/>
      <c r="EP23" s="206"/>
      <c r="EQ23" s="206"/>
      <c r="ER23" s="206"/>
      <c r="ES23" s="206"/>
      <c r="ET23" s="206"/>
      <c r="EU23" s="206"/>
      <c r="EV23" s="206"/>
      <c r="EW23" s="206"/>
      <c r="EX23" s="206"/>
      <c r="EY23" s="206"/>
      <c r="EZ23" s="206"/>
      <c r="FA23" s="206"/>
      <c r="FB23" s="206"/>
      <c r="FC23" s="206"/>
      <c r="FD23" s="206"/>
      <c r="FE23" s="206"/>
      <c r="FF23" s="206"/>
      <c r="FG23" s="206"/>
      <c r="FH23" s="206"/>
      <c r="FI23" s="206"/>
      <c r="FJ23" s="206"/>
      <c r="FK23" s="206"/>
      <c r="FL23" s="206"/>
      <c r="FM23" s="206"/>
      <c r="FN23" s="206"/>
      <c r="FO23" s="206"/>
      <c r="FP23" s="206"/>
      <c r="FQ23" s="206"/>
      <c r="FR23" s="206"/>
      <c r="FS23" s="206"/>
      <c r="FT23" s="206"/>
      <c r="FU23" s="206"/>
      <c r="FV23" s="206"/>
      <c r="FW23" s="206"/>
      <c r="FX23" s="206"/>
      <c r="FY23" s="206"/>
      <c r="FZ23" s="206"/>
      <c r="GA23" s="206"/>
      <c r="GB23" s="206"/>
      <c r="GC23" s="206"/>
      <c r="GD23" s="206"/>
      <c r="GE23" s="206"/>
      <c r="GF23" s="206"/>
      <c r="GG23" s="206"/>
      <c r="GH23" s="206"/>
      <c r="GI23" s="206"/>
      <c r="GJ23" s="206"/>
      <c r="GK23" s="206"/>
      <c r="GL23" s="206"/>
      <c r="GM23" s="206"/>
      <c r="GN23" s="206"/>
      <c r="GO23" s="206"/>
      <c r="GP23" s="206"/>
      <c r="GQ23" s="206"/>
      <c r="GR23" s="206"/>
      <c r="GS23" s="206"/>
      <c r="GT23" s="206"/>
      <c r="GU23" s="206"/>
      <c r="GV23" s="206"/>
      <c r="GW23" s="206"/>
      <c r="GX23" s="206"/>
      <c r="GY23" s="206"/>
      <c r="GZ23" s="206"/>
      <c r="HA23" s="206"/>
      <c r="HB23" s="206"/>
      <c r="HC23" s="206"/>
      <c r="HD23" s="206"/>
      <c r="HE23" s="206"/>
      <c r="HF23" s="206"/>
      <c r="HG23" s="206"/>
      <c r="HH23" s="206"/>
      <c r="HI23" s="206"/>
      <c r="HJ23" s="206"/>
      <c r="HK23" s="206"/>
      <c r="HL23" s="206"/>
      <c r="HM23" s="206"/>
      <c r="HN23" s="206"/>
      <c r="HO23" s="206"/>
      <c r="HP23" s="206"/>
      <c r="HQ23" s="206"/>
      <c r="HR23" s="206"/>
      <c r="HS23" s="206"/>
      <c r="HT23" s="206"/>
      <c r="HU23" s="206"/>
      <c r="HV23" s="206"/>
      <c r="HW23" s="206"/>
      <c r="HX23" s="206"/>
      <c r="HY23" s="206"/>
      <c r="HZ23" s="206"/>
      <c r="IA23" s="206"/>
      <c r="IB23" s="206"/>
      <c r="IC23" s="206"/>
      <c r="ID23" s="206"/>
      <c r="IE23" s="206"/>
      <c r="IF23" s="206"/>
      <c r="IG23" s="206"/>
      <c r="IH23" s="206"/>
      <c r="II23" s="206"/>
      <c r="IJ23" s="206"/>
      <c r="IK23" s="206"/>
      <c r="IL23" s="206"/>
      <c r="IM23" s="206"/>
      <c r="IN23" s="206"/>
      <c r="IO23" s="206"/>
      <c r="IP23" s="206"/>
      <c r="IQ23" s="206"/>
      <c r="IR23" s="206"/>
      <c r="IS23" s="206"/>
      <c r="IT23" s="206"/>
      <c r="IU23" s="206"/>
    </row>
    <row r="24" spans="1:255" ht="15" x14ac:dyDescent="0.25">
      <c r="A24" s="206"/>
      <c r="B24" s="151" t="s">
        <v>17</v>
      </c>
      <c r="C24" s="152" t="s">
        <v>8</v>
      </c>
      <c r="D24" s="140"/>
      <c r="E24" s="140"/>
      <c r="F24" s="140"/>
      <c r="G24" s="153"/>
      <c r="H24" s="154"/>
      <c r="I24" s="154"/>
      <c r="J24" s="154"/>
      <c r="K24" s="155"/>
      <c r="L24" s="140"/>
      <c r="M24" s="140"/>
      <c r="N24" s="140"/>
      <c r="O24" s="148"/>
      <c r="P24" s="206"/>
      <c r="Q24" s="238" t="s">
        <v>148</v>
      </c>
      <c r="R24" s="140"/>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c r="BI24" s="206"/>
      <c r="BJ24" s="206"/>
      <c r="BK24" s="206"/>
      <c r="BL24" s="206"/>
      <c r="BM24" s="206"/>
      <c r="BN24" s="206"/>
      <c r="BO24" s="206"/>
      <c r="BP24" s="206"/>
      <c r="BQ24" s="206"/>
      <c r="BR24" s="206"/>
      <c r="BS24" s="206"/>
      <c r="BT24" s="206"/>
      <c r="BU24" s="206"/>
      <c r="BV24" s="206"/>
      <c r="BW24" s="206"/>
      <c r="BX24" s="206"/>
      <c r="BY24" s="206"/>
      <c r="BZ24" s="206"/>
      <c r="CA24" s="206"/>
      <c r="CB24" s="206"/>
      <c r="CC24" s="206"/>
      <c r="CD24" s="206"/>
      <c r="CE24" s="206"/>
      <c r="CF24" s="206"/>
      <c r="CG24" s="206"/>
      <c r="CH24" s="206"/>
      <c r="CI24" s="206"/>
      <c r="CJ24" s="206"/>
      <c r="CK24" s="206"/>
      <c r="CL24" s="206"/>
      <c r="CM24" s="206"/>
      <c r="CN24" s="206"/>
      <c r="CO24" s="206"/>
      <c r="CP24" s="206"/>
      <c r="CQ24" s="206"/>
      <c r="CR24" s="206"/>
      <c r="CS24" s="206"/>
      <c r="CT24" s="206"/>
      <c r="CU24" s="206"/>
      <c r="CV24" s="206"/>
      <c r="CW24" s="206"/>
      <c r="CX24" s="206"/>
      <c r="CY24" s="206"/>
      <c r="CZ24" s="206"/>
      <c r="DA24" s="206"/>
      <c r="DB24" s="206"/>
      <c r="DC24" s="206"/>
      <c r="DD24" s="206"/>
      <c r="DE24" s="206"/>
      <c r="DF24" s="206"/>
      <c r="DG24" s="206"/>
      <c r="DH24" s="206"/>
      <c r="DI24" s="206"/>
      <c r="DJ24" s="206"/>
      <c r="DK24" s="206"/>
      <c r="DL24" s="206"/>
      <c r="DM24" s="206"/>
      <c r="DN24" s="206"/>
      <c r="DO24" s="206"/>
      <c r="DP24" s="206"/>
      <c r="DQ24" s="206"/>
      <c r="DR24" s="206"/>
      <c r="DS24" s="206"/>
      <c r="DT24" s="206"/>
      <c r="DU24" s="206"/>
      <c r="DV24" s="206"/>
      <c r="DW24" s="206"/>
      <c r="DX24" s="206"/>
      <c r="DY24" s="206"/>
      <c r="DZ24" s="206"/>
      <c r="EA24" s="206"/>
      <c r="EB24" s="206"/>
      <c r="EC24" s="206"/>
      <c r="ED24" s="206"/>
      <c r="EE24" s="206"/>
      <c r="EF24" s="206"/>
      <c r="EG24" s="206"/>
      <c r="EH24" s="206"/>
      <c r="EI24" s="206"/>
      <c r="EJ24" s="206"/>
      <c r="EK24" s="206"/>
      <c r="EL24" s="206"/>
      <c r="EM24" s="206"/>
      <c r="EN24" s="206"/>
      <c r="EO24" s="206"/>
      <c r="EP24" s="206"/>
      <c r="EQ24" s="206"/>
      <c r="ER24" s="206"/>
      <c r="ES24" s="206"/>
      <c r="ET24" s="206"/>
      <c r="EU24" s="206"/>
      <c r="EV24" s="206"/>
      <c r="EW24" s="206"/>
      <c r="EX24" s="206"/>
      <c r="EY24" s="206"/>
      <c r="EZ24" s="206"/>
      <c r="FA24" s="206"/>
      <c r="FB24" s="206"/>
      <c r="FC24" s="206"/>
      <c r="FD24" s="206"/>
      <c r="FE24" s="206"/>
      <c r="FF24" s="206"/>
      <c r="FG24" s="206"/>
      <c r="FH24" s="206"/>
      <c r="FI24" s="206"/>
      <c r="FJ24" s="206"/>
      <c r="FK24" s="206"/>
      <c r="FL24" s="206"/>
      <c r="FM24" s="206"/>
      <c r="FN24" s="206"/>
      <c r="FO24" s="206"/>
      <c r="FP24" s="206"/>
      <c r="FQ24" s="206"/>
      <c r="FR24" s="206"/>
      <c r="FS24" s="206"/>
      <c r="FT24" s="206"/>
      <c r="FU24" s="206"/>
      <c r="FV24" s="206"/>
      <c r="FW24" s="206"/>
      <c r="FX24" s="206"/>
      <c r="FY24" s="206"/>
      <c r="FZ24" s="206"/>
      <c r="GA24" s="206"/>
      <c r="GB24" s="206"/>
      <c r="GC24" s="206"/>
      <c r="GD24" s="206"/>
      <c r="GE24" s="206"/>
      <c r="GF24" s="206"/>
      <c r="GG24" s="206"/>
      <c r="GH24" s="206"/>
      <c r="GI24" s="206"/>
      <c r="GJ24" s="206"/>
      <c r="GK24" s="206"/>
      <c r="GL24" s="206"/>
      <c r="GM24" s="206"/>
      <c r="GN24" s="206"/>
      <c r="GO24" s="206"/>
      <c r="GP24" s="206"/>
      <c r="GQ24" s="206"/>
      <c r="GR24" s="206"/>
      <c r="GS24" s="206"/>
      <c r="GT24" s="206"/>
      <c r="GU24" s="206"/>
      <c r="GV24" s="206"/>
      <c r="GW24" s="206"/>
      <c r="GX24" s="206"/>
      <c r="GY24" s="206"/>
      <c r="GZ24" s="206"/>
      <c r="HA24" s="206"/>
      <c r="HB24" s="206"/>
      <c r="HC24" s="206"/>
      <c r="HD24" s="206"/>
      <c r="HE24" s="206"/>
      <c r="HF24" s="206"/>
      <c r="HG24" s="206"/>
      <c r="HH24" s="206"/>
      <c r="HI24" s="206"/>
      <c r="HJ24" s="206"/>
      <c r="HK24" s="206"/>
      <c r="HL24" s="206"/>
      <c r="HM24" s="206"/>
      <c r="HN24" s="206"/>
      <c r="HO24" s="206"/>
      <c r="HP24" s="206"/>
      <c r="HQ24" s="206"/>
      <c r="HR24" s="206"/>
      <c r="HS24" s="206"/>
      <c r="HT24" s="206"/>
      <c r="HU24" s="206"/>
      <c r="HV24" s="206"/>
      <c r="HW24" s="206"/>
      <c r="HX24" s="206"/>
      <c r="HY24" s="206"/>
      <c r="HZ24" s="206"/>
      <c r="IA24" s="206"/>
      <c r="IB24" s="206"/>
      <c r="IC24" s="206"/>
      <c r="ID24" s="206"/>
      <c r="IE24" s="206"/>
      <c r="IF24" s="206"/>
      <c r="IG24" s="206"/>
      <c r="IH24" s="206"/>
      <c r="II24" s="206"/>
      <c r="IJ24" s="206"/>
      <c r="IK24" s="206"/>
      <c r="IL24" s="206"/>
      <c r="IM24" s="206"/>
      <c r="IN24" s="206"/>
      <c r="IO24" s="206"/>
      <c r="IP24" s="206"/>
      <c r="IQ24" s="206"/>
      <c r="IR24" s="206"/>
      <c r="IS24" s="206"/>
      <c r="IT24" s="206"/>
      <c r="IU24" s="206"/>
    </row>
    <row r="25" spans="1:255" ht="15" x14ac:dyDescent="0.25">
      <c r="A25" s="206"/>
      <c r="B25" s="151"/>
      <c r="C25" s="207" t="s">
        <v>80</v>
      </c>
      <c r="D25" s="157"/>
      <c r="E25" s="140"/>
      <c r="F25" s="140"/>
      <c r="G25" s="153"/>
      <c r="H25" s="208"/>
      <c r="I25" s="154"/>
      <c r="J25" s="154"/>
      <c r="K25" s="155"/>
      <c r="L25" s="209"/>
      <c r="M25" s="158" t="s">
        <v>79</v>
      </c>
      <c r="N25" s="140"/>
      <c r="O25" s="148"/>
      <c r="P25" s="206"/>
      <c r="Q25" s="230">
        <f>(L25*20)/80</f>
        <v>0</v>
      </c>
      <c r="R25" s="140"/>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c r="BI25" s="206"/>
      <c r="BJ25" s="206"/>
      <c r="BK25" s="206"/>
      <c r="BL25" s="206"/>
      <c r="BM25" s="206"/>
      <c r="BN25" s="206"/>
      <c r="BO25" s="206"/>
      <c r="BP25" s="206"/>
      <c r="BQ25" s="206"/>
      <c r="BR25" s="206"/>
      <c r="BS25" s="206"/>
      <c r="BT25" s="206"/>
      <c r="BU25" s="206"/>
      <c r="BV25" s="206"/>
      <c r="BW25" s="206"/>
      <c r="BX25" s="206"/>
      <c r="BY25" s="206"/>
      <c r="BZ25" s="206"/>
      <c r="CA25" s="206"/>
      <c r="CB25" s="206"/>
      <c r="CC25" s="206"/>
      <c r="CD25" s="206"/>
      <c r="CE25" s="206"/>
      <c r="CF25" s="206"/>
      <c r="CG25" s="206"/>
      <c r="CH25" s="206"/>
      <c r="CI25" s="206"/>
      <c r="CJ25" s="206"/>
      <c r="CK25" s="206"/>
      <c r="CL25" s="206"/>
      <c r="CM25" s="206"/>
      <c r="CN25" s="206"/>
      <c r="CO25" s="206"/>
      <c r="CP25" s="206"/>
      <c r="CQ25" s="206"/>
      <c r="CR25" s="206"/>
      <c r="CS25" s="206"/>
      <c r="CT25" s="206"/>
      <c r="CU25" s="206"/>
      <c r="CV25" s="206"/>
      <c r="CW25" s="206"/>
      <c r="CX25" s="206"/>
      <c r="CY25" s="206"/>
      <c r="CZ25" s="206"/>
      <c r="DA25" s="206"/>
      <c r="DB25" s="206"/>
      <c r="DC25" s="206"/>
      <c r="DD25" s="206"/>
      <c r="DE25" s="206"/>
      <c r="DF25" s="206"/>
      <c r="DG25" s="206"/>
      <c r="DH25" s="206"/>
      <c r="DI25" s="206"/>
      <c r="DJ25" s="206"/>
      <c r="DK25" s="206"/>
      <c r="DL25" s="206"/>
      <c r="DM25" s="206"/>
      <c r="DN25" s="206"/>
      <c r="DO25" s="206"/>
      <c r="DP25" s="206"/>
      <c r="DQ25" s="206"/>
      <c r="DR25" s="206"/>
      <c r="DS25" s="206"/>
      <c r="DT25" s="206"/>
      <c r="DU25" s="206"/>
      <c r="DV25" s="206"/>
      <c r="DW25" s="206"/>
      <c r="DX25" s="206"/>
      <c r="DY25" s="206"/>
      <c r="DZ25" s="206"/>
      <c r="EA25" s="206"/>
      <c r="EB25" s="206"/>
      <c r="EC25" s="206"/>
      <c r="ED25" s="206"/>
      <c r="EE25" s="206"/>
      <c r="EF25" s="206"/>
      <c r="EG25" s="206"/>
      <c r="EH25" s="206"/>
      <c r="EI25" s="206"/>
      <c r="EJ25" s="206"/>
      <c r="EK25" s="206"/>
      <c r="EL25" s="206"/>
      <c r="EM25" s="206"/>
      <c r="EN25" s="206"/>
      <c r="EO25" s="206"/>
      <c r="EP25" s="206"/>
      <c r="EQ25" s="206"/>
      <c r="ER25" s="206"/>
      <c r="ES25" s="206"/>
      <c r="ET25" s="206"/>
      <c r="EU25" s="206"/>
      <c r="EV25" s="206"/>
      <c r="EW25" s="206"/>
      <c r="EX25" s="206"/>
      <c r="EY25" s="206"/>
      <c r="EZ25" s="206"/>
      <c r="FA25" s="206"/>
      <c r="FB25" s="206"/>
      <c r="FC25" s="206"/>
      <c r="FD25" s="206"/>
      <c r="FE25" s="206"/>
      <c r="FF25" s="206"/>
      <c r="FG25" s="206"/>
      <c r="FH25" s="206"/>
      <c r="FI25" s="206"/>
      <c r="FJ25" s="206"/>
      <c r="FK25" s="206"/>
      <c r="FL25" s="206"/>
      <c r="FM25" s="206"/>
      <c r="FN25" s="206"/>
      <c r="FO25" s="206"/>
      <c r="FP25" s="206"/>
      <c r="FQ25" s="206"/>
      <c r="FR25" s="206"/>
      <c r="FS25" s="206"/>
      <c r="FT25" s="206"/>
      <c r="FU25" s="206"/>
      <c r="FV25" s="206"/>
      <c r="FW25" s="206"/>
      <c r="FX25" s="206"/>
      <c r="FY25" s="206"/>
      <c r="FZ25" s="206"/>
      <c r="GA25" s="206"/>
      <c r="GB25" s="206"/>
      <c r="GC25" s="206"/>
      <c r="GD25" s="206"/>
      <c r="GE25" s="206"/>
      <c r="GF25" s="206"/>
      <c r="GG25" s="206"/>
      <c r="GH25" s="206"/>
      <c r="GI25" s="206"/>
      <c r="GJ25" s="206"/>
      <c r="GK25" s="206"/>
      <c r="GL25" s="206"/>
      <c r="GM25" s="206"/>
      <c r="GN25" s="206"/>
      <c r="GO25" s="206"/>
      <c r="GP25" s="206"/>
      <c r="GQ25" s="206"/>
      <c r="GR25" s="206"/>
      <c r="GS25" s="206"/>
      <c r="GT25" s="206"/>
      <c r="GU25" s="206"/>
      <c r="GV25" s="206"/>
      <c r="GW25" s="206"/>
      <c r="GX25" s="206"/>
      <c r="GY25" s="206"/>
      <c r="GZ25" s="206"/>
      <c r="HA25" s="206"/>
      <c r="HB25" s="206"/>
      <c r="HC25" s="206"/>
      <c r="HD25" s="206"/>
      <c r="HE25" s="206"/>
      <c r="HF25" s="206"/>
      <c r="HG25" s="206"/>
      <c r="HH25" s="206"/>
      <c r="HI25" s="206"/>
      <c r="HJ25" s="206"/>
      <c r="HK25" s="206"/>
      <c r="HL25" s="206"/>
      <c r="HM25" s="206"/>
      <c r="HN25" s="206"/>
      <c r="HO25" s="206"/>
      <c r="HP25" s="206"/>
      <c r="HQ25" s="206"/>
      <c r="HR25" s="206"/>
      <c r="HS25" s="206"/>
      <c r="HT25" s="206"/>
      <c r="HU25" s="206"/>
      <c r="HV25" s="206"/>
      <c r="HW25" s="206"/>
      <c r="HX25" s="206"/>
      <c r="HY25" s="206"/>
      <c r="HZ25" s="206"/>
      <c r="IA25" s="206"/>
      <c r="IB25" s="206"/>
      <c r="IC25" s="206"/>
      <c r="ID25" s="206"/>
      <c r="IE25" s="206"/>
      <c r="IF25" s="206"/>
      <c r="IG25" s="206"/>
      <c r="IH25" s="206"/>
      <c r="II25" s="206"/>
      <c r="IJ25" s="206"/>
      <c r="IK25" s="206"/>
      <c r="IL25" s="206"/>
      <c r="IM25" s="206"/>
      <c r="IN25" s="206"/>
      <c r="IO25" s="206"/>
      <c r="IP25" s="206"/>
      <c r="IQ25" s="206"/>
      <c r="IR25" s="206"/>
      <c r="IS25" s="206"/>
      <c r="IT25" s="206"/>
      <c r="IU25" s="206"/>
    </row>
    <row r="26" spans="1:255" ht="15" x14ac:dyDescent="0.25">
      <c r="A26" s="206"/>
      <c r="B26" s="151"/>
      <c r="C26" s="207" t="s">
        <v>26</v>
      </c>
      <c r="D26" s="157"/>
      <c r="E26" s="140"/>
      <c r="F26" s="140"/>
      <c r="G26" s="153"/>
      <c r="H26" s="154"/>
      <c r="I26" s="154"/>
      <c r="J26" s="154"/>
      <c r="L26" s="209"/>
      <c r="M26" s="158" t="s">
        <v>79</v>
      </c>
      <c r="N26" s="140"/>
      <c r="O26" s="148"/>
      <c r="P26" s="206"/>
      <c r="Q26" s="240" t="s">
        <v>147</v>
      </c>
      <c r="R26" s="140"/>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s="206"/>
      <c r="BO26" s="206"/>
      <c r="BP26" s="206"/>
      <c r="BQ26" s="206"/>
      <c r="BR26" s="206"/>
      <c r="BS26" s="206"/>
      <c r="BT26" s="206"/>
      <c r="BU26" s="206"/>
      <c r="BV26" s="206"/>
      <c r="BW26" s="206"/>
      <c r="BX26" s="206"/>
      <c r="BY26" s="206"/>
      <c r="BZ26" s="206"/>
      <c r="CA26" s="206"/>
      <c r="CB26" s="206"/>
      <c r="CC26" s="206"/>
      <c r="CD26" s="206"/>
      <c r="CE26" s="206"/>
      <c r="CF26" s="206"/>
      <c r="CG26" s="206"/>
      <c r="CH26" s="206"/>
      <c r="CI26" s="206"/>
      <c r="CJ26" s="206"/>
      <c r="CK26" s="206"/>
      <c r="CL26" s="206"/>
      <c r="CM26" s="206"/>
      <c r="CN26" s="206"/>
      <c r="CO26" s="206"/>
      <c r="CP26" s="206"/>
      <c r="CQ26" s="206"/>
      <c r="CR26" s="206"/>
      <c r="CS26" s="206"/>
      <c r="CT26" s="206"/>
      <c r="CU26" s="206"/>
      <c r="CV26" s="206"/>
      <c r="CW26" s="206"/>
      <c r="CX26" s="206"/>
      <c r="CY26" s="206"/>
      <c r="CZ26" s="206"/>
      <c r="DA26" s="206"/>
      <c r="DB26" s="206"/>
      <c r="DC26" s="206"/>
      <c r="DD26" s="206"/>
      <c r="DE26" s="206"/>
      <c r="DF26" s="206"/>
      <c r="DG26" s="206"/>
      <c r="DH26" s="206"/>
      <c r="DI26" s="206"/>
      <c r="DJ26" s="206"/>
      <c r="DK26" s="206"/>
      <c r="DL26" s="206"/>
      <c r="DM26" s="206"/>
      <c r="DN26" s="206"/>
      <c r="DO26" s="206"/>
      <c r="DP26" s="206"/>
      <c r="DQ26" s="206"/>
      <c r="DR26" s="206"/>
      <c r="DS26" s="206"/>
      <c r="DT26" s="206"/>
      <c r="DU26" s="206"/>
      <c r="DV26" s="206"/>
      <c r="DW26" s="206"/>
      <c r="DX26" s="206"/>
      <c r="DY26" s="206"/>
      <c r="DZ26" s="206"/>
      <c r="EA26" s="206"/>
      <c r="EB26" s="206"/>
      <c r="EC26" s="206"/>
      <c r="ED26" s="206"/>
      <c r="EE26" s="206"/>
      <c r="EF26" s="206"/>
      <c r="EG26" s="206"/>
      <c r="EH26" s="206"/>
      <c r="EI26" s="206"/>
      <c r="EJ26" s="206"/>
      <c r="EK26" s="206"/>
      <c r="EL26" s="206"/>
      <c r="EM26" s="206"/>
      <c r="EN26" s="206"/>
      <c r="EO26" s="206"/>
      <c r="EP26" s="206"/>
      <c r="EQ26" s="206"/>
      <c r="ER26" s="206"/>
      <c r="ES26" s="206"/>
      <c r="ET26" s="206"/>
      <c r="EU26" s="206"/>
      <c r="EV26" s="206"/>
      <c r="EW26" s="206"/>
      <c r="EX26" s="206"/>
      <c r="EY26" s="206"/>
      <c r="EZ26" s="206"/>
      <c r="FA26" s="206"/>
      <c r="FB26" s="206"/>
      <c r="FC26" s="206"/>
      <c r="FD26" s="206"/>
      <c r="FE26" s="206"/>
      <c r="FF26" s="206"/>
      <c r="FG26" s="206"/>
      <c r="FH26" s="206"/>
      <c r="FI26" s="206"/>
      <c r="FJ26" s="206"/>
      <c r="FK26" s="206"/>
      <c r="FL26" s="206"/>
      <c r="FM26" s="206"/>
      <c r="FN26" s="206"/>
      <c r="FO26" s="206"/>
      <c r="FP26" s="206"/>
      <c r="FQ26" s="206"/>
      <c r="FR26" s="206"/>
      <c r="FS26" s="206"/>
      <c r="FT26" s="206"/>
      <c r="FU26" s="206"/>
      <c r="FV26" s="206"/>
      <c r="FW26" s="206"/>
      <c r="FX26" s="206"/>
      <c r="FY26" s="206"/>
      <c r="FZ26" s="206"/>
      <c r="GA26" s="206"/>
      <c r="GB26" s="206"/>
      <c r="GC26" s="206"/>
      <c r="GD26" s="206"/>
      <c r="GE26" s="206"/>
      <c r="GF26" s="206"/>
      <c r="GG26" s="206"/>
      <c r="GH26" s="206"/>
      <c r="GI26" s="206"/>
      <c r="GJ26" s="206"/>
      <c r="GK26" s="206"/>
      <c r="GL26" s="206"/>
      <c r="GM26" s="206"/>
      <c r="GN26" s="206"/>
      <c r="GO26" s="206"/>
      <c r="GP26" s="206"/>
      <c r="GQ26" s="206"/>
      <c r="GR26" s="206"/>
      <c r="GS26" s="206"/>
      <c r="GT26" s="206"/>
      <c r="GU26" s="206"/>
      <c r="GV26" s="206"/>
      <c r="GW26" s="206"/>
      <c r="GX26" s="206"/>
      <c r="GY26" s="206"/>
      <c r="GZ26" s="206"/>
      <c r="HA26" s="206"/>
      <c r="HB26" s="206"/>
      <c r="HC26" s="206"/>
      <c r="HD26" s="206"/>
      <c r="HE26" s="206"/>
      <c r="HF26" s="206"/>
      <c r="HG26" s="206"/>
      <c r="HH26" s="206"/>
      <c r="HI26" s="206"/>
      <c r="HJ26" s="206"/>
      <c r="HK26" s="206"/>
      <c r="HL26" s="206"/>
      <c r="HM26" s="206"/>
      <c r="HN26" s="206"/>
      <c r="HO26" s="206"/>
      <c r="HP26" s="206"/>
      <c r="HQ26" s="206"/>
      <c r="HR26" s="206"/>
      <c r="HS26" s="206"/>
      <c r="HT26" s="206"/>
      <c r="HU26" s="206"/>
      <c r="HV26" s="206"/>
      <c r="HW26" s="206"/>
      <c r="HX26" s="206"/>
      <c r="HY26" s="206"/>
      <c r="HZ26" s="206"/>
      <c r="IA26" s="206"/>
      <c r="IB26" s="206"/>
      <c r="IC26" s="206"/>
      <c r="ID26" s="206"/>
      <c r="IE26" s="206"/>
      <c r="IF26" s="206"/>
      <c r="IG26" s="206"/>
      <c r="IH26" s="206"/>
      <c r="II26" s="206"/>
      <c r="IJ26" s="206"/>
      <c r="IK26" s="206"/>
      <c r="IL26" s="206"/>
      <c r="IM26" s="206"/>
      <c r="IN26" s="206"/>
      <c r="IO26" s="206"/>
      <c r="IP26" s="206"/>
      <c r="IQ26" s="206"/>
      <c r="IR26" s="206"/>
      <c r="IS26" s="206"/>
      <c r="IT26" s="206"/>
      <c r="IU26" s="206"/>
    </row>
    <row r="27" spans="1:255" ht="30" customHeight="1" x14ac:dyDescent="0.25">
      <c r="A27" s="206"/>
      <c r="B27" s="151"/>
      <c r="C27" s="308" t="str">
        <f>IF(ISBLANK(L25),"",IF(L25&gt;Q27,"ACHTUNG! Aufgrund der zu geringen Kaltscharraumfläche (gemessen an der Stallinnenfläche) werden weniger Quadratmeter anerkannt (gilt nicht für Tiere &lt; 7. LW)","Es werden die angegebenen Quadratmeter Stallinnenfläche anerkannt"))</f>
        <v/>
      </c>
      <c r="D27" s="308"/>
      <c r="E27" s="308"/>
      <c r="F27" s="308"/>
      <c r="G27" s="308"/>
      <c r="H27" s="308"/>
      <c r="I27" s="308"/>
      <c r="J27" s="308"/>
      <c r="K27" s="309"/>
      <c r="L27" s="210">
        <f>IF(L26&gt;Q25,L25,Q27)</f>
        <v>0</v>
      </c>
      <c r="M27" s="158" t="s">
        <v>79</v>
      </c>
      <c r="N27" s="140"/>
      <c r="O27" s="148"/>
      <c r="P27" s="239"/>
      <c r="Q27" s="240">
        <f>(L26*80)/20</f>
        <v>0</v>
      </c>
      <c r="R27" s="140"/>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c r="BI27" s="206"/>
      <c r="BJ27" s="206"/>
      <c r="BK27" s="206"/>
      <c r="BL27" s="206"/>
      <c r="BM27" s="206"/>
      <c r="BN27" s="206"/>
      <c r="BO27" s="206"/>
      <c r="BP27" s="206"/>
      <c r="BQ27" s="206"/>
      <c r="BR27" s="206"/>
      <c r="BS27" s="206"/>
      <c r="BT27" s="206"/>
      <c r="BU27" s="206"/>
      <c r="BV27" s="206"/>
      <c r="BW27" s="206"/>
      <c r="BX27" s="206"/>
      <c r="BY27" s="206"/>
      <c r="BZ27" s="206"/>
      <c r="CA27" s="206"/>
      <c r="CB27" s="206"/>
      <c r="CC27" s="206"/>
      <c r="CD27" s="206"/>
      <c r="CE27" s="206"/>
      <c r="CF27" s="206"/>
      <c r="CG27" s="206"/>
      <c r="CH27" s="206"/>
      <c r="CI27" s="206"/>
      <c r="CJ27" s="206"/>
      <c r="CK27" s="206"/>
      <c r="CL27" s="206"/>
      <c r="CM27" s="206"/>
      <c r="CN27" s="206"/>
      <c r="CO27" s="206"/>
      <c r="CP27" s="206"/>
      <c r="CQ27" s="206"/>
      <c r="CR27" s="206"/>
      <c r="CS27" s="206"/>
      <c r="CT27" s="206"/>
      <c r="CU27" s="206"/>
      <c r="CV27" s="206"/>
      <c r="CW27" s="206"/>
      <c r="CX27" s="206"/>
      <c r="CY27" s="206"/>
      <c r="CZ27" s="206"/>
      <c r="DA27" s="206"/>
      <c r="DB27" s="206"/>
      <c r="DC27" s="206"/>
      <c r="DD27" s="206"/>
      <c r="DE27" s="206"/>
      <c r="DF27" s="206"/>
      <c r="DG27" s="206"/>
      <c r="DH27" s="206"/>
      <c r="DI27" s="206"/>
      <c r="DJ27" s="206"/>
      <c r="DK27" s="206"/>
      <c r="DL27" s="206"/>
      <c r="DM27" s="206"/>
      <c r="DN27" s="206"/>
      <c r="DO27" s="206"/>
      <c r="DP27" s="206"/>
      <c r="DQ27" s="206"/>
      <c r="DR27" s="206"/>
      <c r="DS27" s="206"/>
      <c r="DT27" s="206"/>
      <c r="DU27" s="206"/>
      <c r="DV27" s="206"/>
      <c r="DW27" s="206"/>
      <c r="DX27" s="206"/>
      <c r="DY27" s="206"/>
      <c r="DZ27" s="206"/>
      <c r="EA27" s="206"/>
      <c r="EB27" s="206"/>
      <c r="EC27" s="206"/>
      <c r="ED27" s="206"/>
      <c r="EE27" s="206"/>
      <c r="EF27" s="206"/>
      <c r="EG27" s="206"/>
      <c r="EH27" s="206"/>
      <c r="EI27" s="206"/>
      <c r="EJ27" s="206"/>
      <c r="EK27" s="206"/>
      <c r="EL27" s="206"/>
      <c r="EM27" s="206"/>
      <c r="EN27" s="206"/>
      <c r="EO27" s="206"/>
      <c r="EP27" s="206"/>
      <c r="EQ27" s="206"/>
      <c r="ER27" s="206"/>
      <c r="ES27" s="206"/>
      <c r="ET27" s="206"/>
      <c r="EU27" s="206"/>
      <c r="EV27" s="206"/>
      <c r="EW27" s="206"/>
      <c r="EX27" s="206"/>
      <c r="EY27" s="206"/>
      <c r="EZ27" s="206"/>
      <c r="FA27" s="206"/>
      <c r="FB27" s="206"/>
      <c r="FC27" s="206"/>
      <c r="FD27" s="206"/>
      <c r="FE27" s="206"/>
      <c r="FF27" s="206"/>
      <c r="FG27" s="206"/>
      <c r="FH27" s="206"/>
      <c r="FI27" s="206"/>
      <c r="FJ27" s="206"/>
      <c r="FK27" s="206"/>
      <c r="FL27" s="206"/>
      <c r="FM27" s="206"/>
      <c r="FN27" s="206"/>
      <c r="FO27" s="206"/>
      <c r="FP27" s="206"/>
      <c r="FQ27" s="206"/>
      <c r="FR27" s="206"/>
      <c r="FS27" s="206"/>
      <c r="FT27" s="206"/>
      <c r="FU27" s="206"/>
      <c r="FV27" s="206"/>
      <c r="FW27" s="206"/>
      <c r="FX27" s="206"/>
      <c r="FY27" s="206"/>
      <c r="FZ27" s="206"/>
      <c r="GA27" s="206"/>
      <c r="GB27" s="206"/>
      <c r="GC27" s="206"/>
      <c r="GD27" s="206"/>
      <c r="GE27" s="206"/>
      <c r="GF27" s="206"/>
      <c r="GG27" s="206"/>
      <c r="GH27" s="206"/>
      <c r="GI27" s="206"/>
      <c r="GJ27" s="206"/>
      <c r="GK27" s="206"/>
      <c r="GL27" s="206"/>
      <c r="GM27" s="206"/>
      <c r="GN27" s="206"/>
      <c r="GO27" s="206"/>
      <c r="GP27" s="206"/>
      <c r="GQ27" s="206"/>
      <c r="GR27" s="206"/>
      <c r="GS27" s="206"/>
      <c r="GT27" s="206"/>
      <c r="GU27" s="206"/>
      <c r="GV27" s="206"/>
      <c r="GW27" s="206"/>
      <c r="GX27" s="206"/>
      <c r="GY27" s="206"/>
      <c r="GZ27" s="206"/>
      <c r="HA27" s="206"/>
      <c r="HB27" s="206"/>
      <c r="HC27" s="206"/>
      <c r="HD27" s="206"/>
      <c r="HE27" s="206"/>
      <c r="HF27" s="206"/>
      <c r="HG27" s="206"/>
      <c r="HH27" s="206"/>
      <c r="HI27" s="206"/>
      <c r="HJ27" s="206"/>
      <c r="HK27" s="206"/>
      <c r="HL27" s="206"/>
      <c r="HM27" s="206"/>
      <c r="HN27" s="206"/>
      <c r="HO27" s="206"/>
      <c r="HP27" s="206"/>
      <c r="HQ27" s="206"/>
      <c r="HR27" s="206"/>
      <c r="HS27" s="206"/>
      <c r="HT27" s="206"/>
      <c r="HU27" s="206"/>
      <c r="HV27" s="206"/>
      <c r="HW27" s="206"/>
      <c r="HX27" s="206"/>
      <c r="HY27" s="206"/>
      <c r="HZ27" s="206"/>
      <c r="IA27" s="206"/>
      <c r="IB27" s="206"/>
      <c r="IC27" s="206"/>
      <c r="ID27" s="206"/>
      <c r="IE27" s="206"/>
      <c r="IF27" s="206"/>
      <c r="IG27" s="206"/>
      <c r="IH27" s="206"/>
      <c r="II27" s="206"/>
      <c r="IJ27" s="206"/>
      <c r="IK27" s="206"/>
      <c r="IL27" s="206"/>
      <c r="IM27" s="206"/>
      <c r="IN27" s="206"/>
      <c r="IO27" s="206"/>
      <c r="IP27" s="206"/>
      <c r="IQ27" s="206"/>
      <c r="IR27" s="206"/>
      <c r="IS27" s="206"/>
      <c r="IT27" s="206"/>
      <c r="IU27" s="206"/>
    </row>
    <row r="28" spans="1:255" ht="30" customHeight="1" x14ac:dyDescent="0.25">
      <c r="A28" s="206"/>
      <c r="B28" s="151"/>
      <c r="C28" s="310" t="s">
        <v>149</v>
      </c>
      <c r="D28" s="310"/>
      <c r="E28" s="310"/>
      <c r="F28" s="310"/>
      <c r="G28" s="310"/>
      <c r="H28" s="310"/>
      <c r="I28" s="310"/>
      <c r="J28" s="310"/>
      <c r="K28" s="311"/>
      <c r="L28" s="210">
        <f>IF(Q16,L25,L25+L26)</f>
        <v>0</v>
      </c>
      <c r="M28" s="158" t="s">
        <v>32</v>
      </c>
      <c r="N28" s="140"/>
      <c r="O28" s="148"/>
      <c r="P28" s="239"/>
      <c r="Q28" s="240"/>
      <c r="R28" s="140"/>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c r="CK28" s="206"/>
      <c r="CL28" s="206"/>
      <c r="CM28" s="206"/>
      <c r="CN28" s="206"/>
      <c r="CO28" s="206"/>
      <c r="CP28" s="206"/>
      <c r="CQ28" s="206"/>
      <c r="CR28" s="206"/>
      <c r="CS28" s="206"/>
      <c r="CT28" s="206"/>
      <c r="CU28" s="206"/>
      <c r="CV28" s="206"/>
      <c r="CW28" s="206"/>
      <c r="CX28" s="206"/>
      <c r="CY28" s="206"/>
      <c r="CZ28" s="206"/>
      <c r="DA28" s="206"/>
      <c r="DB28" s="206"/>
      <c r="DC28" s="206"/>
      <c r="DD28" s="206"/>
      <c r="DE28" s="206"/>
      <c r="DF28" s="206"/>
      <c r="DG28" s="206"/>
      <c r="DH28" s="206"/>
      <c r="DI28" s="206"/>
      <c r="DJ28" s="206"/>
      <c r="DK28" s="206"/>
      <c r="DL28" s="206"/>
      <c r="DM28" s="206"/>
      <c r="DN28" s="206"/>
      <c r="DO28" s="206"/>
      <c r="DP28" s="206"/>
      <c r="DQ28" s="206"/>
      <c r="DR28" s="206"/>
      <c r="DS28" s="206"/>
      <c r="DT28" s="206"/>
      <c r="DU28" s="206"/>
      <c r="DV28" s="206"/>
      <c r="DW28" s="206"/>
      <c r="DX28" s="206"/>
      <c r="DY28" s="206"/>
      <c r="DZ28" s="206"/>
      <c r="EA28" s="206"/>
      <c r="EB28" s="206"/>
      <c r="EC28" s="206"/>
      <c r="ED28" s="206"/>
      <c r="EE28" s="206"/>
      <c r="EF28" s="206"/>
      <c r="EG28" s="206"/>
      <c r="EH28" s="206"/>
      <c r="EI28" s="206"/>
      <c r="EJ28" s="206"/>
      <c r="EK28" s="206"/>
      <c r="EL28" s="206"/>
      <c r="EM28" s="206"/>
      <c r="EN28" s="206"/>
      <c r="EO28" s="206"/>
      <c r="EP28" s="206"/>
      <c r="EQ28" s="206"/>
      <c r="ER28" s="206"/>
      <c r="ES28" s="206"/>
      <c r="ET28" s="206"/>
      <c r="EU28" s="206"/>
      <c r="EV28" s="206"/>
      <c r="EW28" s="206"/>
      <c r="EX28" s="206"/>
      <c r="EY28" s="206"/>
      <c r="EZ28" s="206"/>
      <c r="FA28" s="206"/>
      <c r="FB28" s="206"/>
      <c r="FC28" s="206"/>
      <c r="FD28" s="206"/>
      <c r="FE28" s="206"/>
      <c r="FF28" s="206"/>
      <c r="FG28" s="206"/>
      <c r="FH28" s="206"/>
      <c r="FI28" s="206"/>
      <c r="FJ28" s="206"/>
      <c r="FK28" s="206"/>
      <c r="FL28" s="206"/>
      <c r="FM28" s="206"/>
      <c r="FN28" s="206"/>
      <c r="FO28" s="206"/>
      <c r="FP28" s="206"/>
      <c r="FQ28" s="206"/>
      <c r="FR28" s="206"/>
      <c r="FS28" s="206"/>
      <c r="FT28" s="206"/>
      <c r="FU28" s="206"/>
      <c r="FV28" s="206"/>
      <c r="FW28" s="206"/>
      <c r="FX28" s="206"/>
      <c r="FY28" s="206"/>
      <c r="FZ28" s="206"/>
      <c r="GA28" s="206"/>
      <c r="GB28" s="206"/>
      <c r="GC28" s="206"/>
      <c r="GD28" s="206"/>
      <c r="GE28" s="206"/>
      <c r="GF28" s="206"/>
      <c r="GG28" s="206"/>
      <c r="GH28" s="206"/>
      <c r="GI28" s="206"/>
      <c r="GJ28" s="206"/>
      <c r="GK28" s="206"/>
      <c r="GL28" s="206"/>
      <c r="GM28" s="206"/>
      <c r="GN28" s="206"/>
      <c r="GO28" s="206"/>
      <c r="GP28" s="206"/>
      <c r="GQ28" s="206"/>
      <c r="GR28" s="206"/>
      <c r="GS28" s="206"/>
      <c r="GT28" s="206"/>
      <c r="GU28" s="206"/>
      <c r="GV28" s="206"/>
      <c r="GW28" s="206"/>
      <c r="GX28" s="206"/>
      <c r="GY28" s="206"/>
      <c r="GZ28" s="206"/>
      <c r="HA28" s="206"/>
      <c r="HB28" s="206"/>
      <c r="HC28" s="206"/>
      <c r="HD28" s="206"/>
      <c r="HE28" s="206"/>
      <c r="HF28" s="206"/>
      <c r="HG28" s="206"/>
      <c r="HH28" s="206"/>
      <c r="HI28" s="206"/>
      <c r="HJ28" s="206"/>
      <c r="HK28" s="206"/>
      <c r="HL28" s="206"/>
      <c r="HM28" s="206"/>
      <c r="HN28" s="206"/>
      <c r="HO28" s="206"/>
      <c r="HP28" s="206"/>
      <c r="HQ28" s="206"/>
      <c r="HR28" s="206"/>
      <c r="HS28" s="206"/>
      <c r="HT28" s="206"/>
      <c r="HU28" s="206"/>
      <c r="HV28" s="206"/>
      <c r="HW28" s="206"/>
      <c r="HX28" s="206"/>
      <c r="HY28" s="206"/>
      <c r="HZ28" s="206"/>
      <c r="IA28" s="206"/>
      <c r="IB28" s="206"/>
      <c r="IC28" s="206"/>
      <c r="ID28" s="206"/>
      <c r="IE28" s="206"/>
      <c r="IF28" s="206"/>
      <c r="IG28" s="206"/>
      <c r="IH28" s="206"/>
      <c r="II28" s="206"/>
      <c r="IJ28" s="206"/>
      <c r="IK28" s="206"/>
      <c r="IL28" s="206"/>
      <c r="IM28" s="206"/>
      <c r="IN28" s="206"/>
      <c r="IO28" s="206"/>
      <c r="IP28" s="206"/>
      <c r="IQ28" s="206"/>
      <c r="IR28" s="206"/>
      <c r="IS28" s="206"/>
      <c r="IT28" s="206"/>
      <c r="IU28" s="206"/>
    </row>
    <row r="29" spans="1:255" ht="30" customHeight="1" x14ac:dyDescent="0.25">
      <c r="A29" s="206"/>
      <c r="B29" s="151"/>
      <c r="C29" s="312" t="s">
        <v>150</v>
      </c>
      <c r="D29" s="312"/>
      <c r="E29" s="312"/>
      <c r="F29" s="312"/>
      <c r="G29" s="312"/>
      <c r="H29" s="312"/>
      <c r="I29" s="312"/>
      <c r="J29" s="312"/>
      <c r="K29" s="313"/>
      <c r="L29" s="244">
        <f>IF((Q16),L28,L27+L26)</f>
        <v>0</v>
      </c>
      <c r="M29" s="158" t="s">
        <v>79</v>
      </c>
      <c r="N29" s="140"/>
      <c r="O29" s="148"/>
      <c r="P29" s="206"/>
      <c r="Q29" s="154"/>
      <c r="R29" s="140"/>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c r="BI29" s="206"/>
      <c r="BJ29" s="206"/>
      <c r="BK29" s="206"/>
      <c r="BL29" s="206"/>
      <c r="BM29" s="206"/>
      <c r="BN29" s="206"/>
      <c r="BO29" s="206"/>
      <c r="BP29" s="206"/>
      <c r="BQ29" s="206"/>
      <c r="BR29" s="206"/>
      <c r="BS29" s="206"/>
      <c r="BT29" s="206"/>
      <c r="BU29" s="206"/>
      <c r="BV29" s="206"/>
      <c r="BW29" s="206"/>
      <c r="BX29" s="206"/>
      <c r="BY29" s="206"/>
      <c r="BZ29" s="206"/>
      <c r="CA29" s="206"/>
      <c r="CB29" s="206"/>
      <c r="CC29" s="206"/>
      <c r="CD29" s="206"/>
      <c r="CE29" s="206"/>
      <c r="CF29" s="206"/>
      <c r="CG29" s="206"/>
      <c r="CH29" s="206"/>
      <c r="CI29" s="206"/>
      <c r="CJ29" s="206"/>
      <c r="CK29" s="206"/>
      <c r="CL29" s="206"/>
      <c r="CM29" s="206"/>
      <c r="CN29" s="206"/>
      <c r="CO29" s="206"/>
      <c r="CP29" s="206"/>
      <c r="CQ29" s="206"/>
      <c r="CR29" s="206"/>
      <c r="CS29" s="206"/>
      <c r="CT29" s="206"/>
      <c r="CU29" s="206"/>
      <c r="CV29" s="206"/>
      <c r="CW29" s="206"/>
      <c r="CX29" s="206"/>
      <c r="CY29" s="206"/>
      <c r="CZ29" s="206"/>
      <c r="DA29" s="206"/>
      <c r="DB29" s="206"/>
      <c r="DC29" s="206"/>
      <c r="DD29" s="206"/>
      <c r="DE29" s="206"/>
      <c r="DF29" s="206"/>
      <c r="DG29" s="206"/>
      <c r="DH29" s="206"/>
      <c r="DI29" s="206"/>
      <c r="DJ29" s="206"/>
      <c r="DK29" s="206"/>
      <c r="DL29" s="206"/>
      <c r="DM29" s="206"/>
      <c r="DN29" s="206"/>
      <c r="DO29" s="206"/>
      <c r="DP29" s="206"/>
      <c r="DQ29" s="206"/>
      <c r="DR29" s="206"/>
      <c r="DS29" s="206"/>
      <c r="DT29" s="206"/>
      <c r="DU29" s="206"/>
      <c r="DV29" s="206"/>
      <c r="DW29" s="206"/>
      <c r="DX29" s="206"/>
      <c r="DY29" s="206"/>
      <c r="DZ29" s="206"/>
      <c r="EA29" s="206"/>
      <c r="EB29" s="206"/>
      <c r="EC29" s="206"/>
      <c r="ED29" s="206"/>
      <c r="EE29" s="206"/>
      <c r="EF29" s="206"/>
      <c r="EG29" s="206"/>
      <c r="EH29" s="206"/>
      <c r="EI29" s="206"/>
      <c r="EJ29" s="206"/>
      <c r="EK29" s="206"/>
      <c r="EL29" s="206"/>
      <c r="EM29" s="206"/>
      <c r="EN29" s="206"/>
      <c r="EO29" s="206"/>
      <c r="EP29" s="206"/>
      <c r="EQ29" s="206"/>
      <c r="ER29" s="206"/>
      <c r="ES29" s="206"/>
      <c r="ET29" s="206"/>
      <c r="EU29" s="206"/>
      <c r="EV29" s="206"/>
      <c r="EW29" s="206"/>
      <c r="EX29" s="206"/>
      <c r="EY29" s="206"/>
      <c r="EZ29" s="206"/>
      <c r="FA29" s="206"/>
      <c r="FB29" s="206"/>
      <c r="FC29" s="206"/>
      <c r="FD29" s="206"/>
      <c r="FE29" s="206"/>
      <c r="FF29" s="206"/>
      <c r="FG29" s="206"/>
      <c r="FH29" s="206"/>
      <c r="FI29" s="206"/>
      <c r="FJ29" s="206"/>
      <c r="FK29" s="206"/>
      <c r="FL29" s="206"/>
      <c r="FM29" s="206"/>
      <c r="FN29" s="206"/>
      <c r="FO29" s="206"/>
      <c r="FP29" s="206"/>
      <c r="FQ29" s="206"/>
      <c r="FR29" s="206"/>
      <c r="FS29" s="206"/>
      <c r="FT29" s="206"/>
      <c r="FU29" s="206"/>
      <c r="FV29" s="206"/>
      <c r="FW29" s="206"/>
      <c r="FX29" s="206"/>
      <c r="FY29" s="206"/>
      <c r="FZ29" s="206"/>
      <c r="GA29" s="206"/>
      <c r="GB29" s="206"/>
      <c r="GC29" s="206"/>
      <c r="GD29" s="206"/>
      <c r="GE29" s="206"/>
      <c r="GF29" s="206"/>
      <c r="GG29" s="206"/>
      <c r="GH29" s="206"/>
      <c r="GI29" s="206"/>
      <c r="GJ29" s="206"/>
      <c r="GK29" s="206"/>
      <c r="GL29" s="206"/>
      <c r="GM29" s="206"/>
      <c r="GN29" s="206"/>
      <c r="GO29" s="206"/>
      <c r="GP29" s="206"/>
      <c r="GQ29" s="206"/>
      <c r="GR29" s="206"/>
      <c r="GS29" s="206"/>
      <c r="GT29" s="206"/>
      <c r="GU29" s="206"/>
      <c r="GV29" s="206"/>
      <c r="GW29" s="206"/>
      <c r="GX29" s="206"/>
      <c r="GY29" s="206"/>
      <c r="GZ29" s="206"/>
      <c r="HA29" s="206"/>
      <c r="HB29" s="206"/>
      <c r="HC29" s="206"/>
      <c r="HD29" s="206"/>
      <c r="HE29" s="206"/>
      <c r="HF29" s="206"/>
      <c r="HG29" s="206"/>
      <c r="HH29" s="206"/>
      <c r="HI29" s="206"/>
      <c r="HJ29" s="206"/>
      <c r="HK29" s="206"/>
      <c r="HL29" s="206"/>
      <c r="HM29" s="206"/>
      <c r="HN29" s="206"/>
      <c r="HO29" s="206"/>
      <c r="HP29" s="206"/>
      <c r="HQ29" s="206"/>
      <c r="HR29" s="206"/>
      <c r="HS29" s="206"/>
      <c r="HT29" s="206"/>
      <c r="HU29" s="206"/>
      <c r="HV29" s="206"/>
      <c r="HW29" s="206"/>
      <c r="HX29" s="206"/>
      <c r="HY29" s="206"/>
      <c r="HZ29" s="206"/>
      <c r="IA29" s="206"/>
      <c r="IB29" s="206"/>
      <c r="IC29" s="206"/>
      <c r="ID29" s="206"/>
      <c r="IE29" s="206"/>
      <c r="IF29" s="206"/>
      <c r="IG29" s="206"/>
      <c r="IH29" s="206"/>
      <c r="II29" s="206"/>
      <c r="IJ29" s="206"/>
      <c r="IK29" s="206"/>
      <c r="IL29" s="206"/>
      <c r="IM29" s="206"/>
      <c r="IN29" s="206"/>
      <c r="IO29" s="206"/>
      <c r="IP29" s="206"/>
      <c r="IQ29" s="206"/>
      <c r="IR29" s="206"/>
      <c r="IS29" s="206"/>
      <c r="IT29" s="206"/>
      <c r="IU29" s="206"/>
    </row>
    <row r="30" spans="1:255" ht="15" x14ac:dyDescent="0.25">
      <c r="B30" s="151"/>
      <c r="C30" s="156"/>
      <c r="D30" s="156"/>
      <c r="E30" s="140"/>
      <c r="F30" s="140"/>
      <c r="G30" s="153"/>
      <c r="H30" s="154"/>
      <c r="J30" s="154"/>
      <c r="K30" s="155"/>
      <c r="L30" s="155"/>
      <c r="M30" s="155"/>
      <c r="N30" s="140"/>
      <c r="O30" s="148"/>
      <c r="P30" s="206"/>
      <c r="Q30" s="140"/>
      <c r="R30" s="140"/>
      <c r="S30" s="206"/>
      <c r="T30" s="206"/>
      <c r="U30" s="206"/>
    </row>
    <row r="31" spans="1:255" ht="15" customHeight="1" x14ac:dyDescent="0.25">
      <c r="B31" s="151"/>
      <c r="C31" s="256" t="s">
        <v>155</v>
      </c>
      <c r="D31" s="256"/>
      <c r="E31" s="256"/>
      <c r="F31" s="282"/>
      <c r="G31" s="154"/>
      <c r="H31" s="154"/>
      <c r="I31" s="154"/>
      <c r="J31" s="154"/>
      <c r="K31" s="155"/>
      <c r="L31" s="209"/>
      <c r="M31" s="158" t="s">
        <v>9</v>
      </c>
      <c r="N31" s="140"/>
      <c r="O31" s="148"/>
      <c r="P31" s="206"/>
      <c r="Q31" s="238"/>
      <c r="R31" s="140"/>
      <c r="S31" s="140"/>
      <c r="T31" s="206"/>
      <c r="U31" s="206"/>
    </row>
    <row r="32" spans="1:255" ht="15" x14ac:dyDescent="0.25">
      <c r="B32" s="151"/>
      <c r="C32" s="157" t="s">
        <v>73</v>
      </c>
      <c r="D32" s="157"/>
      <c r="E32" s="140"/>
      <c r="F32" s="140"/>
      <c r="G32" s="153"/>
      <c r="H32" s="206"/>
      <c r="I32" s="211" t="s">
        <v>76</v>
      </c>
      <c r="J32" s="205">
        <v>21</v>
      </c>
      <c r="K32" s="212" t="s">
        <v>87</v>
      </c>
      <c r="L32" s="258" t="str">
        <f>IF(ISERROR(J32/L31)=TRUE,"",(J32/L31))</f>
        <v/>
      </c>
      <c r="M32" s="158" t="s">
        <v>0</v>
      </c>
      <c r="N32" s="140"/>
      <c r="O32" s="148"/>
      <c r="P32" s="206"/>
      <c r="Q32" s="238"/>
      <c r="R32" s="140"/>
      <c r="S32" s="140"/>
      <c r="T32" s="206"/>
      <c r="U32" s="206"/>
    </row>
    <row r="33" spans="2:21" ht="15" x14ac:dyDescent="0.25">
      <c r="B33" s="151"/>
      <c r="C33" s="241" t="s">
        <v>82</v>
      </c>
      <c r="D33" s="157"/>
      <c r="E33" s="140"/>
      <c r="F33" s="140"/>
      <c r="G33" s="153"/>
      <c r="H33" s="206"/>
      <c r="I33" s="211" t="s">
        <v>76</v>
      </c>
      <c r="J33" s="205">
        <v>25</v>
      </c>
      <c r="K33" s="212" t="s">
        <v>87</v>
      </c>
      <c r="L33" s="259" t="str">
        <f>IF(ISERROR(J33/L31)=TRUE,"",(J33/L31))</f>
        <v/>
      </c>
      <c r="M33" s="158" t="s">
        <v>0</v>
      </c>
      <c r="N33" s="140"/>
      <c r="O33" s="148"/>
      <c r="P33" s="206"/>
      <c r="Q33" s="140"/>
      <c r="R33" s="140"/>
      <c r="S33" s="140"/>
      <c r="T33" s="206"/>
      <c r="U33" s="206"/>
    </row>
    <row r="34" spans="2:21" ht="15" x14ac:dyDescent="0.25">
      <c r="B34" s="151"/>
      <c r="C34" s="157" t="s">
        <v>42</v>
      </c>
      <c r="D34" s="157"/>
      <c r="E34" s="140"/>
      <c r="F34" s="140"/>
      <c r="G34" s="153"/>
      <c r="H34" s="206"/>
      <c r="I34" s="213" t="s">
        <v>76</v>
      </c>
      <c r="J34" s="205">
        <v>21</v>
      </c>
      <c r="K34" s="212" t="s">
        <v>87</v>
      </c>
      <c r="L34" s="258" t="str">
        <f>IF(ISBLANK(L31),"",(L32*L29))</f>
        <v/>
      </c>
      <c r="M34" s="158" t="s">
        <v>0</v>
      </c>
      <c r="N34" s="140"/>
      <c r="O34" s="148"/>
      <c r="Q34" s="206"/>
      <c r="R34" s="140"/>
      <c r="S34" s="140"/>
      <c r="T34" s="206"/>
      <c r="U34" s="206"/>
    </row>
    <row r="35" spans="2:21" ht="15" x14ac:dyDescent="0.25">
      <c r="B35" s="151"/>
      <c r="C35" s="157" t="s">
        <v>83</v>
      </c>
      <c r="D35" s="157"/>
      <c r="E35" s="140"/>
      <c r="F35" s="140"/>
      <c r="G35" s="153"/>
      <c r="H35" s="206"/>
      <c r="I35" s="213" t="s">
        <v>76</v>
      </c>
      <c r="J35" s="205">
        <v>25</v>
      </c>
      <c r="K35" s="212" t="s">
        <v>87</v>
      </c>
      <c r="L35" s="258" t="str">
        <f>IF(ISBLANK(L31),"",IF(L25=0,"",(L33*L25)))</f>
        <v/>
      </c>
      <c r="M35" s="158" t="s">
        <v>0</v>
      </c>
      <c r="N35" s="140"/>
      <c r="O35" s="148"/>
      <c r="Q35" s="206"/>
      <c r="R35" s="140"/>
      <c r="S35" s="140"/>
      <c r="T35" s="206"/>
      <c r="U35" s="213"/>
    </row>
    <row r="36" spans="2:21" ht="15" x14ac:dyDescent="0.25">
      <c r="B36" s="151"/>
      <c r="C36" s="164" t="s">
        <v>57</v>
      </c>
      <c r="D36" s="164"/>
      <c r="E36" s="165"/>
      <c r="F36" s="165"/>
      <c r="G36" s="166"/>
      <c r="H36" s="214"/>
      <c r="I36" s="168"/>
      <c r="J36" s="168"/>
      <c r="K36" s="169"/>
      <c r="L36" s="170"/>
      <c r="M36" s="171" t="s">
        <v>0</v>
      </c>
      <c r="N36" s="140"/>
      <c r="O36" s="148"/>
      <c r="P36" s="206"/>
      <c r="Q36" s="112" t="str">
        <f>IF(ISBLANK(L31),"",IF(L36&gt;L35,"Tierplatzzahl für Stall mit Kaltscharrraum: maximal "&amp;L35&amp;" "&amp;M36&amp;" möglich!",""))</f>
        <v/>
      </c>
      <c r="R36" s="206"/>
      <c r="S36" s="206"/>
      <c r="T36" s="206"/>
      <c r="U36" s="213"/>
    </row>
    <row r="37" spans="2:21" ht="15" x14ac:dyDescent="0.25">
      <c r="B37" s="151"/>
      <c r="C37" s="172" t="s">
        <v>81</v>
      </c>
      <c r="D37" s="157"/>
      <c r="E37" s="140"/>
      <c r="F37" s="140"/>
      <c r="G37" s="153"/>
      <c r="H37" s="154"/>
      <c r="I37" s="306" t="str">
        <f>IF(Q36="","",Q36)</f>
        <v/>
      </c>
      <c r="J37" s="306"/>
      <c r="K37" s="306"/>
      <c r="L37" s="306"/>
      <c r="M37" s="306"/>
      <c r="N37" s="140"/>
      <c r="O37" s="148"/>
      <c r="P37" s="206"/>
      <c r="Q37" s="206"/>
      <c r="R37" s="206"/>
      <c r="S37" s="206"/>
      <c r="T37" s="206"/>
      <c r="U37" s="206"/>
    </row>
    <row r="38" spans="2:21" ht="15" x14ac:dyDescent="0.25">
      <c r="B38" s="151"/>
      <c r="C38" s="157"/>
      <c r="D38" s="157"/>
      <c r="E38" s="140"/>
      <c r="F38" s="140"/>
      <c r="G38" s="153"/>
      <c r="H38" s="154"/>
      <c r="I38" s="306"/>
      <c r="J38" s="306"/>
      <c r="K38" s="306"/>
      <c r="L38" s="306"/>
      <c r="M38" s="306"/>
      <c r="N38" s="140"/>
      <c r="O38" s="148"/>
      <c r="P38" s="206"/>
      <c r="Q38" s="206"/>
      <c r="R38" s="206"/>
      <c r="S38" s="206"/>
      <c r="T38" s="206"/>
      <c r="U38" s="206"/>
    </row>
    <row r="39" spans="2:21" ht="15" x14ac:dyDescent="0.25">
      <c r="B39" s="151"/>
      <c r="C39" s="157" t="s">
        <v>1</v>
      </c>
      <c r="D39" s="157"/>
      <c r="E39" s="140"/>
      <c r="F39" s="140"/>
      <c r="G39" s="153"/>
      <c r="H39" s="154"/>
      <c r="I39" s="154"/>
      <c r="J39" s="154"/>
      <c r="K39" s="155"/>
      <c r="L39" s="173"/>
      <c r="M39" s="174"/>
      <c r="N39" s="140"/>
      <c r="O39" s="148"/>
      <c r="P39" s="206"/>
      <c r="Q39" s="206">
        <f>IF(Q14,9.5,4)</f>
        <v>4</v>
      </c>
      <c r="R39" s="206"/>
      <c r="S39" s="206"/>
      <c r="T39" s="206"/>
      <c r="U39" s="206"/>
    </row>
    <row r="40" spans="2:21" ht="15" x14ac:dyDescent="0.25">
      <c r="B40" s="151"/>
      <c r="C40" s="157" t="s">
        <v>71</v>
      </c>
      <c r="D40" s="157"/>
      <c r="E40" s="140"/>
      <c r="F40" s="140"/>
      <c r="G40" s="153"/>
      <c r="H40" s="154"/>
      <c r="I40" s="154"/>
      <c r="J40" s="154"/>
      <c r="K40" s="155"/>
      <c r="L40" s="243" t="str">
        <f>IF(L36=0,"",ROUNDDOWN(L36*L39,0))</f>
        <v/>
      </c>
      <c r="M40" s="158" t="s">
        <v>0</v>
      </c>
      <c r="N40" s="140"/>
      <c r="O40" s="148"/>
      <c r="P40" s="206"/>
      <c r="Q40" s="206"/>
      <c r="R40" s="215"/>
      <c r="S40" s="206"/>
      <c r="T40" s="206"/>
      <c r="U40" s="206"/>
    </row>
    <row r="41" spans="2:21" ht="15" x14ac:dyDescent="0.25">
      <c r="B41" s="175"/>
      <c r="C41" s="140"/>
      <c r="D41" s="140"/>
      <c r="E41" s="140"/>
      <c r="F41" s="140"/>
      <c r="G41" s="153"/>
      <c r="H41" s="140"/>
      <c r="I41" s="140"/>
      <c r="J41" s="140"/>
      <c r="K41" s="153"/>
      <c r="L41" s="140"/>
      <c r="M41" s="140"/>
      <c r="N41" s="140"/>
      <c r="O41" s="148"/>
      <c r="P41" s="206"/>
      <c r="Q41" s="206"/>
      <c r="R41" s="206"/>
      <c r="S41" s="206"/>
      <c r="T41" s="206"/>
      <c r="U41" s="206"/>
    </row>
    <row r="42" spans="2:21" ht="17.25" x14ac:dyDescent="0.25">
      <c r="B42" s="183" t="s">
        <v>18</v>
      </c>
      <c r="C42" s="152" t="s">
        <v>59</v>
      </c>
      <c r="D42" s="138"/>
      <c r="E42" s="138"/>
      <c r="F42" s="140"/>
      <c r="G42" s="153"/>
      <c r="H42" s="140"/>
      <c r="I42" s="140"/>
      <c r="J42" s="140"/>
      <c r="K42" s="153"/>
      <c r="L42" s="140"/>
      <c r="M42" s="145"/>
      <c r="N42" s="140"/>
      <c r="O42" s="148"/>
      <c r="P42" s="206"/>
      <c r="Q42" s="216"/>
      <c r="R42" s="206"/>
      <c r="S42" s="206"/>
      <c r="T42" s="206"/>
      <c r="U42" s="206"/>
    </row>
    <row r="43" spans="2:21" ht="15" x14ac:dyDescent="0.25">
      <c r="B43" s="175"/>
      <c r="C43" s="157" t="s">
        <v>27</v>
      </c>
      <c r="D43" s="157"/>
      <c r="E43" s="157"/>
      <c r="F43" s="157"/>
      <c r="G43" s="157"/>
      <c r="H43" s="140"/>
      <c r="I43" s="140"/>
      <c r="J43" s="140"/>
      <c r="K43" s="140"/>
      <c r="L43" s="180"/>
      <c r="M43" s="155"/>
      <c r="N43" s="140"/>
      <c r="O43" s="148"/>
      <c r="P43" s="206"/>
      <c r="Q43" s="217" t="s">
        <v>2</v>
      </c>
      <c r="R43" s="206"/>
      <c r="S43" s="206"/>
      <c r="T43" s="206"/>
      <c r="U43" s="206"/>
    </row>
    <row r="44" spans="2:21" ht="15" x14ac:dyDescent="0.25">
      <c r="B44" s="175"/>
      <c r="C44" s="157" t="s">
        <v>98</v>
      </c>
      <c r="D44" s="157"/>
      <c r="E44" s="157"/>
      <c r="F44" s="157"/>
      <c r="G44" s="157"/>
      <c r="H44" s="140"/>
      <c r="I44" s="140"/>
      <c r="J44" s="140"/>
      <c r="K44" s="140"/>
      <c r="L44" s="180"/>
      <c r="M44" s="155"/>
      <c r="N44" s="140"/>
      <c r="O44" s="148"/>
      <c r="P44" s="206"/>
      <c r="Q44" s="218" t="s">
        <v>3</v>
      </c>
      <c r="R44" s="206"/>
      <c r="S44" s="206"/>
      <c r="T44" s="206"/>
      <c r="U44" s="206"/>
    </row>
    <row r="45" spans="2:21" ht="15" x14ac:dyDescent="0.25">
      <c r="B45" s="175"/>
      <c r="C45" s="157" t="s">
        <v>55</v>
      </c>
      <c r="D45" s="157"/>
      <c r="E45" s="157"/>
      <c r="F45" s="157"/>
      <c r="G45" s="157"/>
      <c r="H45" s="140"/>
      <c r="I45" s="140"/>
      <c r="J45" s="140"/>
      <c r="K45" s="140"/>
      <c r="L45" s="180"/>
      <c r="M45" s="155"/>
      <c r="N45" s="140"/>
      <c r="O45" s="148"/>
      <c r="P45" s="206"/>
      <c r="Q45" s="206"/>
      <c r="R45" s="206"/>
      <c r="S45" s="206"/>
      <c r="T45" s="206"/>
      <c r="U45" s="206"/>
    </row>
    <row r="46" spans="2:21" x14ac:dyDescent="0.2">
      <c r="B46" s="175"/>
      <c r="C46" s="157" t="s">
        <v>99</v>
      </c>
      <c r="D46" s="157"/>
      <c r="E46" s="157"/>
      <c r="F46" s="157"/>
      <c r="G46" s="157"/>
      <c r="H46" s="140"/>
      <c r="I46" s="140"/>
      <c r="J46" s="140"/>
      <c r="K46" s="140"/>
      <c r="L46" s="180"/>
      <c r="M46" s="155"/>
      <c r="N46" s="140"/>
      <c r="O46" s="148"/>
    </row>
    <row r="47" spans="2:21" ht="15" x14ac:dyDescent="0.2">
      <c r="B47" s="183"/>
      <c r="C47" s="157" t="s">
        <v>100</v>
      </c>
      <c r="D47" s="157"/>
      <c r="E47" s="157"/>
      <c r="F47" s="157"/>
      <c r="G47" s="157"/>
      <c r="H47" s="140"/>
      <c r="I47" s="140"/>
      <c r="J47" s="140"/>
      <c r="K47" s="140"/>
      <c r="L47" s="180"/>
      <c r="M47" s="155"/>
      <c r="N47" s="140"/>
      <c r="O47" s="148"/>
    </row>
    <row r="48" spans="2:21" x14ac:dyDescent="0.2">
      <c r="B48" s="175"/>
      <c r="C48" s="226" t="s">
        <v>129</v>
      </c>
      <c r="D48" s="157"/>
      <c r="E48" s="157"/>
      <c r="F48" s="157"/>
      <c r="G48" s="157"/>
      <c r="H48" s="140"/>
      <c r="I48" s="140"/>
      <c r="J48" s="140"/>
      <c r="K48" s="140"/>
      <c r="L48" s="180"/>
      <c r="M48" s="155"/>
      <c r="N48" s="140"/>
      <c r="O48" s="148"/>
    </row>
    <row r="49" spans="2:15" ht="15" x14ac:dyDescent="0.25">
      <c r="B49" s="175"/>
      <c r="C49" s="157"/>
      <c r="D49" s="157"/>
      <c r="E49" s="206"/>
      <c r="F49" s="157"/>
      <c r="G49" s="157"/>
      <c r="H49" s="140"/>
      <c r="I49" s="140"/>
      <c r="J49" s="140"/>
      <c r="K49" s="140"/>
      <c r="L49" s="140"/>
      <c r="M49" s="155"/>
      <c r="N49" s="140"/>
      <c r="O49" s="148"/>
    </row>
    <row r="50" spans="2:15" ht="15" x14ac:dyDescent="0.25">
      <c r="B50" s="176" t="s">
        <v>19</v>
      </c>
      <c r="C50" s="177" t="s">
        <v>7</v>
      </c>
      <c r="D50" s="140"/>
      <c r="E50" s="140"/>
      <c r="F50" s="140"/>
      <c r="G50" s="140"/>
      <c r="H50" s="140"/>
      <c r="I50" s="140"/>
      <c r="J50" s="140"/>
      <c r="K50" s="153"/>
      <c r="L50" s="140"/>
      <c r="M50" s="155"/>
      <c r="N50" s="140"/>
      <c r="O50" s="148"/>
    </row>
    <row r="51" spans="2:15" ht="13.5" x14ac:dyDescent="0.2">
      <c r="B51" s="179"/>
      <c r="C51" s="247" t="s">
        <v>131</v>
      </c>
      <c r="D51" s="140"/>
      <c r="E51" s="140"/>
      <c r="F51" s="140"/>
      <c r="G51" s="140"/>
      <c r="H51" s="140"/>
      <c r="I51" s="140"/>
      <c r="J51" s="140"/>
      <c r="K51" s="153"/>
      <c r="L51" s="180"/>
      <c r="M51" s="155"/>
      <c r="N51" s="140"/>
      <c r="O51" s="148"/>
    </row>
    <row r="52" spans="2:15" x14ac:dyDescent="0.2">
      <c r="B52" s="179"/>
      <c r="C52" s="227" t="s">
        <v>132</v>
      </c>
      <c r="D52" s="140"/>
      <c r="E52" s="140"/>
      <c r="F52" s="140"/>
      <c r="G52" s="140"/>
      <c r="H52" s="140"/>
      <c r="I52" s="140"/>
      <c r="J52" s="140"/>
      <c r="K52" s="153"/>
      <c r="L52" s="180"/>
      <c r="M52" s="155"/>
      <c r="N52" s="140"/>
      <c r="O52" s="148"/>
    </row>
    <row r="53" spans="2:15" x14ac:dyDescent="0.2">
      <c r="B53" s="179"/>
      <c r="C53" s="226" t="s">
        <v>129</v>
      </c>
      <c r="D53" s="140"/>
      <c r="E53" s="140"/>
      <c r="F53" s="140"/>
      <c r="G53" s="140"/>
      <c r="H53" s="140"/>
      <c r="I53" s="140"/>
      <c r="J53" s="140"/>
      <c r="K53" s="153"/>
      <c r="L53" s="180"/>
      <c r="M53" s="155"/>
      <c r="N53" s="140"/>
      <c r="O53" s="148"/>
    </row>
    <row r="54" spans="2:15" x14ac:dyDescent="0.2">
      <c r="B54" s="175"/>
      <c r="C54" s="140"/>
      <c r="D54" s="140"/>
      <c r="E54" s="140"/>
      <c r="F54" s="140"/>
      <c r="G54" s="140"/>
      <c r="H54" s="140"/>
      <c r="I54" s="140"/>
      <c r="J54" s="140"/>
      <c r="K54" s="153"/>
      <c r="L54" s="145"/>
      <c r="M54" s="145"/>
      <c r="N54" s="140"/>
      <c r="O54" s="148"/>
    </row>
    <row r="55" spans="2:15" ht="15" x14ac:dyDescent="0.2">
      <c r="B55" s="183" t="s">
        <v>20</v>
      </c>
      <c r="C55" s="152" t="s">
        <v>4</v>
      </c>
      <c r="D55" s="140"/>
      <c r="E55" s="140"/>
      <c r="F55" s="140"/>
      <c r="G55" s="140"/>
      <c r="H55" s="140"/>
      <c r="I55" s="140"/>
      <c r="J55" s="140"/>
      <c r="K55" s="153"/>
      <c r="L55" s="145"/>
      <c r="M55" s="145"/>
      <c r="N55" s="140"/>
      <c r="O55" s="148"/>
    </row>
    <row r="56" spans="2:15" ht="14.25" x14ac:dyDescent="0.2">
      <c r="B56" s="175"/>
      <c r="C56" s="157" t="s">
        <v>101</v>
      </c>
      <c r="D56" s="140"/>
      <c r="E56" s="140"/>
      <c r="F56" s="140"/>
      <c r="G56" s="140"/>
      <c r="H56" s="140"/>
      <c r="I56" s="140"/>
      <c r="J56" s="140"/>
      <c r="K56" s="140"/>
      <c r="L56" s="180"/>
      <c r="M56" s="155"/>
      <c r="N56" s="140"/>
      <c r="O56" s="148"/>
    </row>
    <row r="57" spans="2:15" x14ac:dyDescent="0.2">
      <c r="B57" s="175"/>
      <c r="C57" s="157" t="s">
        <v>88</v>
      </c>
      <c r="D57" s="140"/>
      <c r="E57" s="140"/>
      <c r="F57" s="140"/>
      <c r="G57" s="140"/>
      <c r="H57" s="140"/>
      <c r="I57" s="140"/>
      <c r="J57" s="140"/>
      <c r="K57" s="140"/>
      <c r="L57" s="180"/>
      <c r="M57" s="155"/>
      <c r="N57" s="140"/>
      <c r="O57" s="148"/>
    </row>
    <row r="58" spans="2:15" x14ac:dyDescent="0.2">
      <c r="B58" s="175"/>
      <c r="C58" s="157"/>
      <c r="D58" s="140"/>
      <c r="E58" s="140"/>
      <c r="F58" s="140"/>
      <c r="G58" s="140"/>
      <c r="H58" s="140"/>
      <c r="I58" s="140"/>
      <c r="J58" s="140"/>
      <c r="K58" s="140"/>
      <c r="L58" s="155"/>
      <c r="M58" s="155"/>
      <c r="N58" s="140"/>
      <c r="O58" s="148"/>
    </row>
    <row r="59" spans="2:15" ht="15" x14ac:dyDescent="0.2">
      <c r="B59" s="183" t="s">
        <v>21</v>
      </c>
      <c r="C59" s="152" t="s">
        <v>89</v>
      </c>
      <c r="D59" s="140"/>
      <c r="E59" s="140"/>
      <c r="F59" s="140"/>
      <c r="G59" s="140"/>
      <c r="H59" s="140"/>
      <c r="I59" s="140"/>
      <c r="J59" s="140"/>
      <c r="K59" s="140"/>
      <c r="L59" s="155"/>
      <c r="M59" s="155"/>
      <c r="N59" s="140"/>
      <c r="O59" s="148"/>
    </row>
    <row r="60" spans="2:15" x14ac:dyDescent="0.2">
      <c r="B60" s="175"/>
      <c r="C60" s="157" t="s">
        <v>90</v>
      </c>
      <c r="D60" s="140"/>
      <c r="E60" s="140"/>
      <c r="F60" s="140"/>
      <c r="G60" s="140"/>
      <c r="H60" s="140"/>
      <c r="I60" s="140"/>
      <c r="J60" s="140"/>
      <c r="K60" s="140"/>
      <c r="L60" s="180"/>
      <c r="M60" s="155"/>
      <c r="N60" s="140"/>
      <c r="O60" s="148"/>
    </row>
    <row r="61" spans="2:15" x14ac:dyDescent="0.2">
      <c r="B61" s="175"/>
      <c r="C61" s="185" t="s">
        <v>91</v>
      </c>
      <c r="D61" s="140"/>
      <c r="E61" s="140"/>
      <c r="F61" s="140"/>
      <c r="G61" s="140"/>
      <c r="H61" s="140"/>
      <c r="I61" s="140"/>
      <c r="J61" s="140"/>
      <c r="K61" s="140"/>
      <c r="L61" s="180"/>
      <c r="M61" s="155"/>
      <c r="N61" s="140"/>
      <c r="O61" s="148"/>
    </row>
    <row r="62" spans="2:15" x14ac:dyDescent="0.2">
      <c r="B62" s="175"/>
      <c r="C62" s="185" t="s">
        <v>92</v>
      </c>
      <c r="D62" s="140"/>
      <c r="E62" s="140"/>
      <c r="F62" s="140"/>
      <c r="G62" s="140"/>
      <c r="H62" s="140"/>
      <c r="I62" s="140"/>
      <c r="J62" s="140"/>
      <c r="K62" s="140"/>
      <c r="L62" s="180"/>
      <c r="M62" s="155"/>
      <c r="N62" s="140"/>
      <c r="O62" s="148"/>
    </row>
    <row r="63" spans="2:15" x14ac:dyDescent="0.2">
      <c r="B63" s="175"/>
      <c r="C63" s="185" t="s">
        <v>93</v>
      </c>
      <c r="D63" s="140"/>
      <c r="E63" s="140"/>
      <c r="F63" s="140"/>
      <c r="G63" s="140"/>
      <c r="H63" s="140"/>
      <c r="I63" s="140"/>
      <c r="J63" s="140"/>
      <c r="K63" s="140"/>
      <c r="L63" s="180"/>
      <c r="M63" s="155"/>
      <c r="N63" s="140"/>
      <c r="O63" s="148"/>
    </row>
    <row r="64" spans="2:15" x14ac:dyDescent="0.2">
      <c r="B64" s="175"/>
      <c r="C64" s="140"/>
      <c r="D64" s="140"/>
      <c r="E64" s="140"/>
      <c r="F64" s="140"/>
      <c r="G64" s="140"/>
      <c r="H64" s="140"/>
      <c r="I64" s="140"/>
      <c r="J64" s="140"/>
      <c r="K64" s="153"/>
      <c r="L64" s="155"/>
      <c r="M64" s="155"/>
      <c r="N64" s="140"/>
      <c r="O64" s="148"/>
    </row>
    <row r="65" spans="2:15" ht="15" x14ac:dyDescent="0.2">
      <c r="B65" s="183" t="s">
        <v>22</v>
      </c>
      <c r="C65" s="152" t="s">
        <v>12</v>
      </c>
      <c r="D65" s="140"/>
      <c r="E65" s="140"/>
      <c r="F65" s="140"/>
      <c r="G65" s="140"/>
      <c r="H65" s="140"/>
      <c r="I65" s="140"/>
      <c r="J65" s="140"/>
      <c r="K65" s="153"/>
      <c r="L65" s="145"/>
      <c r="M65" s="145"/>
      <c r="N65" s="140"/>
      <c r="O65" s="148"/>
    </row>
    <row r="66" spans="2:15" x14ac:dyDescent="0.2">
      <c r="B66" s="186"/>
      <c r="C66" s="247" t="s">
        <v>137</v>
      </c>
      <c r="D66" s="140"/>
      <c r="E66" s="140"/>
      <c r="F66" s="140"/>
      <c r="G66" s="140"/>
      <c r="H66" s="140"/>
      <c r="I66" s="140"/>
      <c r="J66" s="140"/>
      <c r="K66" s="140"/>
      <c r="L66" s="180"/>
      <c r="M66" s="155"/>
      <c r="N66" s="140"/>
      <c r="O66" s="148"/>
    </row>
    <row r="67" spans="2:15" x14ac:dyDescent="0.2">
      <c r="B67" s="175"/>
      <c r="C67" s="157" t="s">
        <v>94</v>
      </c>
      <c r="D67" s="140"/>
      <c r="E67" s="140"/>
      <c r="F67" s="140"/>
      <c r="G67" s="140"/>
      <c r="H67" s="140"/>
      <c r="I67" s="140"/>
      <c r="J67" s="140"/>
      <c r="K67" s="140"/>
      <c r="L67" s="180"/>
      <c r="M67" s="155"/>
      <c r="N67" s="140"/>
      <c r="O67" s="148"/>
    </row>
    <row r="68" spans="2:15" x14ac:dyDescent="0.2">
      <c r="B68" s="175"/>
      <c r="C68" s="230" t="s">
        <v>138</v>
      </c>
      <c r="D68" s="140"/>
      <c r="E68" s="140"/>
      <c r="F68" s="140"/>
      <c r="G68" s="140"/>
      <c r="H68" s="140"/>
      <c r="I68" s="140"/>
      <c r="J68" s="140"/>
      <c r="K68" s="140"/>
      <c r="L68" s="180"/>
      <c r="M68" s="155"/>
      <c r="N68" s="140"/>
      <c r="O68" s="148"/>
    </row>
    <row r="69" spans="2:15" x14ac:dyDescent="0.2">
      <c r="B69" s="175"/>
      <c r="C69" s="157"/>
      <c r="D69" s="140"/>
      <c r="E69" s="140"/>
      <c r="F69" s="140"/>
      <c r="G69" s="140"/>
      <c r="H69" s="140"/>
      <c r="I69" s="140"/>
      <c r="J69" s="140"/>
      <c r="K69" s="140"/>
      <c r="L69" s="187"/>
      <c r="M69" s="155"/>
      <c r="N69" s="140"/>
      <c r="O69" s="148"/>
    </row>
    <row r="70" spans="2:15" ht="15" x14ac:dyDescent="0.2">
      <c r="B70" s="183" t="s">
        <v>23</v>
      </c>
      <c r="C70" s="152" t="s">
        <v>15</v>
      </c>
      <c r="D70" s="140"/>
      <c r="E70" s="140"/>
      <c r="F70" s="140"/>
      <c r="G70" s="140"/>
      <c r="H70" s="140"/>
      <c r="I70" s="140"/>
      <c r="J70" s="140"/>
      <c r="K70" s="140"/>
      <c r="L70" s="188"/>
      <c r="M70" s="155"/>
      <c r="N70" s="140"/>
      <c r="O70" s="148"/>
    </row>
    <row r="71" spans="2:15" x14ac:dyDescent="0.2">
      <c r="B71" s="175"/>
      <c r="C71" s="157" t="s">
        <v>95</v>
      </c>
      <c r="D71" s="140"/>
      <c r="E71" s="140"/>
      <c r="F71" s="140"/>
      <c r="G71" s="140"/>
      <c r="H71" s="140"/>
      <c r="I71" s="140"/>
      <c r="J71" s="140"/>
      <c r="K71" s="140"/>
      <c r="L71" s="180"/>
      <c r="M71" s="155"/>
      <c r="N71" s="140"/>
      <c r="O71" s="148"/>
    </row>
    <row r="72" spans="2:15" x14ac:dyDescent="0.2">
      <c r="B72" s="175"/>
      <c r="C72" s="157"/>
      <c r="D72" s="140"/>
      <c r="E72" s="140"/>
      <c r="F72" s="140"/>
      <c r="G72" s="140"/>
      <c r="H72" s="140"/>
      <c r="I72" s="140"/>
      <c r="J72" s="140"/>
      <c r="K72" s="140"/>
      <c r="L72" s="223"/>
      <c r="M72" s="155"/>
      <c r="N72" s="140"/>
      <c r="O72" s="148"/>
    </row>
    <row r="73" spans="2:15" ht="15" x14ac:dyDescent="0.2">
      <c r="B73" s="183" t="s">
        <v>97</v>
      </c>
      <c r="C73" s="152" t="s">
        <v>139</v>
      </c>
      <c r="D73" s="140"/>
      <c r="E73" s="140"/>
      <c r="F73" s="140"/>
      <c r="G73" s="140"/>
      <c r="H73" s="140"/>
      <c r="I73" s="140"/>
      <c r="J73" s="140"/>
      <c r="K73" s="140"/>
      <c r="L73" s="155"/>
      <c r="M73" s="155"/>
      <c r="N73" s="140"/>
      <c r="O73" s="148"/>
    </row>
    <row r="74" spans="2:15" x14ac:dyDescent="0.2">
      <c r="B74" s="175"/>
      <c r="C74" s="157" t="s">
        <v>96</v>
      </c>
      <c r="D74" s="140"/>
      <c r="E74" s="140"/>
      <c r="F74" s="140"/>
      <c r="G74" s="140"/>
      <c r="H74" s="140"/>
      <c r="I74" s="140"/>
      <c r="J74" s="140"/>
      <c r="K74" s="140"/>
      <c r="L74" s="180"/>
      <c r="M74" s="155"/>
      <c r="N74" s="140"/>
      <c r="O74" s="148"/>
    </row>
    <row r="75" spans="2:15" x14ac:dyDescent="0.2">
      <c r="B75" s="175"/>
      <c r="C75" s="230" t="s">
        <v>140</v>
      </c>
      <c r="D75" s="140"/>
      <c r="E75" s="140"/>
      <c r="F75" s="140"/>
      <c r="G75" s="140"/>
      <c r="H75" s="140"/>
      <c r="I75" s="140"/>
      <c r="J75" s="140"/>
      <c r="K75" s="140"/>
      <c r="L75" s="180"/>
      <c r="M75" s="155"/>
      <c r="N75" s="140"/>
      <c r="O75" s="148"/>
    </row>
    <row r="76" spans="2:15" x14ac:dyDescent="0.2">
      <c r="B76" s="175"/>
      <c r="C76" s="157"/>
      <c r="D76" s="140"/>
      <c r="E76" s="140"/>
      <c r="F76" s="140"/>
      <c r="G76" s="140"/>
      <c r="H76" s="140"/>
      <c r="I76" s="140"/>
      <c r="J76" s="140"/>
      <c r="K76" s="140"/>
      <c r="L76" s="187"/>
      <c r="M76" s="155"/>
      <c r="N76" s="140"/>
      <c r="O76" s="148"/>
    </row>
    <row r="77" spans="2:15" ht="15" x14ac:dyDescent="0.2">
      <c r="B77" s="183" t="s">
        <v>102</v>
      </c>
      <c r="C77" s="152" t="s">
        <v>5</v>
      </c>
      <c r="D77" s="140"/>
      <c r="E77" s="140"/>
      <c r="F77" s="140"/>
      <c r="G77" s="140"/>
      <c r="H77" s="140"/>
      <c r="I77" s="140"/>
      <c r="J77" s="140"/>
      <c r="K77" s="140"/>
      <c r="L77" s="140"/>
      <c r="M77" s="145"/>
      <c r="N77" s="140"/>
      <c r="O77" s="148"/>
    </row>
    <row r="78" spans="2:15" x14ac:dyDescent="0.2">
      <c r="B78" s="175"/>
      <c r="C78" s="157" t="s">
        <v>6</v>
      </c>
      <c r="D78" s="157"/>
      <c r="E78" s="157"/>
      <c r="F78" s="157"/>
      <c r="G78" s="157"/>
      <c r="H78" s="157"/>
      <c r="I78" s="157"/>
      <c r="J78" s="157"/>
      <c r="K78" s="140"/>
      <c r="L78" s="180"/>
      <c r="M78" s="155"/>
      <c r="N78" s="140"/>
      <c r="O78" s="148"/>
    </row>
    <row r="79" spans="2:15" x14ac:dyDescent="0.2">
      <c r="B79" s="175"/>
      <c r="C79" s="157" t="s">
        <v>29</v>
      </c>
      <c r="D79" s="157"/>
      <c r="E79" s="157"/>
      <c r="F79" s="157"/>
      <c r="G79" s="157"/>
      <c r="H79" s="157"/>
      <c r="I79" s="157"/>
      <c r="J79" s="157"/>
      <c r="K79" s="140"/>
      <c r="L79" s="180"/>
      <c r="M79" s="155"/>
      <c r="N79" s="140"/>
      <c r="O79" s="148"/>
    </row>
    <row r="80" spans="2:15" x14ac:dyDescent="0.2">
      <c r="B80" s="175"/>
      <c r="C80" s="272" t="s">
        <v>163</v>
      </c>
      <c r="D80" s="157"/>
      <c r="E80" s="157"/>
      <c r="F80" s="157"/>
      <c r="G80" s="157"/>
      <c r="H80" s="157"/>
      <c r="I80" s="157"/>
      <c r="J80" s="157"/>
      <c r="K80" s="140"/>
      <c r="L80" s="180"/>
      <c r="M80" s="155"/>
      <c r="N80" s="140"/>
      <c r="O80" s="148"/>
    </row>
    <row r="81" spans="2:16" x14ac:dyDescent="0.2">
      <c r="B81" s="189"/>
      <c r="C81" s="190"/>
      <c r="D81" s="190"/>
      <c r="E81" s="190"/>
      <c r="F81" s="190"/>
      <c r="G81" s="190"/>
      <c r="H81" s="190"/>
      <c r="I81" s="190"/>
      <c r="J81" s="190"/>
      <c r="K81" s="190"/>
      <c r="L81" s="190"/>
      <c r="M81" s="191"/>
      <c r="N81" s="192"/>
      <c r="O81" s="148"/>
    </row>
    <row r="82" spans="2:16" x14ac:dyDescent="0.2">
      <c r="B82" s="193"/>
      <c r="C82" s="194"/>
      <c r="D82" s="194"/>
      <c r="E82" s="194"/>
      <c r="F82" s="194"/>
      <c r="G82" s="194"/>
      <c r="H82" s="194"/>
      <c r="I82" s="194"/>
      <c r="J82" s="194"/>
      <c r="K82" s="194"/>
      <c r="L82" s="194"/>
      <c r="M82" s="194"/>
      <c r="N82" s="194"/>
      <c r="O82" s="195"/>
    </row>
    <row r="83" spans="2:16" ht="15" x14ac:dyDescent="0.2">
      <c r="B83" s="196"/>
      <c r="C83" s="296" t="s">
        <v>35</v>
      </c>
      <c r="D83" s="294"/>
      <c r="E83" s="294"/>
      <c r="F83" s="294"/>
      <c r="G83" s="294"/>
      <c r="H83" s="294"/>
      <c r="I83" s="294"/>
      <c r="J83" s="294"/>
      <c r="K83" s="294"/>
      <c r="L83" s="294"/>
      <c r="M83" s="197"/>
      <c r="N83" s="197"/>
      <c r="O83" s="195" t="s">
        <v>25</v>
      </c>
    </row>
    <row r="84" spans="2:16" x14ac:dyDescent="0.2">
      <c r="B84" s="196"/>
      <c r="C84" s="307" t="s">
        <v>161</v>
      </c>
      <c r="D84" s="307"/>
      <c r="E84" s="307"/>
      <c r="F84" s="307"/>
      <c r="G84" s="307"/>
      <c r="H84" s="307"/>
      <c r="I84" s="307"/>
      <c r="J84" s="307"/>
      <c r="K84" s="307"/>
      <c r="L84" s="293"/>
      <c r="M84" s="197"/>
      <c r="N84" s="197"/>
      <c r="O84" s="198"/>
    </row>
    <row r="85" spans="2:16" x14ac:dyDescent="0.2">
      <c r="B85" s="196"/>
      <c r="C85" s="307"/>
      <c r="D85" s="307"/>
      <c r="E85" s="307"/>
      <c r="F85" s="307"/>
      <c r="G85" s="307"/>
      <c r="H85" s="307"/>
      <c r="I85" s="307"/>
      <c r="J85" s="307"/>
      <c r="K85" s="307"/>
      <c r="L85" s="295"/>
      <c r="M85" s="197"/>
      <c r="N85" s="197"/>
      <c r="O85" s="195"/>
    </row>
    <row r="86" spans="2:16" x14ac:dyDescent="0.2">
      <c r="B86" s="196"/>
      <c r="C86" s="290"/>
      <c r="D86" s="290"/>
      <c r="E86" s="290"/>
      <c r="F86" s="290"/>
      <c r="G86" s="290"/>
      <c r="H86" s="290"/>
      <c r="I86" s="290"/>
      <c r="J86" s="290"/>
      <c r="K86" s="290"/>
      <c r="L86" s="294"/>
      <c r="M86" s="199"/>
      <c r="N86" s="197"/>
      <c r="O86" s="195" t="s">
        <v>33</v>
      </c>
    </row>
    <row r="87" spans="2:16" ht="15" x14ac:dyDescent="0.25">
      <c r="B87" s="196"/>
      <c r="C87" s="307" t="s">
        <v>162</v>
      </c>
      <c r="D87" s="307"/>
      <c r="E87" s="307"/>
      <c r="F87" s="307"/>
      <c r="G87" s="307"/>
      <c r="H87" s="307"/>
      <c r="I87" s="307"/>
      <c r="J87" s="307"/>
      <c r="K87" s="307"/>
      <c r="L87" s="293"/>
      <c r="M87" s="197"/>
      <c r="N87" s="197"/>
      <c r="O87" s="195"/>
      <c r="P87" s="206"/>
    </row>
    <row r="88" spans="2:16" ht="15" customHeight="1" x14ac:dyDescent="0.25">
      <c r="B88" s="196"/>
      <c r="C88" s="307"/>
      <c r="D88" s="307"/>
      <c r="E88" s="307"/>
      <c r="F88" s="307"/>
      <c r="G88" s="307"/>
      <c r="H88" s="307"/>
      <c r="I88" s="307"/>
      <c r="J88" s="307"/>
      <c r="K88" s="307"/>
      <c r="L88" s="295"/>
      <c r="M88" s="199"/>
      <c r="N88" s="197"/>
      <c r="O88" s="198"/>
      <c r="P88" s="206"/>
    </row>
    <row r="89" spans="2:16" ht="15.75" thickBot="1" x14ac:dyDescent="0.3">
      <c r="B89" s="200"/>
      <c r="C89" s="201"/>
      <c r="D89" s="201"/>
      <c r="E89" s="201"/>
      <c r="F89" s="201"/>
      <c r="G89" s="201"/>
      <c r="H89" s="201"/>
      <c r="I89" s="201"/>
      <c r="J89" s="201"/>
      <c r="K89" s="201"/>
      <c r="L89" s="202"/>
      <c r="M89" s="202"/>
      <c r="N89" s="203"/>
      <c r="O89" s="204"/>
      <c r="P89" s="206"/>
    </row>
    <row r="90" spans="2:16" ht="15" x14ac:dyDescent="0.25">
      <c r="B90" s="206"/>
      <c r="C90" s="206"/>
      <c r="D90" s="206"/>
      <c r="E90" s="206"/>
      <c r="F90" s="206"/>
      <c r="G90" s="206"/>
      <c r="H90" s="206"/>
      <c r="I90" s="206"/>
      <c r="J90" s="206"/>
      <c r="K90" s="206"/>
      <c r="L90" s="206"/>
      <c r="M90" s="206"/>
      <c r="N90" s="206"/>
      <c r="O90" s="206"/>
      <c r="P90" s="116"/>
    </row>
    <row r="91" spans="2:16" ht="15" x14ac:dyDescent="0.25">
      <c r="B91" s="206"/>
      <c r="C91" s="206"/>
      <c r="D91" s="206"/>
      <c r="E91" s="206"/>
      <c r="F91" s="206"/>
      <c r="G91" s="206"/>
      <c r="H91" s="206"/>
      <c r="I91" s="206"/>
      <c r="J91" s="206"/>
      <c r="K91" s="206"/>
      <c r="L91" s="314"/>
      <c r="M91" s="314"/>
      <c r="N91" s="314"/>
      <c r="O91" s="314"/>
      <c r="P91" s="206"/>
    </row>
  </sheetData>
  <sheetProtection algorithmName="SHA-512" hashValue="ApB6PjGswntrhaNP6jTazNeHmGqDSINvFxtHtUNSVC+cwmV/68YCrRQ+P7wIRDnRD25gQng/CtYUSXA0JWrWOw==" saltValue="nADR/MCDfkF498MLngy+xA==" spinCount="100000" sheet="1" objects="1" scenarios="1"/>
  <mergeCells count="11">
    <mergeCell ref="L91:O91"/>
    <mergeCell ref="O2:O8"/>
    <mergeCell ref="G7:M7"/>
    <mergeCell ref="G9:M9"/>
    <mergeCell ref="I37:M38"/>
    <mergeCell ref="C27:K27"/>
    <mergeCell ref="C28:K28"/>
    <mergeCell ref="C29:K29"/>
    <mergeCell ref="I17:L17"/>
    <mergeCell ref="C84:K85"/>
    <mergeCell ref="C87:K88"/>
  </mergeCells>
  <dataValidations disablePrompts="1" count="4">
    <dataValidation type="list" allowBlank="1" showInputMessage="1" showErrorMessage="1" sqref="L43:L48 L74:L75 L66:L68 L71 L78:L80 L60:L63 L56:L57 L51:L53" xr:uid="{00000000-0002-0000-0900-000000000000}">
      <formula1>$Q$42:$Q$44</formula1>
    </dataValidation>
    <dataValidation type="decimal" allowBlank="1" showInputMessage="1" showErrorMessage="1" error="ohne Umstallmanagemant sind max. 4 Umtriebe möglich. _x000a_Mit Umstallmanagement sind max. 9,5 Umtrieben möglich._x000a_Die Eingabe von Dezimalzahlen ist möglich. " sqref="L39" xr:uid="{00000000-0002-0000-0900-000001000000}">
      <formula1>0</formula1>
      <formula2>Q39</formula2>
    </dataValidation>
    <dataValidation type="whole" operator="lessThanOrEqual" allowBlank="1" showInputMessage="1" showErrorMessage="1" errorTitle="Tierplatzzahl tatsächlich" error="Die Anzahl an möglichen Tieren die gahalten werden können ist überschritten_x000a_" sqref="L36" xr:uid="{00000000-0002-0000-0900-000002000000}">
      <formula1>MIN(L34:L35)</formula1>
    </dataValidation>
    <dataValidation type="decimal" allowBlank="1" showInputMessage="1" showErrorMessage="1" errorTitle="Angestrebtes Gewicht/Tier" error="Es sind maximal 4,0 kg je Tier in der Endmast zulässig!" sqref="L31" xr:uid="{00000000-0002-0000-0900-000003000000}">
      <formula1>0</formula1>
      <formula2>4</formula2>
    </dataValidation>
  </dataValidations>
  <pageMargins left="0.70866141732283472" right="0.70866141732283472" top="0.78740157480314965" bottom="0.78740157480314965" header="0.31496062992125984" footer="0.31496062992125984"/>
  <pageSetup paperSize="9" scale="75" fitToWidth="0" fitToHeight="0" orientation="portrait" r:id="rId1"/>
  <headerFooter>
    <oddFooter>&amp;LMinisterium für Ernährung, Ländlichen Raum und Verbraucherschutz&amp;RFAKT II G3 - Version 4.1, 18.02.2026</oddFooter>
  </headerFooter>
  <rowBreaks count="1" manualBreakCount="1">
    <brk id="89"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6633" r:id="rId4" name="Check Box 9">
              <controlPr locked="0" defaultSize="0" autoFill="0" autoLine="0" autoPict="0">
                <anchor moveWithCells="1">
                  <from>
                    <xdr:col>4</xdr:col>
                    <xdr:colOff>419100</xdr:colOff>
                    <xdr:row>12</xdr:row>
                    <xdr:rowOff>161925</xdr:rowOff>
                  </from>
                  <to>
                    <xdr:col>6</xdr:col>
                    <xdr:colOff>219075</xdr:colOff>
                    <xdr:row>14</xdr:row>
                    <xdr:rowOff>19050</xdr:rowOff>
                  </to>
                </anchor>
              </controlPr>
            </control>
          </mc:Choice>
        </mc:AlternateContent>
        <mc:AlternateContent xmlns:mc="http://schemas.openxmlformats.org/markup-compatibility/2006">
          <mc:Choice Requires="x14">
            <control shapeId="26634" r:id="rId5" name="Check Box 10">
              <controlPr locked="0" defaultSize="0" autoFill="0" autoLine="0" autoPict="0">
                <anchor moveWithCells="1">
                  <from>
                    <xdr:col>7</xdr:col>
                    <xdr:colOff>1019175</xdr:colOff>
                    <xdr:row>12</xdr:row>
                    <xdr:rowOff>161925</xdr:rowOff>
                  </from>
                  <to>
                    <xdr:col>10</xdr:col>
                    <xdr:colOff>428625</xdr:colOff>
                    <xdr:row>14</xdr:row>
                    <xdr:rowOff>19050</xdr:rowOff>
                  </to>
                </anchor>
              </controlPr>
            </control>
          </mc:Choice>
        </mc:AlternateContent>
        <mc:AlternateContent xmlns:mc="http://schemas.openxmlformats.org/markup-compatibility/2006">
          <mc:Choice Requires="x14">
            <control shapeId="26635" r:id="rId6" name="Check Box 11">
              <controlPr locked="0" defaultSize="0" autoFill="0" autoLine="0" autoPict="0">
                <anchor moveWithCells="1">
                  <from>
                    <xdr:col>7</xdr:col>
                    <xdr:colOff>1019175</xdr:colOff>
                    <xdr:row>15</xdr:row>
                    <xdr:rowOff>0</xdr:rowOff>
                  </from>
                  <to>
                    <xdr:col>13</xdr:col>
                    <xdr:colOff>57150</xdr:colOff>
                    <xdr:row>16</xdr:row>
                    <xdr:rowOff>9525</xdr:rowOff>
                  </to>
                </anchor>
              </controlPr>
            </control>
          </mc:Choice>
        </mc:AlternateContent>
        <mc:AlternateContent xmlns:mc="http://schemas.openxmlformats.org/markup-compatibility/2006">
          <mc:Choice Requires="x14">
            <control shapeId="26636" r:id="rId7" name="Check Box 12">
              <controlPr locked="0" defaultSize="0" autoFill="0" autoLine="0" autoPict="0">
                <anchor moveWithCells="1">
                  <from>
                    <xdr:col>7</xdr:col>
                    <xdr:colOff>1019175</xdr:colOff>
                    <xdr:row>17</xdr:row>
                    <xdr:rowOff>9525</xdr:rowOff>
                  </from>
                  <to>
                    <xdr:col>13</xdr:col>
                    <xdr:colOff>66675</xdr:colOff>
                    <xdr:row>18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pageSetUpPr fitToPage="1"/>
  </sheetPr>
  <dimension ref="B1:C36"/>
  <sheetViews>
    <sheetView showGridLines="0" zoomScaleNormal="100" zoomScaleSheetLayoutView="130" zoomScalePageLayoutView="55" workbookViewId="0"/>
  </sheetViews>
  <sheetFormatPr baseColWidth="10" defaultColWidth="11" defaultRowHeight="14.25" x14ac:dyDescent="0.2"/>
  <cols>
    <col min="1" max="1" width="6.85546875" style="1" customWidth="1"/>
    <col min="2" max="2" width="9" style="268" customWidth="1"/>
    <col min="3" max="3" width="107.42578125" style="1" customWidth="1"/>
    <col min="4" max="16384" width="11" style="1"/>
  </cols>
  <sheetData>
    <row r="1" spans="2:3" ht="18" x14ac:dyDescent="0.25">
      <c r="C1" s="271" t="s">
        <v>160</v>
      </c>
    </row>
    <row r="2" spans="2:3" x14ac:dyDescent="0.2">
      <c r="B2" s="266"/>
    </row>
    <row r="3" spans="2:3" ht="15" x14ac:dyDescent="0.25">
      <c r="B3" s="267" t="s">
        <v>43</v>
      </c>
      <c r="C3" s="5" t="s">
        <v>53</v>
      </c>
    </row>
    <row r="4" spans="2:3" ht="15" x14ac:dyDescent="0.25">
      <c r="B4" s="267"/>
      <c r="C4" s="1" t="s">
        <v>45</v>
      </c>
    </row>
    <row r="5" spans="2:3" ht="15" x14ac:dyDescent="0.25">
      <c r="B5" s="267"/>
      <c r="C5" s="1" t="s">
        <v>46</v>
      </c>
    </row>
    <row r="6" spans="2:3" ht="15" x14ac:dyDescent="0.25">
      <c r="B6" s="267"/>
      <c r="C6" s="10" t="s">
        <v>69</v>
      </c>
    </row>
    <row r="7" spans="2:3" ht="15" x14ac:dyDescent="0.25">
      <c r="B7" s="267"/>
    </row>
    <row r="8" spans="2:3" ht="15" x14ac:dyDescent="0.25">
      <c r="B8" s="267" t="s">
        <v>44</v>
      </c>
      <c r="C8" s="5" t="s">
        <v>61</v>
      </c>
    </row>
    <row r="9" spans="2:3" ht="15" x14ac:dyDescent="0.25">
      <c r="B9" s="267"/>
      <c r="C9" s="1" t="s">
        <v>52</v>
      </c>
    </row>
    <row r="11" spans="2:3" ht="15" x14ac:dyDescent="0.25">
      <c r="B11" s="267" t="s">
        <v>58</v>
      </c>
      <c r="C11" s="5" t="s">
        <v>62</v>
      </c>
    </row>
    <row r="12" spans="2:3" x14ac:dyDescent="0.2">
      <c r="C12" s="80" t="s">
        <v>50</v>
      </c>
    </row>
    <row r="13" spans="2:3" x14ac:dyDescent="0.2">
      <c r="C13" s="80" t="s">
        <v>60</v>
      </c>
    </row>
    <row r="15" spans="2:3" ht="15" x14ac:dyDescent="0.25">
      <c r="B15" s="267" t="s">
        <v>47</v>
      </c>
      <c r="C15" s="5" t="s">
        <v>63</v>
      </c>
    </row>
    <row r="16" spans="2:3" ht="15" x14ac:dyDescent="0.25">
      <c r="B16" s="267"/>
      <c r="C16" s="1" t="s">
        <v>54</v>
      </c>
    </row>
    <row r="17" spans="2:3" ht="15" x14ac:dyDescent="0.25">
      <c r="B17" s="267"/>
    </row>
    <row r="24" spans="2:3" ht="15" x14ac:dyDescent="0.25">
      <c r="B24" s="269" t="s">
        <v>48</v>
      </c>
      <c r="C24" s="5" t="s">
        <v>64</v>
      </c>
    </row>
    <row r="25" spans="2:3" x14ac:dyDescent="0.2">
      <c r="C25" s="110" t="s">
        <v>126</v>
      </c>
    </row>
    <row r="27" spans="2:3" ht="15" x14ac:dyDescent="0.25">
      <c r="B27" s="267" t="s">
        <v>49</v>
      </c>
      <c r="C27" s="5" t="s">
        <v>127</v>
      </c>
    </row>
    <row r="28" spans="2:3" x14ac:dyDescent="0.2">
      <c r="C28" s="80" t="s">
        <v>56</v>
      </c>
    </row>
    <row r="30" spans="2:3" ht="15" x14ac:dyDescent="0.25">
      <c r="B30" s="267" t="s">
        <v>70</v>
      </c>
      <c r="C30" s="5" t="s">
        <v>65</v>
      </c>
    </row>
    <row r="31" spans="2:3" x14ac:dyDescent="0.2">
      <c r="C31" s="80" t="s">
        <v>66</v>
      </c>
    </row>
    <row r="32" spans="2:3" x14ac:dyDescent="0.2">
      <c r="C32" s="80" t="s">
        <v>67</v>
      </c>
    </row>
    <row r="33" spans="2:3" x14ac:dyDescent="0.2">
      <c r="C33" s="1" t="s">
        <v>68</v>
      </c>
    </row>
    <row r="34" spans="2:3" x14ac:dyDescent="0.2">
      <c r="B34" s="270"/>
    </row>
    <row r="35" spans="2:3" ht="15" x14ac:dyDescent="0.25">
      <c r="B35" s="267" t="s">
        <v>153</v>
      </c>
      <c r="C35" s="5" t="s">
        <v>156</v>
      </c>
    </row>
    <row r="36" spans="2:3" ht="43.5" customHeight="1" x14ac:dyDescent="0.2">
      <c r="C36" s="253" t="s">
        <v>154</v>
      </c>
    </row>
  </sheetData>
  <sheetProtection algorithmName="SHA-512" hashValue="hV3F+azKdXVqNkRQd7H5N/CsN9KcbYQqiMSHJ5Pg157NysSahO2He69iuU4Ycr05m43V/Ro/feByohulqsiX+A==" saltValue="aauiRxKdI5PhHCVinM9zGw==" spinCount="100000" sheet="1" objects="1" scenarios="1"/>
  <printOptions horizontalCentered="1"/>
  <pageMargins left="0.7" right="0.7" top="0.78740157499999996" bottom="0.78740157499999996" header="0.3" footer="0.3"/>
  <pageSetup paperSize="9" scale="76" orientation="portrait" r:id="rId1"/>
  <headerFooter>
    <oddFooter>&amp;LMinisterium für Ernährung, Ländlichen Raum und Verbraucherschutz&amp;RFAKT II G3 - Version 4.1, 18.02.2026</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theme="3" tint="0.79998168889431442"/>
  </sheetPr>
  <dimension ref="B1:IU55"/>
  <sheetViews>
    <sheetView showGridLines="0" zoomScaleNormal="100" workbookViewId="0"/>
  </sheetViews>
  <sheetFormatPr baseColWidth="10" defaultColWidth="11.42578125" defaultRowHeight="12.75" x14ac:dyDescent="0.25"/>
  <cols>
    <col min="1" max="1" width="1.5703125" style="14" customWidth="1"/>
    <col min="2" max="2" width="4" style="220" customWidth="1"/>
    <col min="3" max="3" width="6.7109375" style="14" customWidth="1"/>
    <col min="4" max="5" width="6.5703125" style="14" customWidth="1"/>
    <col min="6" max="6" width="10.5703125" style="14" customWidth="1"/>
    <col min="7" max="7" width="7.85546875" style="220" customWidth="1"/>
    <col min="8" max="8" width="12.140625" style="14" customWidth="1"/>
    <col min="9" max="9" width="5.140625" style="14" customWidth="1"/>
    <col min="10" max="10" width="3.28515625" style="14" bestFit="1" customWidth="1"/>
    <col min="11" max="11" width="16" style="220" customWidth="1"/>
    <col min="12" max="12" width="10.5703125" style="14" customWidth="1"/>
    <col min="13" max="13" width="5.5703125" style="14" customWidth="1"/>
    <col min="14" max="14" width="1.7109375" style="14" customWidth="1"/>
    <col min="15" max="15" width="14.28515625" style="14" customWidth="1"/>
    <col min="16" max="16" width="2.7109375" style="14" customWidth="1"/>
    <col min="17" max="17" width="7" style="14" hidden="1" customWidth="1"/>
    <col min="18" max="18" width="8.5703125" style="14" bestFit="1" customWidth="1"/>
    <col min="19" max="19" width="3.28515625" style="14" bestFit="1" customWidth="1"/>
    <col min="20" max="21" width="12.5703125" style="14" customWidth="1"/>
    <col min="22" max="16384" width="11.42578125" style="14"/>
  </cols>
  <sheetData>
    <row r="1" spans="2:255" ht="15" customHeight="1" x14ac:dyDescent="0.25">
      <c r="B1" s="11"/>
    </row>
    <row r="2" spans="2:255" ht="6.75" customHeight="1" thickBot="1" x14ac:dyDescent="0.3"/>
    <row r="3" spans="2:255" ht="6.75" customHeight="1" x14ac:dyDescent="0.25">
      <c r="B3" s="82"/>
      <c r="C3" s="83"/>
      <c r="D3" s="83"/>
      <c r="E3" s="83"/>
      <c r="F3" s="84"/>
      <c r="G3" s="85"/>
      <c r="H3" s="83"/>
      <c r="I3" s="83"/>
      <c r="J3" s="83"/>
      <c r="K3" s="83"/>
      <c r="L3" s="83"/>
      <c r="M3" s="83"/>
      <c r="N3" s="83"/>
      <c r="O3" s="300" t="s">
        <v>24</v>
      </c>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row>
    <row r="4" spans="2:255" ht="15.75" customHeight="1" x14ac:dyDescent="0.25">
      <c r="B4" s="86" t="s">
        <v>78</v>
      </c>
      <c r="C4" s="87"/>
      <c r="D4" s="87"/>
      <c r="E4" s="87"/>
      <c r="F4" s="88"/>
      <c r="G4" s="89"/>
      <c r="H4" s="87"/>
      <c r="I4" s="87"/>
      <c r="J4" s="87"/>
      <c r="K4" s="87"/>
      <c r="L4" s="87"/>
      <c r="M4" s="87"/>
      <c r="N4" s="87"/>
      <c r="O4" s="301"/>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row>
    <row r="5" spans="2:255" ht="15.75" customHeight="1" x14ac:dyDescent="0.25">
      <c r="B5" s="90" t="s">
        <v>74</v>
      </c>
      <c r="C5" s="87"/>
      <c r="D5" s="91" t="s">
        <v>105</v>
      </c>
      <c r="E5" s="92"/>
      <c r="F5" s="92"/>
      <c r="G5" s="93"/>
      <c r="H5" s="94"/>
      <c r="I5" s="87"/>
      <c r="J5" s="87"/>
      <c r="K5" s="87"/>
      <c r="L5" s="87"/>
      <c r="M5" s="87"/>
      <c r="N5" s="87"/>
      <c r="O5" s="301"/>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row>
    <row r="6" spans="2:255" ht="6.75" customHeight="1" x14ac:dyDescent="0.25">
      <c r="B6" s="95"/>
      <c r="C6" s="87"/>
      <c r="D6" s="87"/>
      <c r="E6" s="87"/>
      <c r="F6" s="88"/>
      <c r="G6" s="89"/>
      <c r="H6" s="87"/>
      <c r="I6" s="87"/>
      <c r="J6" s="87"/>
      <c r="K6" s="87"/>
      <c r="L6" s="87"/>
      <c r="M6" s="87"/>
      <c r="N6" s="87"/>
      <c r="O6" s="301"/>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row>
    <row r="7" spans="2:255" ht="6.75" customHeight="1" x14ac:dyDescent="0.25">
      <c r="B7" s="73"/>
      <c r="C7" s="16"/>
      <c r="D7" s="16"/>
      <c r="E7" s="16"/>
      <c r="F7" s="77"/>
      <c r="G7" s="27"/>
      <c r="H7" s="78"/>
      <c r="I7" s="78"/>
      <c r="J7" s="78"/>
      <c r="K7" s="78"/>
      <c r="L7" s="78"/>
      <c r="M7" s="78"/>
      <c r="N7" s="16"/>
      <c r="O7" s="301"/>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row>
    <row r="8" spans="2:255" ht="15.75" customHeight="1" x14ac:dyDescent="0.25">
      <c r="B8" s="73" t="s">
        <v>34</v>
      </c>
      <c r="C8" s="16"/>
      <c r="D8" s="16"/>
      <c r="E8" s="16"/>
      <c r="F8" s="17" t="s">
        <v>30</v>
      </c>
      <c r="G8" s="304"/>
      <c r="H8" s="304"/>
      <c r="I8" s="304"/>
      <c r="J8" s="304"/>
      <c r="K8" s="304"/>
      <c r="L8" s="304"/>
      <c r="M8" s="304"/>
      <c r="N8" s="16"/>
      <c r="O8" s="301"/>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row>
    <row r="9" spans="2:255" ht="6.75" customHeight="1" x14ac:dyDescent="0.25">
      <c r="B9" s="18"/>
      <c r="C9" s="16"/>
      <c r="D9" s="16"/>
      <c r="E9" s="16"/>
      <c r="F9" s="19"/>
      <c r="G9" s="19"/>
      <c r="H9" s="19"/>
      <c r="I9" s="19"/>
      <c r="J9" s="19"/>
      <c r="K9" s="19"/>
      <c r="L9" s="19"/>
      <c r="M9" s="19"/>
      <c r="N9" s="20"/>
      <c r="O9" s="302"/>
    </row>
    <row r="10" spans="2:255" ht="15.75" customHeight="1" x14ac:dyDescent="0.25">
      <c r="B10" s="18" t="s">
        <v>75</v>
      </c>
      <c r="C10" s="21"/>
      <c r="D10" s="22"/>
      <c r="E10" s="16"/>
      <c r="F10" s="17" t="s">
        <v>31</v>
      </c>
      <c r="G10" s="305"/>
      <c r="H10" s="305"/>
      <c r="I10" s="305"/>
      <c r="J10" s="305"/>
      <c r="K10" s="305"/>
      <c r="L10" s="305"/>
      <c r="M10" s="305"/>
      <c r="N10" s="20"/>
      <c r="O10" s="23"/>
    </row>
    <row r="11" spans="2:255" ht="6.75" customHeight="1" x14ac:dyDescent="0.25">
      <c r="B11" s="18"/>
      <c r="C11" s="16"/>
      <c r="D11" s="16"/>
      <c r="E11" s="16"/>
      <c r="F11" s="19"/>
      <c r="G11" s="19"/>
      <c r="H11" s="19"/>
      <c r="I11" s="19"/>
      <c r="J11" s="19"/>
      <c r="K11" s="19"/>
      <c r="L11" s="19"/>
      <c r="M11" s="19"/>
      <c r="N11" s="20"/>
      <c r="O11" s="23"/>
    </row>
    <row r="12" spans="2:255" ht="15.75" customHeight="1" x14ac:dyDescent="0.25">
      <c r="B12" s="24" t="s">
        <v>124</v>
      </c>
      <c r="C12" s="16"/>
      <c r="D12" s="16"/>
      <c r="E12" s="16"/>
      <c r="F12" s="19"/>
      <c r="G12" s="19"/>
      <c r="H12" s="19"/>
      <c r="I12" s="19"/>
      <c r="J12" s="19"/>
      <c r="K12" s="19"/>
      <c r="L12" s="19"/>
      <c r="M12" s="19"/>
      <c r="N12" s="20"/>
      <c r="O12" s="23"/>
    </row>
    <row r="13" spans="2:255" ht="15.75" customHeight="1" x14ac:dyDescent="0.25">
      <c r="B13" s="24"/>
      <c r="C13" s="16"/>
      <c r="D13" s="16"/>
      <c r="E13" s="16"/>
      <c r="F13" s="19"/>
      <c r="G13" s="19"/>
      <c r="H13" s="19"/>
      <c r="I13" s="19"/>
      <c r="J13" s="19"/>
      <c r="K13" s="19"/>
      <c r="L13" s="19"/>
      <c r="M13" s="19"/>
      <c r="N13" s="20"/>
      <c r="O13" s="23"/>
    </row>
    <row r="14" spans="2:255" ht="15.75" customHeight="1" x14ac:dyDescent="0.25">
      <c r="B14" s="24"/>
      <c r="C14" s="275" t="s">
        <v>165</v>
      </c>
      <c r="D14" s="16"/>
      <c r="E14" s="16"/>
      <c r="F14" s="19"/>
      <c r="G14" s="19"/>
      <c r="H14" s="19"/>
      <c r="I14" s="19"/>
      <c r="J14" s="19"/>
      <c r="K14" s="19"/>
      <c r="L14" s="19"/>
      <c r="M14" s="19"/>
      <c r="N14" s="20"/>
      <c r="O14" s="23"/>
    </row>
    <row r="15" spans="2:255" ht="15.75" customHeight="1" x14ac:dyDescent="0.25">
      <c r="B15" s="273" t="s">
        <v>17</v>
      </c>
      <c r="C15" s="274" t="s">
        <v>172</v>
      </c>
      <c r="E15" s="16"/>
      <c r="F15" s="19"/>
      <c r="G15" s="19"/>
      <c r="H15" s="19"/>
      <c r="I15" s="19"/>
      <c r="J15" s="19"/>
      <c r="K15" s="19"/>
      <c r="L15" s="19"/>
      <c r="M15" s="19"/>
      <c r="N15" s="20"/>
      <c r="O15" s="23"/>
    </row>
    <row r="16" spans="2:255" ht="15.75" customHeight="1" x14ac:dyDescent="0.25">
      <c r="B16" s="273" t="s">
        <v>18</v>
      </c>
      <c r="C16" s="274" t="s">
        <v>170</v>
      </c>
      <c r="E16" s="16"/>
      <c r="F16" s="19"/>
      <c r="G16" s="19"/>
      <c r="H16" s="19"/>
      <c r="I16" s="19"/>
      <c r="J16" s="19"/>
      <c r="K16" s="19"/>
      <c r="L16" s="19"/>
      <c r="M16" s="19"/>
      <c r="N16" s="20"/>
      <c r="O16" s="23"/>
    </row>
    <row r="17" spans="2:19" ht="15.75" customHeight="1" x14ac:dyDescent="0.25">
      <c r="B17" s="273"/>
      <c r="C17" s="274" t="s">
        <v>171</v>
      </c>
      <c r="E17" s="16"/>
      <c r="F17" s="19"/>
      <c r="G17" s="19"/>
      <c r="H17" s="19"/>
      <c r="I17" s="19"/>
      <c r="J17" s="19"/>
      <c r="K17" s="19"/>
      <c r="L17" s="19"/>
      <c r="M17" s="19"/>
      <c r="N17" s="20"/>
      <c r="O17" s="23"/>
    </row>
    <row r="18" spans="2:19" ht="15.75" customHeight="1" x14ac:dyDescent="0.25">
      <c r="B18" s="18"/>
      <c r="D18" s="16"/>
      <c r="E18" s="16"/>
      <c r="F18" s="19"/>
      <c r="G18" s="19"/>
      <c r="H18" s="19"/>
      <c r="I18" s="19"/>
      <c r="J18" s="19"/>
      <c r="K18" s="19"/>
      <c r="L18" s="19"/>
      <c r="M18" s="19"/>
      <c r="N18" s="20"/>
      <c r="O18" s="23"/>
      <c r="R18" s="76"/>
    </row>
    <row r="19" spans="2:19" ht="15.75" customHeight="1" x14ac:dyDescent="0.25">
      <c r="B19" s="25" t="s">
        <v>17</v>
      </c>
      <c r="C19" s="26" t="s">
        <v>8</v>
      </c>
      <c r="D19" s="27"/>
      <c r="E19" s="27"/>
      <c r="F19" s="27"/>
      <c r="G19" s="28"/>
      <c r="H19" s="30"/>
      <c r="I19" s="30"/>
      <c r="J19" s="30"/>
      <c r="K19" s="31"/>
      <c r="L19" s="27"/>
      <c r="M19" s="27"/>
      <c r="N19" s="27"/>
      <c r="O19" s="23"/>
      <c r="Q19" s="27"/>
      <c r="R19" s="27"/>
    </row>
    <row r="20" spans="2:19" ht="15.75" customHeight="1" x14ac:dyDescent="0.25">
      <c r="B20" s="25"/>
      <c r="C20" s="32" t="s">
        <v>84</v>
      </c>
      <c r="D20" s="33"/>
      <c r="E20" s="27"/>
      <c r="F20" s="27"/>
      <c r="G20" s="28"/>
      <c r="H20" s="30"/>
      <c r="I20" s="30"/>
      <c r="J20" s="30"/>
      <c r="K20" s="31"/>
      <c r="L20" s="249"/>
      <c r="M20" s="34" t="s">
        <v>32</v>
      </c>
      <c r="N20" s="27"/>
      <c r="O20" s="23"/>
      <c r="Q20" s="27"/>
      <c r="R20" s="35"/>
    </row>
    <row r="21" spans="2:19" ht="15.75" customHeight="1" x14ac:dyDescent="0.25">
      <c r="B21" s="25"/>
      <c r="C21" s="272" t="s">
        <v>155</v>
      </c>
      <c r="D21" s="33"/>
      <c r="E21" s="27"/>
      <c r="F21" s="27"/>
      <c r="G21" s="28"/>
      <c r="H21" s="30"/>
      <c r="I21" s="30"/>
      <c r="J21" s="30"/>
      <c r="K21" s="31"/>
      <c r="L21" s="249"/>
      <c r="M21" s="34" t="s">
        <v>9</v>
      </c>
      <c r="N21" s="27"/>
      <c r="O21" s="23"/>
      <c r="Q21" s="27"/>
      <c r="R21" s="27"/>
      <c r="S21" s="27"/>
    </row>
    <row r="22" spans="2:19" ht="15.75" customHeight="1" x14ac:dyDescent="0.25">
      <c r="B22" s="25"/>
      <c r="C22" s="36" t="s">
        <v>73</v>
      </c>
      <c r="D22" s="33"/>
      <c r="E22" s="27"/>
      <c r="F22" s="27"/>
      <c r="G22" s="28"/>
      <c r="I22" s="79" t="s">
        <v>76</v>
      </c>
      <c r="J22" s="220">
        <v>25</v>
      </c>
      <c r="K22" s="37" t="s">
        <v>77</v>
      </c>
      <c r="L22" s="254" t="str">
        <f>IF(ISERROR(J22/L21)=TRUE,"",(J22/L21))</f>
        <v/>
      </c>
      <c r="M22" s="34" t="s">
        <v>0</v>
      </c>
      <c r="N22" s="27"/>
      <c r="O22" s="23"/>
      <c r="Q22" s="27"/>
      <c r="R22" s="35"/>
      <c r="S22" s="27"/>
    </row>
    <row r="23" spans="2:19" ht="15.75" customHeight="1" x14ac:dyDescent="0.25">
      <c r="B23" s="25"/>
      <c r="C23" s="33" t="s">
        <v>42</v>
      </c>
      <c r="D23" s="33"/>
      <c r="E23" s="27"/>
      <c r="F23" s="27"/>
      <c r="G23" s="28"/>
      <c r="I23" s="75" t="s">
        <v>76</v>
      </c>
      <c r="J23" s="220">
        <f>J22</f>
        <v>25</v>
      </c>
      <c r="K23" s="37" t="s">
        <v>77</v>
      </c>
      <c r="L23" s="254" t="str">
        <f>IF(ISBLANK(L21),"",IF(L20=0,"",(L22*L20)))</f>
        <v/>
      </c>
      <c r="M23" s="34" t="s">
        <v>0</v>
      </c>
      <c r="N23" s="27"/>
      <c r="O23" s="23"/>
      <c r="Q23" s="27"/>
      <c r="R23" s="35"/>
      <c r="S23" s="27"/>
    </row>
    <row r="24" spans="2:19" ht="15.75" customHeight="1" x14ac:dyDescent="0.25">
      <c r="B24" s="25"/>
      <c r="C24" s="39" t="s">
        <v>57</v>
      </c>
      <c r="D24" s="39"/>
      <c r="E24" s="40"/>
      <c r="F24" s="40"/>
      <c r="G24" s="41"/>
      <c r="H24" s="42"/>
      <c r="I24" s="74"/>
      <c r="J24" s="74"/>
      <c r="K24" s="43"/>
      <c r="L24" s="44"/>
      <c r="M24" s="45" t="s">
        <v>0</v>
      </c>
      <c r="N24" s="27"/>
      <c r="O24" s="23"/>
      <c r="Q24" s="112" t="str">
        <f>IF(L24&gt;L23,"Tierplatzzahl für Mobilstall: maximal "&amp;L23&amp;" "&amp;M24&amp;" möglich!","")</f>
        <v/>
      </c>
    </row>
    <row r="25" spans="2:19" ht="15.75" customHeight="1" x14ac:dyDescent="0.25">
      <c r="B25" s="25"/>
      <c r="C25" s="46" t="s">
        <v>72</v>
      </c>
      <c r="D25" s="33"/>
      <c r="E25" s="27"/>
      <c r="F25" s="27"/>
      <c r="G25" s="28"/>
      <c r="H25" s="37"/>
      <c r="I25" s="306" t="str">
        <f>IF(Q24="","",Q24)</f>
        <v/>
      </c>
      <c r="J25" s="306"/>
      <c r="K25" s="306"/>
      <c r="L25" s="306"/>
      <c r="M25" s="306"/>
      <c r="N25" s="27"/>
      <c r="O25" s="23"/>
    </row>
    <row r="26" spans="2:19" ht="9.75" customHeight="1" x14ac:dyDescent="0.25">
      <c r="B26" s="25"/>
      <c r="C26" s="33"/>
      <c r="D26" s="33"/>
      <c r="E26" s="27"/>
      <c r="F26" s="27"/>
      <c r="G26" s="28"/>
      <c r="H26" s="37"/>
      <c r="I26" s="306"/>
      <c r="J26" s="306"/>
      <c r="K26" s="306"/>
      <c r="L26" s="306"/>
      <c r="M26" s="306"/>
      <c r="N26" s="27"/>
      <c r="O26" s="23"/>
    </row>
    <row r="27" spans="2:19" ht="15.75" customHeight="1" x14ac:dyDescent="0.25">
      <c r="B27" s="25"/>
      <c r="C27" s="33" t="s">
        <v>1</v>
      </c>
      <c r="D27" s="33"/>
      <c r="E27" s="27"/>
      <c r="F27" s="27"/>
      <c r="G27" s="28"/>
      <c r="H27" s="30"/>
      <c r="I27" s="30"/>
      <c r="J27" s="30"/>
      <c r="K27" s="31"/>
      <c r="L27" s="248"/>
      <c r="M27" s="115"/>
      <c r="N27" s="27"/>
      <c r="O27" s="23"/>
    </row>
    <row r="28" spans="2:19" ht="15.75" customHeight="1" x14ac:dyDescent="0.25">
      <c r="B28" s="25"/>
      <c r="C28" s="33" t="s">
        <v>71</v>
      </c>
      <c r="D28" s="33"/>
      <c r="E28" s="27"/>
      <c r="F28" s="27"/>
      <c r="G28" s="28"/>
      <c r="H28" s="30"/>
      <c r="I28" s="30"/>
      <c r="J28" s="30"/>
      <c r="K28" s="31"/>
      <c r="L28" s="38" t="str">
        <f>IF(L24=0,"",ROUNDDOWN(L24*L27,0))</f>
        <v/>
      </c>
      <c r="M28" s="34" t="s">
        <v>0</v>
      </c>
      <c r="N28" s="27"/>
      <c r="O28" s="23"/>
    </row>
    <row r="29" spans="2:19" ht="9.75" customHeight="1" x14ac:dyDescent="0.25">
      <c r="B29" s="47"/>
      <c r="C29" s="27"/>
      <c r="D29" s="27"/>
      <c r="E29" s="27"/>
      <c r="F29" s="27"/>
      <c r="G29" s="28"/>
      <c r="H29" s="27"/>
      <c r="I29" s="27"/>
      <c r="J29" s="27"/>
      <c r="K29" s="28"/>
      <c r="L29" s="27"/>
      <c r="M29" s="27"/>
      <c r="N29" s="27"/>
      <c r="O29" s="23"/>
    </row>
    <row r="30" spans="2:19" ht="15.75" customHeight="1" x14ac:dyDescent="0.25">
      <c r="B30" s="48" t="s">
        <v>18</v>
      </c>
      <c r="C30" s="26" t="s">
        <v>4</v>
      </c>
      <c r="D30" s="27"/>
      <c r="E30" s="27"/>
      <c r="F30" s="27"/>
      <c r="G30" s="27"/>
      <c r="H30" s="27"/>
      <c r="I30" s="27"/>
      <c r="J30" s="27"/>
      <c r="K30" s="28"/>
      <c r="L30" s="27"/>
      <c r="M30" s="29"/>
      <c r="N30" s="27"/>
      <c r="O30" s="23"/>
      <c r="Q30" s="49"/>
    </row>
    <row r="31" spans="2:19" ht="15.75" customHeight="1" x14ac:dyDescent="0.25">
      <c r="B31" s="47"/>
      <c r="C31" s="226" t="s">
        <v>128</v>
      </c>
      <c r="D31" s="27"/>
      <c r="E31" s="27"/>
      <c r="F31" s="27"/>
      <c r="G31" s="27"/>
      <c r="H31" s="27"/>
      <c r="I31" s="27"/>
      <c r="J31" s="27"/>
      <c r="K31" s="27"/>
      <c r="L31" s="50"/>
      <c r="M31" s="31"/>
      <c r="N31" s="27"/>
      <c r="O31" s="23"/>
      <c r="Q31" s="221" t="s">
        <v>2</v>
      </c>
    </row>
    <row r="32" spans="2:19" ht="15.75" customHeight="1" x14ac:dyDescent="0.25">
      <c r="B32" s="47"/>
      <c r="C32" s="226" t="s">
        <v>125</v>
      </c>
      <c r="D32" s="27"/>
      <c r="E32" s="27"/>
      <c r="F32" s="27"/>
      <c r="G32" s="27"/>
      <c r="H32" s="27"/>
      <c r="I32" s="27"/>
      <c r="J32" s="27"/>
      <c r="K32" s="27"/>
      <c r="L32" s="50"/>
      <c r="M32" s="31"/>
      <c r="N32" s="27"/>
      <c r="O32" s="23"/>
      <c r="Q32" s="222" t="s">
        <v>3</v>
      </c>
    </row>
    <row r="33" spans="2:15" ht="9.75" customHeight="1" x14ac:dyDescent="0.25">
      <c r="B33" s="47"/>
      <c r="C33" s="27"/>
      <c r="D33" s="27"/>
      <c r="E33" s="27"/>
      <c r="F33" s="27"/>
      <c r="G33" s="27"/>
      <c r="H33" s="27"/>
      <c r="I33" s="27"/>
      <c r="J33" s="27"/>
      <c r="K33" s="28"/>
      <c r="L33" s="28"/>
      <c r="M33" s="31"/>
      <c r="N33" s="27"/>
      <c r="O33" s="23"/>
    </row>
    <row r="34" spans="2:15" ht="15.75" customHeight="1" x14ac:dyDescent="0.25">
      <c r="B34" s="48" t="s">
        <v>19</v>
      </c>
      <c r="C34" s="26" t="s">
        <v>12</v>
      </c>
      <c r="D34" s="27"/>
      <c r="E34" s="27"/>
      <c r="F34" s="27"/>
      <c r="G34" s="27"/>
      <c r="H34" s="27"/>
      <c r="I34" s="27"/>
      <c r="J34" s="27"/>
      <c r="K34" s="28"/>
      <c r="L34" s="27"/>
      <c r="M34" s="29"/>
      <c r="N34" s="27"/>
      <c r="O34" s="23"/>
    </row>
    <row r="35" spans="2:15" ht="15.75" customHeight="1" x14ac:dyDescent="0.25">
      <c r="B35" s="54"/>
      <c r="C35" s="33" t="s">
        <v>13</v>
      </c>
      <c r="D35" s="27"/>
      <c r="E35" s="27"/>
      <c r="F35" s="27"/>
      <c r="G35" s="27"/>
      <c r="H35" s="27"/>
      <c r="I35" s="27"/>
      <c r="J35" s="27"/>
      <c r="K35" s="27"/>
      <c r="L35" s="50"/>
      <c r="M35" s="31"/>
      <c r="N35" s="27"/>
      <c r="O35" s="23"/>
    </row>
    <row r="36" spans="2:15" ht="15.75" customHeight="1" x14ac:dyDescent="0.25">
      <c r="B36" s="47"/>
      <c r="C36" s="33" t="s">
        <v>14</v>
      </c>
      <c r="D36" s="27"/>
      <c r="E36" s="27"/>
      <c r="F36" s="27"/>
      <c r="G36" s="27"/>
      <c r="H36" s="27"/>
      <c r="I36" s="27"/>
      <c r="J36" s="27"/>
      <c r="K36" s="27"/>
      <c r="L36" s="50"/>
      <c r="M36" s="31"/>
      <c r="N36" s="27"/>
      <c r="O36" s="23"/>
    </row>
    <row r="37" spans="2:15" ht="9.75" customHeight="1" x14ac:dyDescent="0.25">
      <c r="B37" s="47"/>
      <c r="C37" s="33"/>
      <c r="D37" s="27"/>
      <c r="E37" s="27"/>
      <c r="F37" s="27"/>
      <c r="G37" s="27"/>
      <c r="H37" s="27"/>
      <c r="I37" s="27"/>
      <c r="J37" s="27"/>
      <c r="K37" s="27"/>
      <c r="L37" s="55"/>
      <c r="M37" s="31"/>
      <c r="N37" s="27"/>
      <c r="O37" s="23"/>
    </row>
    <row r="38" spans="2:15" ht="15.75" customHeight="1" x14ac:dyDescent="0.25">
      <c r="B38" s="48" t="s">
        <v>20</v>
      </c>
      <c r="C38" s="26" t="s">
        <v>15</v>
      </c>
      <c r="D38" s="27"/>
      <c r="E38" s="27"/>
      <c r="F38" s="27"/>
      <c r="G38" s="27"/>
      <c r="H38" s="27"/>
      <c r="I38" s="27"/>
      <c r="J38" s="27"/>
      <c r="K38" s="27"/>
      <c r="L38" s="56"/>
      <c r="M38" s="31"/>
      <c r="N38" s="27"/>
      <c r="O38" s="23"/>
    </row>
    <row r="39" spans="2:15" ht="15.75" customHeight="1" x14ac:dyDescent="0.25">
      <c r="B39" s="47"/>
      <c r="C39" s="33" t="s">
        <v>16</v>
      </c>
      <c r="D39" s="27"/>
      <c r="E39" s="27"/>
      <c r="F39" s="27"/>
      <c r="G39" s="27"/>
      <c r="H39" s="27"/>
      <c r="I39" s="27"/>
      <c r="J39" s="27"/>
      <c r="K39" s="27"/>
      <c r="L39" s="50"/>
      <c r="M39" s="31"/>
      <c r="N39" s="27"/>
      <c r="O39" s="23"/>
    </row>
    <row r="40" spans="2:15" ht="9.75" customHeight="1" x14ac:dyDescent="0.25">
      <c r="B40" s="47"/>
      <c r="C40" s="33"/>
      <c r="D40" s="27"/>
      <c r="E40" s="27"/>
      <c r="F40" s="27"/>
      <c r="G40" s="27"/>
      <c r="H40" s="27"/>
      <c r="I40" s="27"/>
      <c r="J40" s="27"/>
      <c r="K40" s="27"/>
      <c r="L40" s="55"/>
      <c r="M40" s="31"/>
      <c r="N40" s="27"/>
      <c r="O40" s="23"/>
    </row>
    <row r="41" spans="2:15" ht="15.75" customHeight="1" x14ac:dyDescent="0.25">
      <c r="B41" s="48" t="s">
        <v>21</v>
      </c>
      <c r="C41" s="26" t="s">
        <v>5</v>
      </c>
      <c r="D41" s="27"/>
      <c r="E41" s="27"/>
      <c r="F41" s="27"/>
      <c r="G41" s="27"/>
      <c r="H41" s="27"/>
      <c r="I41" s="27"/>
      <c r="J41" s="27"/>
      <c r="K41" s="27"/>
      <c r="L41" s="27"/>
      <c r="M41" s="29"/>
      <c r="N41" s="27"/>
      <c r="O41" s="23"/>
    </row>
    <row r="42" spans="2:15" ht="15.75" customHeight="1" x14ac:dyDescent="0.25">
      <c r="B42" s="47"/>
      <c r="C42" s="33" t="s">
        <v>6</v>
      </c>
      <c r="D42" s="33"/>
      <c r="E42" s="33"/>
      <c r="F42" s="33"/>
      <c r="G42" s="33"/>
      <c r="H42" s="33"/>
      <c r="I42" s="33"/>
      <c r="J42" s="33"/>
      <c r="K42" s="27"/>
      <c r="L42" s="50"/>
      <c r="M42" s="31"/>
      <c r="N42" s="27"/>
      <c r="O42" s="23"/>
    </row>
    <row r="43" spans="2:15" ht="15.75" customHeight="1" x14ac:dyDescent="0.25">
      <c r="B43" s="47"/>
      <c r="C43" s="33" t="s">
        <v>29</v>
      </c>
      <c r="D43" s="33"/>
      <c r="E43" s="33"/>
      <c r="F43" s="33"/>
      <c r="G43" s="33"/>
      <c r="H43" s="33"/>
      <c r="I43" s="33"/>
      <c r="J43" s="33"/>
      <c r="K43" s="27"/>
      <c r="L43" s="50"/>
      <c r="M43" s="31"/>
      <c r="N43" s="27"/>
      <c r="O43" s="23"/>
    </row>
    <row r="44" spans="2:15" ht="15.75" customHeight="1" x14ac:dyDescent="0.25">
      <c r="B44" s="47"/>
      <c r="C44" s="276" t="s">
        <v>163</v>
      </c>
      <c r="D44" s="33"/>
      <c r="E44" s="33"/>
      <c r="F44" s="33"/>
      <c r="G44" s="33"/>
      <c r="H44" s="33"/>
      <c r="I44" s="33"/>
      <c r="J44" s="33"/>
      <c r="K44" s="27"/>
      <c r="L44" s="50"/>
      <c r="M44" s="31"/>
      <c r="N44" s="27"/>
      <c r="O44" s="23"/>
    </row>
    <row r="45" spans="2:15" ht="6.75" customHeight="1" x14ac:dyDescent="0.25">
      <c r="B45" s="57"/>
      <c r="C45" s="58"/>
      <c r="D45" s="58"/>
      <c r="E45" s="58"/>
      <c r="F45" s="58"/>
      <c r="G45" s="58"/>
      <c r="H45" s="58"/>
      <c r="I45" s="58"/>
      <c r="J45" s="58"/>
      <c r="K45" s="58"/>
      <c r="L45" s="58"/>
      <c r="M45" s="58"/>
      <c r="N45" s="59"/>
      <c r="O45" s="23"/>
    </row>
    <row r="46" spans="2:15" ht="15" customHeight="1" x14ac:dyDescent="0.25">
      <c r="B46" s="60"/>
      <c r="C46" s="61"/>
      <c r="D46" s="61"/>
      <c r="E46" s="61"/>
      <c r="F46" s="61"/>
      <c r="G46" s="61"/>
      <c r="H46" s="61"/>
      <c r="I46" s="61"/>
      <c r="J46" s="61"/>
      <c r="K46" s="61"/>
      <c r="L46" s="61"/>
      <c r="M46" s="61"/>
      <c r="N46" s="61"/>
      <c r="O46" s="62"/>
    </row>
    <row r="47" spans="2:15" ht="15" customHeight="1" x14ac:dyDescent="0.25">
      <c r="B47" s="63"/>
      <c r="C47" s="281" t="s">
        <v>35</v>
      </c>
      <c r="D47" s="279"/>
      <c r="E47" s="279"/>
      <c r="F47" s="279"/>
      <c r="G47" s="279"/>
      <c r="H47" s="279"/>
      <c r="I47" s="279"/>
      <c r="J47" s="279"/>
      <c r="K47" s="279"/>
      <c r="L47" s="279"/>
      <c r="M47" s="64"/>
      <c r="N47" s="64"/>
      <c r="O47" s="62" t="s">
        <v>25</v>
      </c>
    </row>
    <row r="48" spans="2:15" ht="15" customHeight="1" x14ac:dyDescent="0.25">
      <c r="B48" s="63"/>
      <c r="C48" s="307" t="s">
        <v>161</v>
      </c>
      <c r="D48" s="307"/>
      <c r="E48" s="307"/>
      <c r="F48" s="307"/>
      <c r="G48" s="307"/>
      <c r="H48" s="307"/>
      <c r="I48" s="307"/>
      <c r="J48" s="307"/>
      <c r="K48" s="307"/>
      <c r="L48" s="278"/>
      <c r="M48" s="64"/>
      <c r="N48" s="64"/>
      <c r="O48" s="65"/>
    </row>
    <row r="49" spans="2:15" ht="15" customHeight="1" x14ac:dyDescent="0.25">
      <c r="B49" s="63"/>
      <c r="C49" s="307"/>
      <c r="D49" s="307"/>
      <c r="E49" s="307"/>
      <c r="F49" s="307"/>
      <c r="G49" s="307"/>
      <c r="H49" s="307"/>
      <c r="I49" s="307"/>
      <c r="J49" s="307"/>
      <c r="K49" s="307"/>
      <c r="L49" s="280"/>
      <c r="M49" s="64"/>
      <c r="N49" s="64"/>
      <c r="O49" s="62"/>
    </row>
    <row r="50" spans="2:15" ht="15" customHeight="1" x14ac:dyDescent="0.25">
      <c r="B50" s="63"/>
      <c r="C50" s="277"/>
      <c r="D50" s="277"/>
      <c r="E50" s="277"/>
      <c r="F50" s="277"/>
      <c r="G50" s="277"/>
      <c r="H50" s="277"/>
      <c r="I50" s="277"/>
      <c r="J50" s="277"/>
      <c r="K50" s="277"/>
      <c r="L50" s="279"/>
      <c r="M50" s="66"/>
      <c r="N50" s="64"/>
      <c r="O50" s="62" t="s">
        <v>33</v>
      </c>
    </row>
    <row r="51" spans="2:15" ht="15" customHeight="1" x14ac:dyDescent="0.25">
      <c r="B51" s="63"/>
      <c r="C51" s="307" t="s">
        <v>162</v>
      </c>
      <c r="D51" s="307"/>
      <c r="E51" s="307"/>
      <c r="F51" s="307"/>
      <c r="G51" s="307"/>
      <c r="H51" s="307"/>
      <c r="I51" s="307"/>
      <c r="J51" s="307"/>
      <c r="K51" s="307"/>
      <c r="L51" s="278"/>
      <c r="M51" s="64"/>
      <c r="N51" s="64"/>
      <c r="O51" s="62"/>
    </row>
    <row r="52" spans="2:15" ht="15" customHeight="1" x14ac:dyDescent="0.25">
      <c r="B52" s="63"/>
      <c r="C52" s="307"/>
      <c r="D52" s="307"/>
      <c r="E52" s="307"/>
      <c r="F52" s="307"/>
      <c r="G52" s="307"/>
      <c r="H52" s="307"/>
      <c r="I52" s="307"/>
      <c r="J52" s="307"/>
      <c r="K52" s="307"/>
      <c r="L52" s="280"/>
      <c r="M52" s="66"/>
      <c r="N52" s="64"/>
      <c r="O52" s="65"/>
    </row>
    <row r="53" spans="2:15" ht="15" customHeight="1" thickBot="1" x14ac:dyDescent="0.3">
      <c r="B53" s="67"/>
      <c r="C53" s="68"/>
      <c r="D53" s="68"/>
      <c r="E53" s="68"/>
      <c r="F53" s="68"/>
      <c r="G53" s="68"/>
      <c r="H53" s="68"/>
      <c r="I53" s="68"/>
      <c r="J53" s="68"/>
      <c r="K53" s="68"/>
      <c r="L53" s="69"/>
      <c r="M53" s="69"/>
      <c r="N53" s="70"/>
      <c r="O53" s="71"/>
    </row>
    <row r="54" spans="2:15" ht="11.1" customHeight="1" x14ac:dyDescent="0.25"/>
    <row r="55" spans="2:15" x14ac:dyDescent="0.25">
      <c r="L55" s="303"/>
      <c r="M55" s="303"/>
      <c r="N55" s="303"/>
      <c r="O55" s="303"/>
    </row>
  </sheetData>
  <sheetProtection algorithmName="SHA-512" hashValue="ReU3jj0/FNZjI9/aGV2/b42Qs6QjaJimobarvreQaAMGExVWGHpCO6zJl+kvIggg2pv1b3FFCHMllxKM+l8frQ==" saltValue="j+t7bWY4VAnOdTezg7QtaA==" spinCount="100000" sheet="1" objects="1" scenarios="1"/>
  <mergeCells count="7">
    <mergeCell ref="O3:O9"/>
    <mergeCell ref="L55:O55"/>
    <mergeCell ref="G8:M8"/>
    <mergeCell ref="G10:M10"/>
    <mergeCell ref="I25:M26"/>
    <mergeCell ref="C48:K49"/>
    <mergeCell ref="C51:K52"/>
  </mergeCells>
  <dataValidations disablePrompts="1" count="4">
    <dataValidation type="whole" allowBlank="1" showInputMessage="1" showErrorMessage="1" errorTitle="Tierplatzzahl maximal" error="Tierplatzzahl für Mobilstall maximal möglich: siehe Hinweis" sqref="L24" xr:uid="{00000000-0002-0000-0200-000000000000}">
      <formula1>0</formula1>
      <formula2>L23</formula2>
    </dataValidation>
    <dataValidation type="decimal" allowBlank="1" showInputMessage="1" showErrorMessage="1" errorTitle="Umtriebe im Kalenderjahr" error="Bitte geben Sie einen Wert zwischen 0 und 9 ein!" sqref="L27" xr:uid="{00000000-0002-0000-0200-000001000000}">
      <formula1>0</formula1>
      <formula2>9</formula2>
    </dataValidation>
    <dataValidation type="decimal" allowBlank="1" showInputMessage="1" showErrorMessage="1" errorTitle="Angestrebtes Gewicht/Tier" error="Es sind maximal 4,0 kg je Tier in der Endmast zulässig!" sqref="L21" xr:uid="{00000000-0002-0000-0200-000002000000}">
      <formula1>0</formula1>
      <formula2>4</formula2>
    </dataValidation>
    <dataValidation type="list" allowBlank="1" showInputMessage="1" showErrorMessage="1" error="Bitte aus Liste auswählen!" sqref="L31:L32 L42:L44 L39 L35:L36" xr:uid="{00000000-0002-0000-0200-000003000000}">
      <formula1>$Q$30:$Q$32</formula1>
    </dataValidation>
  </dataValidations>
  <printOptions horizontalCentered="1"/>
  <pageMargins left="0.7" right="0.7" top="0.78740157499999996" bottom="0.78740157499999996" header="0.3" footer="0.3"/>
  <pageSetup paperSize="9" scale="77" fitToWidth="0" fitToHeight="0" orientation="portrait" r:id="rId1"/>
  <headerFooter>
    <oddFooter>&amp;LMinisterium für Ernährung, Ländlichen Raum und Verbraucherschutz&amp;RFAKT II G3 - Version 4.1, 18.02.2026</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theme="3" tint="0.79998168889431442"/>
    <pageSetUpPr fitToPage="1"/>
  </sheetPr>
  <dimension ref="A1:IU68"/>
  <sheetViews>
    <sheetView showGridLines="0" zoomScaleNormal="100" workbookViewId="0"/>
  </sheetViews>
  <sheetFormatPr baseColWidth="10" defaultColWidth="11.42578125" defaultRowHeight="12.75" x14ac:dyDescent="0.25"/>
  <cols>
    <col min="1" max="1" width="1.5703125" style="14" customWidth="1"/>
    <col min="2" max="2" width="4" style="72" customWidth="1"/>
    <col min="3" max="3" width="6.7109375" style="14" customWidth="1"/>
    <col min="4" max="5" width="6.5703125" style="14" customWidth="1"/>
    <col min="6" max="6" width="10.5703125" style="14" customWidth="1"/>
    <col min="7" max="7" width="7.85546875" style="72" customWidth="1"/>
    <col min="8" max="8" width="12.140625" style="14" customWidth="1"/>
    <col min="9" max="9" width="5.140625" style="14" customWidth="1"/>
    <col min="10" max="10" width="3.28515625" style="14" bestFit="1" customWidth="1"/>
    <col min="11" max="11" width="16" style="72" customWidth="1"/>
    <col min="12" max="12" width="10.5703125" style="14" customWidth="1"/>
    <col min="13" max="13" width="5.5703125" style="14" customWidth="1"/>
    <col min="14" max="14" width="1.7109375" style="14" customWidth="1"/>
    <col min="15" max="15" width="14.28515625" style="14" customWidth="1"/>
    <col min="16" max="16" width="13.85546875" style="14" customWidth="1"/>
    <col min="17" max="17" width="13.85546875" style="14" hidden="1" customWidth="1"/>
    <col min="18" max="18" width="13.85546875" style="14" customWidth="1"/>
    <col min="19" max="19" width="3.28515625" style="14" bestFit="1" customWidth="1"/>
    <col min="20" max="21" width="12.5703125" style="14" customWidth="1"/>
    <col min="22" max="16384" width="11.42578125" style="14"/>
  </cols>
  <sheetData>
    <row r="1" spans="1:255" ht="6.75" customHeight="1" thickBot="1" x14ac:dyDescent="0.3">
      <c r="A1" s="13"/>
    </row>
    <row r="2" spans="1:255" ht="6.75" customHeight="1" x14ac:dyDescent="0.25">
      <c r="B2" s="82"/>
      <c r="C2" s="83"/>
      <c r="D2" s="83"/>
      <c r="E2" s="83"/>
      <c r="F2" s="84"/>
      <c r="G2" s="85"/>
      <c r="H2" s="83"/>
      <c r="I2" s="83"/>
      <c r="J2" s="83"/>
      <c r="K2" s="83"/>
      <c r="L2" s="83"/>
      <c r="M2" s="83"/>
      <c r="N2" s="83"/>
      <c r="O2" s="300" t="s">
        <v>24</v>
      </c>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row>
    <row r="3" spans="1:255" ht="15.75" customHeight="1" x14ac:dyDescent="0.25">
      <c r="B3" s="86" t="s">
        <v>78</v>
      </c>
      <c r="C3" s="87"/>
      <c r="D3" s="87"/>
      <c r="E3" s="87"/>
      <c r="F3" s="88"/>
      <c r="G3" s="89"/>
      <c r="H3" s="87"/>
      <c r="I3" s="87"/>
      <c r="J3" s="87"/>
      <c r="K3" s="87"/>
      <c r="L3" s="87"/>
      <c r="M3" s="87"/>
      <c r="N3" s="87"/>
      <c r="O3" s="301"/>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row>
    <row r="4" spans="1:255" ht="15.75" customHeight="1" x14ac:dyDescent="0.25">
      <c r="B4" s="90" t="s">
        <v>74</v>
      </c>
      <c r="C4" s="87"/>
      <c r="D4" s="91" t="s">
        <v>106</v>
      </c>
      <c r="E4" s="92"/>
      <c r="F4" s="92"/>
      <c r="G4" s="93"/>
      <c r="H4" s="94"/>
      <c r="I4" s="87"/>
      <c r="J4" s="87"/>
      <c r="K4" s="87"/>
      <c r="L4" s="87"/>
      <c r="M4" s="87"/>
      <c r="N4" s="87"/>
      <c r="O4" s="301"/>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row>
    <row r="5" spans="1:255" ht="6.75" customHeight="1" x14ac:dyDescent="0.25">
      <c r="B5" s="95"/>
      <c r="C5" s="87"/>
      <c r="D5" s="87"/>
      <c r="E5" s="87"/>
      <c r="F5" s="88"/>
      <c r="G5" s="89"/>
      <c r="H5" s="87"/>
      <c r="I5" s="87"/>
      <c r="J5" s="87"/>
      <c r="K5" s="87"/>
      <c r="L5" s="87"/>
      <c r="M5" s="87"/>
      <c r="N5" s="87"/>
      <c r="O5" s="301"/>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row>
    <row r="6" spans="1:255" ht="6.75" customHeight="1" x14ac:dyDescent="0.25">
      <c r="B6" s="73"/>
      <c r="C6" s="16"/>
      <c r="D6" s="16"/>
      <c r="E6" s="16"/>
      <c r="F6" s="77"/>
      <c r="G6" s="27"/>
      <c r="H6" s="78"/>
      <c r="I6" s="78"/>
      <c r="J6" s="78"/>
      <c r="K6" s="78"/>
      <c r="L6" s="78"/>
      <c r="M6" s="78"/>
      <c r="N6" s="16"/>
      <c r="O6" s="301"/>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row>
    <row r="7" spans="1:255" ht="15.75" customHeight="1" x14ac:dyDescent="0.25">
      <c r="B7" s="73" t="s">
        <v>34</v>
      </c>
      <c r="C7" s="16"/>
      <c r="D7" s="16"/>
      <c r="E7" s="16"/>
      <c r="F7" s="17" t="s">
        <v>30</v>
      </c>
      <c r="G7" s="304"/>
      <c r="H7" s="304"/>
      <c r="I7" s="304"/>
      <c r="J7" s="304"/>
      <c r="K7" s="304"/>
      <c r="L7" s="304"/>
      <c r="M7" s="304"/>
      <c r="N7" s="16"/>
      <c r="O7" s="301"/>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row>
    <row r="8" spans="1:255" ht="6.75" customHeight="1" x14ac:dyDescent="0.25">
      <c r="B8" s="18"/>
      <c r="C8" s="16"/>
      <c r="D8" s="16"/>
      <c r="E8" s="16"/>
      <c r="F8" s="19"/>
      <c r="G8" s="19"/>
      <c r="H8" s="19"/>
      <c r="I8" s="19"/>
      <c r="J8" s="19"/>
      <c r="K8" s="19"/>
      <c r="L8" s="19"/>
      <c r="M8" s="19"/>
      <c r="N8" s="20"/>
      <c r="O8" s="302"/>
    </row>
    <row r="9" spans="1:255" ht="15.75" customHeight="1" x14ac:dyDescent="0.25">
      <c r="B9" s="18" t="s">
        <v>75</v>
      </c>
      <c r="C9" s="21"/>
      <c r="D9" s="22"/>
      <c r="E9" s="16"/>
      <c r="F9" s="17" t="s">
        <v>31</v>
      </c>
      <c r="G9" s="305"/>
      <c r="H9" s="305"/>
      <c r="I9" s="305"/>
      <c r="J9" s="305"/>
      <c r="K9" s="305"/>
      <c r="L9" s="305"/>
      <c r="M9" s="305"/>
      <c r="N9" s="20"/>
      <c r="O9" s="23"/>
    </row>
    <row r="10" spans="1:255" ht="6.75" customHeight="1" x14ac:dyDescent="0.25">
      <c r="B10" s="18"/>
      <c r="C10" s="16"/>
      <c r="D10" s="16"/>
      <c r="E10" s="16"/>
      <c r="F10" s="19"/>
      <c r="G10" s="19"/>
      <c r="H10" s="19"/>
      <c r="I10" s="19"/>
      <c r="J10" s="19"/>
      <c r="K10" s="19"/>
      <c r="L10" s="19"/>
      <c r="M10" s="19"/>
      <c r="N10" s="20"/>
      <c r="O10" s="23"/>
    </row>
    <row r="11" spans="1:255" ht="15.75" customHeight="1" x14ac:dyDescent="0.25">
      <c r="B11" s="24" t="s">
        <v>124</v>
      </c>
      <c r="C11" s="16"/>
      <c r="D11" s="16"/>
      <c r="E11" s="16"/>
      <c r="F11" s="19"/>
      <c r="G11" s="19"/>
      <c r="H11" s="19"/>
      <c r="I11" s="19"/>
      <c r="J11" s="19"/>
      <c r="K11" s="19"/>
      <c r="L11" s="19"/>
      <c r="M11" s="19"/>
      <c r="N11" s="20"/>
      <c r="O11" s="23"/>
    </row>
    <row r="12" spans="1:255" ht="15.75" customHeight="1" x14ac:dyDescent="0.25">
      <c r="B12" s="24"/>
      <c r="C12" s="16"/>
      <c r="D12" s="16"/>
      <c r="E12" s="16"/>
      <c r="F12" s="19"/>
      <c r="G12" s="19"/>
      <c r="H12" s="19"/>
      <c r="I12" s="19"/>
      <c r="J12" s="19"/>
      <c r="K12" s="19"/>
      <c r="L12" s="19"/>
      <c r="M12" s="19"/>
      <c r="N12" s="20"/>
      <c r="O12" s="23"/>
    </row>
    <row r="13" spans="1:255" ht="15.75" customHeight="1" x14ac:dyDescent="0.25">
      <c r="B13" s="24"/>
      <c r="C13" s="275" t="s">
        <v>164</v>
      </c>
      <c r="D13" s="16"/>
      <c r="E13" s="16"/>
      <c r="F13" s="19"/>
      <c r="G13" s="19"/>
      <c r="H13" s="19"/>
      <c r="I13" s="19"/>
      <c r="J13" s="19"/>
      <c r="K13" s="19"/>
      <c r="L13" s="19"/>
      <c r="M13" s="19"/>
      <c r="N13" s="20"/>
      <c r="O13" s="23"/>
    </row>
    <row r="14" spans="1:255" ht="15.75" customHeight="1" x14ac:dyDescent="0.25">
      <c r="B14" s="273" t="s">
        <v>17</v>
      </c>
      <c r="C14" s="274" t="s">
        <v>170</v>
      </c>
      <c r="D14" s="16"/>
      <c r="E14" s="16"/>
      <c r="F14" s="19"/>
      <c r="G14" s="19"/>
      <c r="H14" s="19"/>
      <c r="I14" s="19"/>
      <c r="J14" s="19"/>
      <c r="K14" s="19"/>
      <c r="L14" s="19"/>
      <c r="M14" s="19"/>
      <c r="N14" s="20"/>
      <c r="O14" s="23"/>
    </row>
    <row r="15" spans="1:255" ht="15.75" customHeight="1" x14ac:dyDescent="0.25">
      <c r="B15" s="273"/>
      <c r="C15" s="274" t="s">
        <v>171</v>
      </c>
      <c r="D15" s="16"/>
      <c r="E15" s="16"/>
      <c r="F15" s="19"/>
      <c r="G15" s="19"/>
      <c r="H15" s="19"/>
      <c r="I15" s="19"/>
      <c r="J15" s="19"/>
      <c r="K15" s="19"/>
      <c r="L15" s="19"/>
      <c r="M15" s="19"/>
      <c r="N15" s="20"/>
      <c r="O15" s="23"/>
      <c r="R15" s="76"/>
    </row>
    <row r="16" spans="1:255" ht="15.75" customHeight="1" x14ac:dyDescent="0.25">
      <c r="B16" s="273"/>
      <c r="D16" s="27"/>
      <c r="E16" s="27"/>
      <c r="F16" s="27"/>
      <c r="G16" s="28"/>
      <c r="H16" s="30"/>
      <c r="I16" s="30"/>
      <c r="J16" s="30"/>
      <c r="K16" s="31"/>
      <c r="L16" s="27"/>
      <c r="M16" s="27"/>
      <c r="N16" s="27"/>
      <c r="O16" s="23"/>
      <c r="Q16" s="238" t="s">
        <v>148</v>
      </c>
      <c r="R16" s="27"/>
    </row>
    <row r="17" spans="2:20" ht="15.75" customHeight="1" x14ac:dyDescent="0.2">
      <c r="B17" s="25"/>
      <c r="C17" s="32" t="s">
        <v>80</v>
      </c>
      <c r="D17" s="33"/>
      <c r="E17" s="27"/>
      <c r="F17" s="27"/>
      <c r="G17" s="28"/>
      <c r="H17" s="6"/>
      <c r="I17" s="30"/>
      <c r="J17" s="30"/>
      <c r="K17" s="31"/>
      <c r="L17" s="248"/>
      <c r="M17" s="81" t="s">
        <v>79</v>
      </c>
      <c r="N17" s="27"/>
      <c r="O17" s="23"/>
      <c r="Q17" s="33">
        <f>(L17*20)/80</f>
        <v>0</v>
      </c>
      <c r="R17" s="35"/>
    </row>
    <row r="18" spans="2:20" ht="15.75" customHeight="1" x14ac:dyDescent="0.25">
      <c r="B18" s="25"/>
      <c r="C18" s="32" t="s">
        <v>26</v>
      </c>
      <c r="D18" s="33"/>
      <c r="E18" s="27"/>
      <c r="F18" s="27"/>
      <c r="G18" s="28"/>
      <c r="H18" s="30"/>
      <c r="I18" s="30"/>
      <c r="J18" s="30"/>
      <c r="K18" s="31"/>
      <c r="L18" s="248"/>
      <c r="M18" s="81" t="s">
        <v>79</v>
      </c>
      <c r="N18" s="27"/>
      <c r="O18" s="23"/>
      <c r="Q18" s="240" t="s">
        <v>147</v>
      </c>
      <c r="R18" s="35"/>
    </row>
    <row r="19" spans="2:20" ht="30" customHeight="1" x14ac:dyDescent="0.25">
      <c r="B19" s="25"/>
      <c r="C19" s="308" t="str">
        <f>IF(ISBLANK(L17),"",IF(L17&gt;Q19,"ACHTUNG! Aufgrund der zu geringen Kaltscharraumfläche (gemessen an der Stallinnenfläche) werden weniger Quadratmeter anerkannt","Es werden die angegebenen Quadratmeter Stallinnenfläche anerkannt"))</f>
        <v/>
      </c>
      <c r="D19" s="308"/>
      <c r="E19" s="308"/>
      <c r="F19" s="308"/>
      <c r="G19" s="308"/>
      <c r="H19" s="308"/>
      <c r="I19" s="308"/>
      <c r="J19" s="308"/>
      <c r="K19" s="309"/>
      <c r="L19" s="210">
        <f>IF(L18&gt;Q17,L17,Q19)</f>
        <v>0</v>
      </c>
      <c r="M19" s="81" t="s">
        <v>79</v>
      </c>
      <c r="N19" s="27"/>
      <c r="O19" s="23"/>
      <c r="Q19" s="240">
        <f>(L18*80)/20</f>
        <v>0</v>
      </c>
      <c r="R19" s="35"/>
    </row>
    <row r="20" spans="2:20" ht="30" customHeight="1" x14ac:dyDescent="0.25">
      <c r="B20" s="25"/>
      <c r="C20" s="310" t="s">
        <v>149</v>
      </c>
      <c r="D20" s="310"/>
      <c r="E20" s="310"/>
      <c r="F20" s="310"/>
      <c r="G20" s="310"/>
      <c r="H20" s="310"/>
      <c r="I20" s="310"/>
      <c r="J20" s="310"/>
      <c r="K20" s="311"/>
      <c r="L20" s="210">
        <f>IF(Q8,L17,L17+L18)</f>
        <v>0</v>
      </c>
      <c r="M20" s="81" t="s">
        <v>151</v>
      </c>
      <c r="N20" s="27"/>
      <c r="O20" s="23"/>
      <c r="Q20" s="27"/>
      <c r="R20" s="35"/>
    </row>
    <row r="21" spans="2:20" ht="38.25" customHeight="1" x14ac:dyDescent="0.25">
      <c r="B21" s="25"/>
      <c r="C21" s="312" t="s">
        <v>150</v>
      </c>
      <c r="D21" s="312"/>
      <c r="E21" s="312"/>
      <c r="F21" s="312"/>
      <c r="G21" s="312"/>
      <c r="H21" s="312"/>
      <c r="I21" s="312"/>
      <c r="J21" s="312"/>
      <c r="K21" s="313"/>
      <c r="L21" s="244">
        <f>IF((Q8),L20,L19+L18)</f>
        <v>0</v>
      </c>
      <c r="M21" s="81" t="s">
        <v>79</v>
      </c>
      <c r="N21" s="27"/>
      <c r="O21" s="23"/>
      <c r="Q21" s="27"/>
      <c r="R21" s="35"/>
      <c r="T21" s="224"/>
    </row>
    <row r="22" spans="2:20" ht="7.5" customHeight="1" x14ac:dyDescent="0.25">
      <c r="B22" s="25"/>
      <c r="C22" s="32"/>
      <c r="D22" s="33"/>
      <c r="E22" s="27"/>
      <c r="F22" s="27"/>
      <c r="G22" s="28"/>
      <c r="H22" s="30"/>
      <c r="I22" s="30"/>
      <c r="J22" s="30"/>
      <c r="K22" s="30"/>
      <c r="L22" s="30"/>
      <c r="M22" s="30"/>
      <c r="N22" s="30"/>
      <c r="O22" s="23"/>
      <c r="Q22" s="27"/>
      <c r="R22" s="35"/>
    </row>
    <row r="23" spans="2:20" ht="15.75" customHeight="1" x14ac:dyDescent="0.25">
      <c r="B23" s="25"/>
      <c r="C23" s="256" t="s">
        <v>155</v>
      </c>
      <c r="D23" s="33"/>
      <c r="E23" s="27"/>
      <c r="F23" s="27"/>
      <c r="G23" s="28"/>
      <c r="H23" s="30"/>
      <c r="I23" s="30"/>
      <c r="J23" s="30"/>
      <c r="K23" s="31"/>
      <c r="L23" s="248"/>
      <c r="M23" s="34" t="s">
        <v>9</v>
      </c>
      <c r="N23" s="27"/>
      <c r="O23" s="23"/>
      <c r="Q23" s="27"/>
      <c r="R23" s="27"/>
      <c r="S23" s="27"/>
    </row>
    <row r="24" spans="2:20" ht="15.75" customHeight="1" x14ac:dyDescent="0.25">
      <c r="B24" s="25"/>
      <c r="C24" s="36" t="s">
        <v>73</v>
      </c>
      <c r="D24" s="33"/>
      <c r="E24" s="27"/>
      <c r="F24" s="27"/>
      <c r="G24" s="28"/>
      <c r="I24" s="79" t="s">
        <v>76</v>
      </c>
      <c r="J24" s="72">
        <v>25</v>
      </c>
      <c r="K24" s="37" t="s">
        <v>77</v>
      </c>
      <c r="L24" s="254" t="str">
        <f>IF(ISERROR(J24/L23)=TRUE,"",(J24/L23))</f>
        <v/>
      </c>
      <c r="M24" s="34" t="s">
        <v>0</v>
      </c>
      <c r="N24" s="27"/>
      <c r="O24" s="23"/>
      <c r="Q24" s="27"/>
      <c r="R24" s="35"/>
      <c r="S24" s="27"/>
    </row>
    <row r="25" spans="2:20" ht="15.75" customHeight="1" x14ac:dyDescent="0.2">
      <c r="B25" s="25"/>
      <c r="C25" s="36" t="s">
        <v>82</v>
      </c>
      <c r="D25" s="33"/>
      <c r="E25" s="27"/>
      <c r="F25" s="27"/>
      <c r="G25" s="28"/>
      <c r="I25" s="79" t="s">
        <v>76</v>
      </c>
      <c r="J25" s="72">
        <v>29</v>
      </c>
      <c r="K25" s="37" t="s">
        <v>77</v>
      </c>
      <c r="L25" s="255" t="str">
        <f>IF(ISERROR(J25/L23)=TRUE,"",(J25/L23))</f>
        <v/>
      </c>
      <c r="M25" s="34" t="s">
        <v>0</v>
      </c>
      <c r="N25" s="27"/>
      <c r="O25" s="23"/>
      <c r="Q25" s="27"/>
      <c r="R25" s="35"/>
      <c r="S25" s="27"/>
    </row>
    <row r="26" spans="2:20" ht="15.75" customHeight="1" x14ac:dyDescent="0.25">
      <c r="B26" s="25"/>
      <c r="C26" s="33" t="s">
        <v>42</v>
      </c>
      <c r="D26" s="33"/>
      <c r="E26" s="27"/>
      <c r="F26" s="27"/>
      <c r="G26" s="28"/>
      <c r="I26" s="75" t="s">
        <v>76</v>
      </c>
      <c r="J26" s="72">
        <f>J24</f>
        <v>25</v>
      </c>
      <c r="K26" s="37" t="s">
        <v>77</v>
      </c>
      <c r="L26" s="254" t="str">
        <f>IF(ISBLANK(L23),"",(L24*L21))</f>
        <v/>
      </c>
      <c r="M26" s="34" t="s">
        <v>0</v>
      </c>
      <c r="N26" s="27"/>
      <c r="O26" s="23"/>
      <c r="Q26" s="27"/>
      <c r="R26" s="35"/>
      <c r="S26" s="27"/>
    </row>
    <row r="27" spans="2:20" ht="15.75" customHeight="1" x14ac:dyDescent="0.25">
      <c r="B27" s="25"/>
      <c r="C27" s="33" t="s">
        <v>83</v>
      </c>
      <c r="D27" s="33"/>
      <c r="E27" s="27"/>
      <c r="F27" s="27"/>
      <c r="G27" s="28"/>
      <c r="I27" s="75" t="s">
        <v>76</v>
      </c>
      <c r="J27" s="72">
        <f>J25</f>
        <v>29</v>
      </c>
      <c r="K27" s="37" t="s">
        <v>77</v>
      </c>
      <c r="L27" s="254" t="str">
        <f>IF(ISBLANK(L23),"",(L25*L17))</f>
        <v/>
      </c>
      <c r="M27" s="34" t="s">
        <v>0</v>
      </c>
      <c r="N27" s="27"/>
      <c r="O27" s="23"/>
      <c r="Q27" s="27"/>
      <c r="R27" s="35"/>
      <c r="S27" s="27"/>
    </row>
    <row r="28" spans="2:20" ht="15.75" customHeight="1" x14ac:dyDescent="0.25">
      <c r="B28" s="25"/>
      <c r="C28" s="39" t="s">
        <v>57</v>
      </c>
      <c r="D28" s="39"/>
      <c r="E28" s="40"/>
      <c r="F28" s="40"/>
      <c r="G28" s="41"/>
      <c r="H28" s="42"/>
      <c r="I28" s="74"/>
      <c r="J28" s="74"/>
      <c r="K28" s="43"/>
      <c r="L28" s="44"/>
      <c r="M28" s="45" t="s">
        <v>0</v>
      </c>
      <c r="N28" s="27"/>
      <c r="O28" s="23"/>
      <c r="Q28" s="112" t="str">
        <f>IF(L28&gt;L27,"Tierplatzzahl für Stall mit Kaltscharrraum: maximal "&amp;L27&amp;" "&amp;M28&amp;" möglich!","")</f>
        <v/>
      </c>
    </row>
    <row r="29" spans="2:20" ht="15.75" customHeight="1" x14ac:dyDescent="0.25">
      <c r="B29" s="25"/>
      <c r="C29" s="46" t="s">
        <v>81</v>
      </c>
      <c r="D29" s="33"/>
      <c r="E29" s="27"/>
      <c r="F29" s="27"/>
      <c r="G29" s="28"/>
      <c r="H29" s="37"/>
      <c r="I29" s="306" t="str">
        <f>IF(Q28="","",Q28)</f>
        <v/>
      </c>
      <c r="J29" s="306"/>
      <c r="K29" s="306"/>
      <c r="L29" s="306"/>
      <c r="M29" s="306"/>
      <c r="N29" s="27"/>
      <c r="O29" s="23"/>
    </row>
    <row r="30" spans="2:20" ht="9.75" customHeight="1" x14ac:dyDescent="0.25">
      <c r="B30" s="25"/>
      <c r="C30" s="33"/>
      <c r="D30" s="33"/>
      <c r="E30" s="27"/>
      <c r="F30" s="27"/>
      <c r="G30" s="28"/>
      <c r="H30" s="37"/>
      <c r="I30" s="306"/>
      <c r="J30" s="306"/>
      <c r="K30" s="306"/>
      <c r="L30" s="306"/>
      <c r="M30" s="306"/>
      <c r="N30" s="27"/>
      <c r="O30" s="23"/>
    </row>
    <row r="31" spans="2:20" ht="15.75" customHeight="1" x14ac:dyDescent="0.25">
      <c r="B31" s="25"/>
      <c r="C31" s="33" t="s">
        <v>1</v>
      </c>
      <c r="D31" s="33"/>
      <c r="E31" s="27"/>
      <c r="F31" s="27"/>
      <c r="G31" s="28"/>
      <c r="H31" s="30"/>
      <c r="I31" s="30"/>
      <c r="J31" s="30"/>
      <c r="K31" s="31"/>
      <c r="L31" s="248"/>
      <c r="M31" s="115"/>
      <c r="N31" s="27"/>
      <c r="O31" s="23"/>
    </row>
    <row r="32" spans="2:20" ht="15.75" customHeight="1" x14ac:dyDescent="0.25">
      <c r="B32" s="25"/>
      <c r="C32" s="33" t="s">
        <v>71</v>
      </c>
      <c r="D32" s="33"/>
      <c r="E32" s="27"/>
      <c r="F32" s="27"/>
      <c r="G32" s="28"/>
      <c r="H32" s="30"/>
      <c r="I32" s="30"/>
      <c r="J32" s="30"/>
      <c r="K32" s="31"/>
      <c r="L32" s="38" t="str">
        <f>IF(L28=0,"",ROUNDDOWN(L28*L31,0))</f>
        <v/>
      </c>
      <c r="M32" s="34" t="s">
        <v>0</v>
      </c>
      <c r="N32" s="27"/>
      <c r="O32" s="23"/>
    </row>
    <row r="33" spans="2:17" ht="9.75" customHeight="1" x14ac:dyDescent="0.25">
      <c r="B33" s="47"/>
      <c r="C33" s="27"/>
      <c r="D33" s="27"/>
      <c r="E33" s="27"/>
      <c r="F33" s="27"/>
      <c r="G33" s="28"/>
      <c r="H33" s="27"/>
      <c r="I33" s="27"/>
      <c r="J33" s="27"/>
      <c r="K33" s="28"/>
      <c r="L33" s="27"/>
      <c r="M33" s="27"/>
      <c r="N33" s="27"/>
      <c r="O33" s="23"/>
    </row>
    <row r="34" spans="2:17" ht="15.75" customHeight="1" x14ac:dyDescent="0.25">
      <c r="B34" s="48" t="s">
        <v>18</v>
      </c>
      <c r="C34" s="26" t="s">
        <v>59</v>
      </c>
      <c r="D34" s="16"/>
      <c r="E34" s="16"/>
      <c r="F34" s="27"/>
      <c r="G34" s="28"/>
      <c r="H34" s="27"/>
      <c r="I34" s="27"/>
      <c r="J34" s="27"/>
      <c r="K34" s="28"/>
      <c r="L34" s="27"/>
      <c r="M34" s="27"/>
      <c r="N34" s="27"/>
      <c r="O34" s="23"/>
      <c r="Q34" s="49"/>
    </row>
    <row r="35" spans="2:17" ht="15.75" customHeight="1" x14ac:dyDescent="0.25">
      <c r="B35" s="47"/>
      <c r="C35" s="33" t="s">
        <v>27</v>
      </c>
      <c r="D35" s="33"/>
      <c r="E35" s="33"/>
      <c r="F35" s="33"/>
      <c r="G35" s="33"/>
      <c r="H35" s="27"/>
      <c r="I35" s="27"/>
      <c r="J35" s="27"/>
      <c r="K35" s="27"/>
      <c r="L35" s="50"/>
      <c r="M35" s="31"/>
      <c r="N35" s="27"/>
      <c r="O35" s="23"/>
      <c r="Q35" s="51" t="s">
        <v>2</v>
      </c>
    </row>
    <row r="36" spans="2:17" ht="15.75" customHeight="1" x14ac:dyDescent="0.25">
      <c r="B36" s="47"/>
      <c r="C36" s="33" t="s">
        <v>10</v>
      </c>
      <c r="D36" s="33"/>
      <c r="E36" s="33"/>
      <c r="F36" s="33"/>
      <c r="G36" s="33"/>
      <c r="H36" s="27"/>
      <c r="I36" s="27"/>
      <c r="J36" s="27"/>
      <c r="K36" s="27"/>
      <c r="L36" s="50"/>
      <c r="M36" s="31"/>
      <c r="N36" s="27"/>
      <c r="O36" s="23"/>
      <c r="Q36" s="52" t="s">
        <v>3</v>
      </c>
    </row>
    <row r="37" spans="2:17" ht="15.75" customHeight="1" x14ac:dyDescent="0.25">
      <c r="B37" s="47"/>
      <c r="C37" s="33" t="s">
        <v>55</v>
      </c>
      <c r="D37" s="33"/>
      <c r="E37" s="33"/>
      <c r="F37" s="33"/>
      <c r="G37" s="33"/>
      <c r="H37" s="27"/>
      <c r="I37" s="27"/>
      <c r="J37" s="27"/>
      <c r="K37" s="27"/>
      <c r="L37" s="50"/>
      <c r="M37" s="31"/>
      <c r="N37" s="27"/>
      <c r="O37" s="23"/>
    </row>
    <row r="38" spans="2:17" ht="15.75" customHeight="1" x14ac:dyDescent="0.25">
      <c r="B38" s="47"/>
      <c r="C38" s="33" t="s">
        <v>11</v>
      </c>
      <c r="D38" s="33"/>
      <c r="E38" s="33"/>
      <c r="F38" s="33"/>
      <c r="G38" s="33"/>
      <c r="H38" s="27"/>
      <c r="I38" s="27"/>
      <c r="J38" s="27"/>
      <c r="K38" s="27"/>
      <c r="L38" s="50"/>
      <c r="M38" s="31"/>
      <c r="N38" s="27"/>
      <c r="O38" s="23"/>
    </row>
    <row r="39" spans="2:17" ht="15.75" customHeight="1" x14ac:dyDescent="0.25">
      <c r="B39" s="47"/>
      <c r="C39" s="33" t="s">
        <v>28</v>
      </c>
      <c r="D39" s="33"/>
      <c r="E39" s="33"/>
      <c r="F39" s="33"/>
      <c r="G39" s="33"/>
      <c r="H39" s="27"/>
      <c r="I39" s="27"/>
      <c r="J39" s="27"/>
      <c r="K39" s="27"/>
      <c r="L39" s="50"/>
      <c r="M39" s="31"/>
      <c r="N39" s="27"/>
      <c r="O39" s="23"/>
    </row>
    <row r="40" spans="2:17" ht="15.75" customHeight="1" x14ac:dyDescent="0.25">
      <c r="B40" s="48"/>
      <c r="C40" s="226" t="s">
        <v>135</v>
      </c>
      <c r="D40" s="33"/>
      <c r="E40" s="33"/>
      <c r="F40" s="33"/>
      <c r="G40" s="33"/>
      <c r="H40" s="27"/>
      <c r="I40" s="27"/>
      <c r="J40" s="27"/>
      <c r="K40" s="27"/>
      <c r="L40" s="53"/>
      <c r="M40" s="28"/>
      <c r="N40" s="27"/>
      <c r="O40" s="23"/>
    </row>
    <row r="41" spans="2:17" ht="15.75" customHeight="1" x14ac:dyDescent="0.25">
      <c r="B41" s="47"/>
      <c r="C41" s="226" t="s">
        <v>129</v>
      </c>
      <c r="D41" s="33"/>
      <c r="E41" s="33"/>
      <c r="F41" s="33"/>
      <c r="G41" s="33"/>
      <c r="H41" s="27"/>
      <c r="I41" s="27"/>
      <c r="J41" s="27"/>
      <c r="K41" s="27"/>
      <c r="L41" s="50"/>
      <c r="M41" s="31"/>
      <c r="N41" s="27"/>
      <c r="O41" s="23"/>
    </row>
    <row r="42" spans="2:17" ht="9.75" customHeight="1" x14ac:dyDescent="0.25">
      <c r="B42" s="47"/>
      <c r="C42" s="27"/>
      <c r="D42" s="27"/>
      <c r="E42" s="27"/>
      <c r="F42" s="27"/>
      <c r="G42" s="27"/>
      <c r="H42" s="27"/>
      <c r="I42" s="27"/>
      <c r="J42" s="27"/>
      <c r="K42" s="28"/>
      <c r="L42" s="27"/>
      <c r="M42" s="29"/>
      <c r="N42" s="27"/>
      <c r="O42" s="23"/>
    </row>
    <row r="43" spans="2:17" ht="15.75" customHeight="1" x14ac:dyDescent="0.25">
      <c r="B43" s="48" t="s">
        <v>19</v>
      </c>
      <c r="C43" s="26" t="s">
        <v>4</v>
      </c>
      <c r="D43" s="27"/>
      <c r="E43" s="27"/>
      <c r="F43" s="27"/>
      <c r="G43" s="27"/>
      <c r="H43" s="27"/>
      <c r="I43" s="27"/>
      <c r="J43" s="27"/>
      <c r="K43" s="28"/>
      <c r="L43" s="27"/>
      <c r="M43" s="29"/>
      <c r="N43" s="27"/>
      <c r="O43" s="23"/>
    </row>
    <row r="44" spans="2:17" ht="15.75" customHeight="1" x14ac:dyDescent="0.25">
      <c r="B44" s="47"/>
      <c r="C44" s="226" t="s">
        <v>128</v>
      </c>
      <c r="D44" s="27"/>
      <c r="E44" s="27"/>
      <c r="F44" s="27"/>
      <c r="G44" s="27"/>
      <c r="H44" s="27"/>
      <c r="I44" s="27"/>
      <c r="J44" s="27"/>
      <c r="K44" s="27"/>
      <c r="L44" s="50"/>
      <c r="M44" s="31"/>
      <c r="N44" s="27"/>
      <c r="O44" s="23"/>
    </row>
    <row r="45" spans="2:17" ht="15.75" customHeight="1" x14ac:dyDescent="0.25">
      <c r="B45" s="47"/>
      <c r="C45" s="226" t="s">
        <v>125</v>
      </c>
      <c r="D45" s="27"/>
      <c r="E45" s="27"/>
      <c r="F45" s="27"/>
      <c r="G45" s="27"/>
      <c r="H45" s="27"/>
      <c r="I45" s="27"/>
      <c r="J45" s="27"/>
      <c r="K45" s="27"/>
      <c r="L45" s="50"/>
      <c r="M45" s="31"/>
      <c r="N45" s="27"/>
      <c r="O45" s="23"/>
    </row>
    <row r="46" spans="2:17" ht="9.75" customHeight="1" x14ac:dyDescent="0.25">
      <c r="B46" s="47"/>
      <c r="C46" s="27"/>
      <c r="D46" s="27"/>
      <c r="E46" s="27"/>
      <c r="F46" s="27"/>
      <c r="G46" s="27"/>
      <c r="H46" s="27"/>
      <c r="I46" s="27"/>
      <c r="J46" s="27"/>
      <c r="K46" s="28"/>
      <c r="L46" s="28"/>
      <c r="M46" s="31"/>
      <c r="N46" s="27"/>
      <c r="O46" s="23"/>
    </row>
    <row r="47" spans="2:17" ht="15.75" customHeight="1" x14ac:dyDescent="0.25">
      <c r="B47" s="48" t="s">
        <v>20</v>
      </c>
      <c r="C47" s="26" t="s">
        <v>12</v>
      </c>
      <c r="D47" s="27"/>
      <c r="E47" s="27"/>
      <c r="F47" s="27"/>
      <c r="G47" s="27"/>
      <c r="H47" s="27"/>
      <c r="I47" s="27"/>
      <c r="J47" s="27"/>
      <c r="K47" s="28"/>
      <c r="L47" s="27"/>
      <c r="M47" s="29"/>
      <c r="N47" s="27"/>
      <c r="O47" s="23"/>
    </row>
    <row r="48" spans="2:17" ht="15.75" customHeight="1" x14ac:dyDescent="0.25">
      <c r="B48" s="54"/>
      <c r="C48" s="33" t="s">
        <v>13</v>
      </c>
      <c r="D48" s="27"/>
      <c r="E48" s="27"/>
      <c r="F48" s="27"/>
      <c r="G48" s="27"/>
      <c r="H48" s="27"/>
      <c r="I48" s="27"/>
      <c r="J48" s="27"/>
      <c r="K48" s="27"/>
      <c r="L48" s="50"/>
      <c r="M48" s="31"/>
      <c r="N48" s="27"/>
      <c r="O48" s="23"/>
    </row>
    <row r="49" spans="2:15" ht="15.75" customHeight="1" x14ac:dyDescent="0.25">
      <c r="B49" s="47"/>
      <c r="C49" s="33" t="s">
        <v>14</v>
      </c>
      <c r="D49" s="27"/>
      <c r="E49" s="27"/>
      <c r="F49" s="27"/>
      <c r="G49" s="27"/>
      <c r="H49" s="27"/>
      <c r="I49" s="27"/>
      <c r="J49" s="27"/>
      <c r="K49" s="27"/>
      <c r="L49" s="50"/>
      <c r="M49" s="31"/>
      <c r="N49" s="27"/>
      <c r="O49" s="23"/>
    </row>
    <row r="50" spans="2:15" ht="9.75" customHeight="1" x14ac:dyDescent="0.25">
      <c r="B50" s="47"/>
      <c r="C50" s="33"/>
      <c r="D50" s="27"/>
      <c r="E50" s="27"/>
      <c r="F50" s="27"/>
      <c r="G50" s="27"/>
      <c r="H50" s="27"/>
      <c r="I50" s="27"/>
      <c r="J50" s="27"/>
      <c r="K50" s="27"/>
      <c r="L50" s="55"/>
      <c r="M50" s="31"/>
      <c r="N50" s="27"/>
      <c r="O50" s="23"/>
    </row>
    <row r="51" spans="2:15" ht="15.75" customHeight="1" x14ac:dyDescent="0.25">
      <c r="B51" s="48" t="s">
        <v>21</v>
      </c>
      <c r="C51" s="26" t="s">
        <v>15</v>
      </c>
      <c r="D51" s="27"/>
      <c r="E51" s="27"/>
      <c r="F51" s="27"/>
      <c r="G51" s="27"/>
      <c r="H51" s="27"/>
      <c r="I51" s="27"/>
      <c r="J51" s="27"/>
      <c r="K51" s="27"/>
      <c r="L51" s="56"/>
      <c r="M51" s="31"/>
      <c r="N51" s="27"/>
      <c r="O51" s="23"/>
    </row>
    <row r="52" spans="2:15" ht="15.75" customHeight="1" x14ac:dyDescent="0.25">
      <c r="B52" s="47"/>
      <c r="C52" s="33" t="s">
        <v>16</v>
      </c>
      <c r="D52" s="27"/>
      <c r="E52" s="27"/>
      <c r="F52" s="27"/>
      <c r="G52" s="27"/>
      <c r="H52" s="27"/>
      <c r="I52" s="27"/>
      <c r="J52" s="27"/>
      <c r="K52" s="27"/>
      <c r="L52" s="50"/>
      <c r="M52" s="31"/>
      <c r="N52" s="27"/>
      <c r="O52" s="23"/>
    </row>
    <row r="53" spans="2:15" ht="9.75" customHeight="1" x14ac:dyDescent="0.25">
      <c r="B53" s="47"/>
      <c r="C53" s="33"/>
      <c r="D53" s="27"/>
      <c r="E53" s="27"/>
      <c r="F53" s="27"/>
      <c r="G53" s="27"/>
      <c r="H53" s="27"/>
      <c r="I53" s="27"/>
      <c r="J53" s="27"/>
      <c r="K53" s="27"/>
      <c r="L53" s="55"/>
      <c r="M53" s="31"/>
      <c r="N53" s="27"/>
      <c r="O53" s="23"/>
    </row>
    <row r="54" spans="2:15" ht="15.75" customHeight="1" x14ac:dyDescent="0.25">
      <c r="B54" s="48" t="s">
        <v>22</v>
      </c>
      <c r="C54" s="26" t="s">
        <v>5</v>
      </c>
      <c r="D54" s="27"/>
      <c r="E54" s="27"/>
      <c r="F54" s="27"/>
      <c r="G54" s="27"/>
      <c r="H54" s="27"/>
      <c r="I54" s="27"/>
      <c r="J54" s="27"/>
      <c r="K54" s="27"/>
      <c r="L54" s="27"/>
      <c r="M54" s="29"/>
      <c r="N54" s="27"/>
      <c r="O54" s="23"/>
    </row>
    <row r="55" spans="2:15" ht="15.75" customHeight="1" x14ac:dyDescent="0.25">
      <c r="B55" s="47"/>
      <c r="C55" s="33" t="s">
        <v>6</v>
      </c>
      <c r="D55" s="33"/>
      <c r="E55" s="33"/>
      <c r="F55" s="33"/>
      <c r="G55" s="33"/>
      <c r="H55" s="33"/>
      <c r="I55" s="33"/>
      <c r="J55" s="33"/>
      <c r="K55" s="27"/>
      <c r="L55" s="50"/>
      <c r="M55" s="31"/>
      <c r="N55" s="27"/>
      <c r="O55" s="23"/>
    </row>
    <row r="56" spans="2:15" ht="15.75" customHeight="1" x14ac:dyDescent="0.25">
      <c r="B56" s="47"/>
      <c r="C56" s="33" t="s">
        <v>29</v>
      </c>
      <c r="D56" s="33"/>
      <c r="E56" s="33"/>
      <c r="F56" s="33"/>
      <c r="G56" s="33"/>
      <c r="H56" s="33"/>
      <c r="I56" s="33"/>
      <c r="J56" s="33"/>
      <c r="K56" s="27"/>
      <c r="L56" s="50"/>
      <c r="M56" s="31"/>
      <c r="N56" s="27"/>
      <c r="O56" s="23"/>
    </row>
    <row r="57" spans="2:15" ht="15.75" customHeight="1" x14ac:dyDescent="0.25">
      <c r="B57" s="47"/>
      <c r="C57" s="276" t="s">
        <v>163</v>
      </c>
      <c r="D57" s="33"/>
      <c r="E57" s="33"/>
      <c r="F57" s="33"/>
      <c r="G57" s="33"/>
      <c r="H57" s="33"/>
      <c r="I57" s="33"/>
      <c r="J57" s="33"/>
      <c r="K57" s="27"/>
      <c r="L57" s="50"/>
      <c r="M57" s="31"/>
      <c r="N57" s="27"/>
      <c r="O57" s="23"/>
    </row>
    <row r="58" spans="2:15" ht="6.75" customHeight="1" x14ac:dyDescent="0.25">
      <c r="B58" s="57"/>
      <c r="C58" s="58"/>
      <c r="D58" s="58"/>
      <c r="E58" s="58"/>
      <c r="F58" s="58"/>
      <c r="G58" s="58"/>
      <c r="H58" s="58"/>
      <c r="I58" s="58"/>
      <c r="J58" s="58"/>
      <c r="K58" s="58"/>
      <c r="L58" s="58"/>
      <c r="M58" s="58"/>
      <c r="N58" s="59"/>
      <c r="O58" s="23"/>
    </row>
    <row r="59" spans="2:15" ht="15" customHeight="1" x14ac:dyDescent="0.25">
      <c r="B59" s="60"/>
      <c r="C59" s="61"/>
      <c r="D59" s="61"/>
      <c r="E59" s="61"/>
      <c r="F59" s="61"/>
      <c r="G59" s="61"/>
      <c r="H59" s="61"/>
      <c r="I59" s="61"/>
      <c r="J59" s="61"/>
      <c r="K59" s="61"/>
      <c r="L59" s="61"/>
      <c r="M59" s="61"/>
      <c r="N59" s="61"/>
      <c r="O59" s="62"/>
    </row>
    <row r="60" spans="2:15" ht="15" customHeight="1" x14ac:dyDescent="0.25">
      <c r="B60" s="63"/>
      <c r="C60" s="287" t="s">
        <v>35</v>
      </c>
      <c r="D60" s="285"/>
      <c r="E60" s="285"/>
      <c r="F60" s="285"/>
      <c r="G60" s="285"/>
      <c r="H60" s="285"/>
      <c r="I60" s="285"/>
      <c r="J60" s="285"/>
      <c r="K60" s="285"/>
      <c r="L60" s="285"/>
      <c r="M60" s="64"/>
      <c r="N60" s="64"/>
      <c r="O60" s="62" t="s">
        <v>25</v>
      </c>
    </row>
    <row r="61" spans="2:15" ht="15" customHeight="1" x14ac:dyDescent="0.25">
      <c r="B61" s="63"/>
      <c r="C61" s="307" t="s">
        <v>161</v>
      </c>
      <c r="D61" s="307"/>
      <c r="E61" s="307"/>
      <c r="F61" s="307"/>
      <c r="G61" s="307"/>
      <c r="H61" s="307"/>
      <c r="I61" s="307"/>
      <c r="J61" s="307"/>
      <c r="K61" s="307"/>
      <c r="L61" s="284"/>
      <c r="M61" s="64"/>
      <c r="N61" s="64"/>
      <c r="O61" s="65"/>
    </row>
    <row r="62" spans="2:15" ht="15" customHeight="1" x14ac:dyDescent="0.25">
      <c r="B62" s="63"/>
      <c r="C62" s="307"/>
      <c r="D62" s="307"/>
      <c r="E62" s="307"/>
      <c r="F62" s="307"/>
      <c r="G62" s="307"/>
      <c r="H62" s="307"/>
      <c r="I62" s="307"/>
      <c r="J62" s="307"/>
      <c r="K62" s="307"/>
      <c r="L62" s="286"/>
      <c r="M62" s="64"/>
      <c r="N62" s="64"/>
      <c r="O62" s="62"/>
    </row>
    <row r="63" spans="2:15" ht="15" customHeight="1" x14ac:dyDescent="0.25">
      <c r="B63" s="63"/>
      <c r="C63" s="283"/>
      <c r="D63" s="283"/>
      <c r="E63" s="283"/>
      <c r="F63" s="283"/>
      <c r="G63" s="283"/>
      <c r="H63" s="283"/>
      <c r="I63" s="283"/>
      <c r="J63" s="283"/>
      <c r="K63" s="283"/>
      <c r="L63" s="285"/>
      <c r="M63" s="66"/>
      <c r="N63" s="64"/>
      <c r="O63" s="62" t="s">
        <v>33</v>
      </c>
    </row>
    <row r="64" spans="2:15" ht="15" customHeight="1" x14ac:dyDescent="0.25">
      <c r="B64" s="63"/>
      <c r="C64" s="307" t="s">
        <v>162</v>
      </c>
      <c r="D64" s="307"/>
      <c r="E64" s="307"/>
      <c r="F64" s="307"/>
      <c r="G64" s="307"/>
      <c r="H64" s="307"/>
      <c r="I64" s="307"/>
      <c r="J64" s="307"/>
      <c r="K64" s="307"/>
      <c r="L64" s="284"/>
      <c r="M64" s="64"/>
      <c r="N64" s="64"/>
      <c r="O64" s="62"/>
    </row>
    <row r="65" spans="2:16" ht="15" customHeight="1" x14ac:dyDescent="0.25">
      <c r="B65" s="63"/>
      <c r="C65" s="307"/>
      <c r="D65" s="307"/>
      <c r="E65" s="307"/>
      <c r="F65" s="307"/>
      <c r="G65" s="307"/>
      <c r="H65" s="307"/>
      <c r="I65" s="307"/>
      <c r="J65" s="307"/>
      <c r="K65" s="307"/>
      <c r="L65" s="286"/>
      <c r="M65" s="66"/>
      <c r="N65" s="64"/>
      <c r="O65" s="65"/>
    </row>
    <row r="66" spans="2:16" ht="15" customHeight="1" thickBot="1" x14ac:dyDescent="0.3">
      <c r="B66" s="67"/>
      <c r="C66" s="68"/>
      <c r="D66" s="68"/>
      <c r="E66" s="68"/>
      <c r="F66" s="68"/>
      <c r="G66" s="68"/>
      <c r="H66" s="68"/>
      <c r="I66" s="68"/>
      <c r="J66" s="68"/>
      <c r="K66" s="68"/>
      <c r="L66" s="69"/>
      <c r="M66" s="69"/>
      <c r="N66" s="70"/>
      <c r="O66" s="71"/>
    </row>
    <row r="67" spans="2:16" ht="11.1" customHeight="1" x14ac:dyDescent="0.25">
      <c r="P67" s="13"/>
    </row>
    <row r="68" spans="2:16" x14ac:dyDescent="0.25">
      <c r="L68" s="303"/>
      <c r="M68" s="303"/>
      <c r="N68" s="303"/>
      <c r="O68" s="303"/>
    </row>
  </sheetData>
  <sheetProtection algorithmName="SHA-512" hashValue="na/trOy+WUvRPGpzYyP0q98lpcq1+IfzUJPdv0NF6BM0KTY7ECtTgbrQtFeOUBWcFAOfQXWm7Pj1qmSeU6AerA==" saltValue="tAK71YkENr1LOS0sWzqN1Q==" spinCount="100000" sheet="1" objects="1" scenarios="1"/>
  <mergeCells count="10">
    <mergeCell ref="O2:O8"/>
    <mergeCell ref="G7:M7"/>
    <mergeCell ref="G9:M9"/>
    <mergeCell ref="L68:O68"/>
    <mergeCell ref="I29:M30"/>
    <mergeCell ref="C19:K19"/>
    <mergeCell ref="C20:K20"/>
    <mergeCell ref="C21:K21"/>
    <mergeCell ref="C61:K62"/>
    <mergeCell ref="C64:K65"/>
  </mergeCells>
  <dataValidations disablePrompts="1" count="4">
    <dataValidation type="list" allowBlank="1" showInputMessage="1" showErrorMessage="1" error="Bitte aus Liste auswählen!" sqref="L35:L39 L55:L57 L52 L48:L49 L44:L45 L41" xr:uid="{00000000-0002-0000-0300-000000000000}">
      <formula1>$Q$34:$Q$36</formula1>
    </dataValidation>
    <dataValidation type="whole" allowBlank="1" showInputMessage="1" showErrorMessage="1" errorTitle="Tierplatzzahl tatsächlich" error="Tierplatzzahl für Stall mit Kaltscharrraum maximal möglich: siehe Hinweis" sqref="L28" xr:uid="{00000000-0002-0000-0300-000001000000}">
      <formula1>0</formula1>
      <formula2>L27</formula2>
    </dataValidation>
    <dataValidation type="decimal" allowBlank="1" showInputMessage="1" showErrorMessage="1" errorTitle="Umtriebe im Kalenderjahr" error="Bitte geben Sie einen Wert zwischen 0 und 9 ein!" sqref="L31" xr:uid="{00000000-0002-0000-0300-000002000000}">
      <formula1>0</formula1>
      <formula2>9</formula2>
    </dataValidation>
    <dataValidation type="decimal" allowBlank="1" showInputMessage="1" showErrorMessage="1" errorTitle="Angestrebtes Gewicht/Tier" error="Es sind maximal 4,0 kg je Tier in der Endmast zulässig!" sqref="L23" xr:uid="{00000000-0002-0000-0300-000003000000}">
      <formula1>0</formula1>
      <formula2>4</formula2>
    </dataValidation>
  </dataValidations>
  <printOptions horizontalCentered="1"/>
  <pageMargins left="0.7" right="0.7" top="0.78740157499999996" bottom="0.78740157499999996" header="0.3" footer="0.3"/>
  <pageSetup paperSize="9" scale="77" orientation="portrait" r:id="rId1"/>
  <headerFooter>
    <oddFooter>&amp;LMinisterium für Ernährung, Ländlichen Raum und Verbraucherschutz&amp;RFAKT II G3 - Version 4.1, 18.02.2026</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tabColor theme="4" tint="0.59999389629810485"/>
    <pageSetUpPr fitToPage="1"/>
  </sheetPr>
  <dimension ref="B1"/>
  <sheetViews>
    <sheetView showGridLines="0" zoomScaleNormal="100" zoomScaleSheetLayoutView="100" workbookViewId="0"/>
  </sheetViews>
  <sheetFormatPr baseColWidth="10" defaultRowHeight="15" x14ac:dyDescent="0.25"/>
  <cols>
    <col min="1" max="1" width="16.5703125" customWidth="1"/>
    <col min="9" max="9" width="11.42578125" customWidth="1"/>
    <col min="10" max="10" width="4" customWidth="1"/>
  </cols>
  <sheetData>
    <row r="1" spans="2:2" ht="18" x14ac:dyDescent="0.25">
      <c r="B1" s="4" t="s">
        <v>109</v>
      </c>
    </row>
  </sheetData>
  <sheetProtection password="CC18" sheet="1" objects="1" scenarios="1"/>
  <printOptions horizontalCentered="1"/>
  <pageMargins left="0.7" right="0.7" top="0.78740157499999996" bottom="0.78740157499999996" header="0.3" footer="0.3"/>
  <pageSetup paperSize="9" scale="77" orientation="portrait" r:id="rId1"/>
  <headerFooter>
    <oddFooter>&amp;LMinisterium für Ernährung, Ländlichen Raum und Verbraucherschutz&amp;RFAKT II G3 - Version 4.1, 18.02.2026</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tabColor theme="5" tint="0.79998168889431442"/>
    <pageSetUpPr fitToPage="1"/>
  </sheetPr>
  <dimension ref="A1:IU63"/>
  <sheetViews>
    <sheetView showGridLines="0" zoomScaleNormal="100" zoomScaleSheetLayoutView="115" workbookViewId="0"/>
  </sheetViews>
  <sheetFormatPr baseColWidth="10" defaultColWidth="11.42578125" defaultRowHeight="12.75" x14ac:dyDescent="0.25"/>
  <cols>
    <col min="1" max="1" width="1.5703125" style="14" customWidth="1"/>
    <col min="2" max="2" width="4" style="72" customWidth="1"/>
    <col min="3" max="3" width="6.7109375" style="14" customWidth="1"/>
    <col min="4" max="5" width="6.5703125" style="14" customWidth="1"/>
    <col min="6" max="6" width="10.5703125" style="14" customWidth="1"/>
    <col min="7" max="7" width="7.85546875" style="72" customWidth="1"/>
    <col min="8" max="8" width="12.140625" style="14" customWidth="1"/>
    <col min="9" max="9" width="5.140625" style="14" customWidth="1"/>
    <col min="10" max="10" width="3.28515625" style="14" bestFit="1" customWidth="1"/>
    <col min="11" max="11" width="15.85546875" style="72" customWidth="1"/>
    <col min="12" max="12" width="10.5703125" style="14" customWidth="1"/>
    <col min="13" max="13" width="5.5703125" style="14" customWidth="1"/>
    <col min="14" max="14" width="1.7109375" style="14" customWidth="1"/>
    <col min="15" max="15" width="14.28515625" style="14" customWidth="1"/>
    <col min="16" max="16" width="2.7109375" style="14" customWidth="1"/>
    <col min="17" max="17" width="7" style="14" hidden="1" customWidth="1"/>
    <col min="18" max="18" width="8.5703125" style="14" bestFit="1" customWidth="1"/>
    <col min="19" max="19" width="3.28515625" style="14" bestFit="1" customWidth="1"/>
    <col min="20" max="21" width="12.5703125" style="14" customWidth="1"/>
    <col min="22" max="16384" width="11.42578125" style="14"/>
  </cols>
  <sheetData>
    <row r="1" spans="1:255" ht="15" customHeight="1" x14ac:dyDescent="0.25">
      <c r="A1" s="13"/>
      <c r="B1" s="11"/>
    </row>
    <row r="2" spans="1:255" ht="6.75" customHeight="1" thickBot="1" x14ac:dyDescent="0.3"/>
    <row r="3" spans="1:255" ht="6.75" customHeight="1" x14ac:dyDescent="0.25">
      <c r="A3" s="13"/>
      <c r="B3" s="96"/>
      <c r="C3" s="97"/>
      <c r="D3" s="97"/>
      <c r="E3" s="97"/>
      <c r="F3" s="98"/>
      <c r="G3" s="99"/>
      <c r="H3" s="97"/>
      <c r="I3" s="97"/>
      <c r="J3" s="97"/>
      <c r="K3" s="97"/>
      <c r="L3" s="97"/>
      <c r="M3" s="97"/>
      <c r="N3" s="97"/>
      <c r="O3" s="300" t="s">
        <v>24</v>
      </c>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row>
    <row r="4" spans="1:255" ht="15.75" customHeight="1" x14ac:dyDescent="0.25">
      <c r="B4" s="100" t="s">
        <v>78</v>
      </c>
      <c r="C4" s="101"/>
      <c r="D4" s="101"/>
      <c r="E4" s="101"/>
      <c r="F4" s="102"/>
      <c r="G4" s="103"/>
      <c r="H4" s="101"/>
      <c r="I4" s="101"/>
      <c r="J4" s="101"/>
      <c r="K4" s="101"/>
      <c r="L4" s="101"/>
      <c r="M4" s="101"/>
      <c r="N4" s="101"/>
      <c r="O4" s="301"/>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row>
    <row r="5" spans="1:255" ht="15.75" customHeight="1" x14ac:dyDescent="0.25">
      <c r="B5" s="104" t="s">
        <v>74</v>
      </c>
      <c r="C5" s="101"/>
      <c r="D5" s="105" t="s">
        <v>107</v>
      </c>
      <c r="E5" s="106"/>
      <c r="F5" s="106"/>
      <c r="G5" s="107"/>
      <c r="H5" s="108"/>
      <c r="I5" s="101"/>
      <c r="J5" s="101"/>
      <c r="K5" s="101"/>
      <c r="L5" s="101"/>
      <c r="M5" s="101"/>
      <c r="N5" s="101"/>
      <c r="O5" s="301"/>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row>
    <row r="6" spans="1:255" ht="6.75" customHeight="1" x14ac:dyDescent="0.25">
      <c r="B6" s="109"/>
      <c r="C6" s="101"/>
      <c r="D6" s="101"/>
      <c r="E6" s="101"/>
      <c r="F6" s="102"/>
      <c r="G6" s="103"/>
      <c r="H6" s="101"/>
      <c r="I6" s="101"/>
      <c r="J6" s="101"/>
      <c r="K6" s="101"/>
      <c r="L6" s="101"/>
      <c r="M6" s="101"/>
      <c r="N6" s="101"/>
      <c r="O6" s="301"/>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row>
    <row r="7" spans="1:255" ht="6.75" customHeight="1" x14ac:dyDescent="0.25">
      <c r="B7" s="73"/>
      <c r="C7" s="16"/>
      <c r="D7" s="16"/>
      <c r="E7" s="16"/>
      <c r="F7" s="77"/>
      <c r="G7" s="27"/>
      <c r="H7" s="78"/>
      <c r="I7" s="78"/>
      <c r="J7" s="78"/>
      <c r="K7" s="78"/>
      <c r="L7" s="78"/>
      <c r="M7" s="78"/>
      <c r="N7" s="16"/>
      <c r="O7" s="301"/>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row>
    <row r="8" spans="1:255" ht="15.75" customHeight="1" x14ac:dyDescent="0.25">
      <c r="B8" s="73" t="s">
        <v>34</v>
      </c>
      <c r="C8" s="16"/>
      <c r="D8" s="16"/>
      <c r="E8" s="16"/>
      <c r="F8" s="17" t="s">
        <v>30</v>
      </c>
      <c r="G8" s="304"/>
      <c r="H8" s="304"/>
      <c r="I8" s="304"/>
      <c r="J8" s="304"/>
      <c r="K8" s="304"/>
      <c r="L8" s="304"/>
      <c r="M8" s="304"/>
      <c r="N8" s="16"/>
      <c r="O8" s="301"/>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row>
    <row r="9" spans="1:255" ht="6.75" customHeight="1" x14ac:dyDescent="0.25">
      <c r="B9" s="18"/>
      <c r="C9" s="16"/>
      <c r="D9" s="16"/>
      <c r="E9" s="16"/>
      <c r="F9" s="19"/>
      <c r="G9" s="19"/>
      <c r="H9" s="19"/>
      <c r="I9" s="19"/>
      <c r="J9" s="19"/>
      <c r="K9" s="19"/>
      <c r="L9" s="19"/>
      <c r="M9" s="19"/>
      <c r="N9" s="20"/>
      <c r="O9" s="302"/>
    </row>
    <row r="10" spans="1:255" ht="15.75" customHeight="1" x14ac:dyDescent="0.25">
      <c r="B10" s="18" t="s">
        <v>75</v>
      </c>
      <c r="C10" s="21"/>
      <c r="D10" s="22"/>
      <c r="E10" s="16"/>
      <c r="F10" s="17" t="s">
        <v>31</v>
      </c>
      <c r="G10" s="305"/>
      <c r="H10" s="305"/>
      <c r="I10" s="305"/>
      <c r="J10" s="305"/>
      <c r="K10" s="305"/>
      <c r="L10" s="305"/>
      <c r="M10" s="305"/>
      <c r="N10" s="20"/>
      <c r="O10" s="23"/>
    </row>
    <row r="11" spans="1:255" ht="6.75" customHeight="1" x14ac:dyDescent="0.25">
      <c r="B11" s="18"/>
      <c r="C11" s="16"/>
      <c r="D11" s="16"/>
      <c r="E11" s="16"/>
      <c r="F11" s="19"/>
      <c r="G11" s="19"/>
      <c r="H11" s="19"/>
      <c r="I11" s="19"/>
      <c r="J11" s="19"/>
      <c r="K11" s="19"/>
      <c r="L11" s="19"/>
      <c r="M11" s="19"/>
      <c r="N11" s="20"/>
      <c r="O11" s="23"/>
    </row>
    <row r="12" spans="1:255" ht="15.75" customHeight="1" x14ac:dyDescent="0.25">
      <c r="B12" s="24" t="s">
        <v>130</v>
      </c>
      <c r="C12" s="16"/>
      <c r="D12" s="16"/>
      <c r="E12" s="16"/>
      <c r="F12" s="19"/>
      <c r="G12" s="19"/>
      <c r="H12" s="19"/>
      <c r="I12" s="19"/>
      <c r="J12" s="19"/>
      <c r="K12" s="19"/>
      <c r="L12" s="19"/>
      <c r="M12" s="19"/>
      <c r="N12" s="20"/>
      <c r="O12" s="23"/>
    </row>
    <row r="13" spans="1:255" ht="15.75" customHeight="1" x14ac:dyDescent="0.25">
      <c r="B13" s="24"/>
      <c r="C13" s="16"/>
      <c r="D13" s="16"/>
      <c r="E13" s="16"/>
      <c r="F13" s="19"/>
      <c r="G13" s="19"/>
      <c r="H13" s="19"/>
      <c r="I13" s="19"/>
      <c r="J13" s="19"/>
      <c r="K13" s="19"/>
      <c r="L13" s="19"/>
      <c r="M13" s="19"/>
      <c r="N13" s="20"/>
      <c r="O13" s="23"/>
    </row>
    <row r="14" spans="1:255" ht="15.75" customHeight="1" x14ac:dyDescent="0.25">
      <c r="B14" s="24"/>
      <c r="C14" s="275" t="s">
        <v>165</v>
      </c>
      <c r="D14" s="16"/>
      <c r="E14" s="16"/>
      <c r="F14" s="19"/>
      <c r="G14" s="19"/>
      <c r="H14" s="19"/>
      <c r="I14" s="19"/>
      <c r="J14" s="19"/>
      <c r="K14" s="19"/>
      <c r="L14" s="19"/>
      <c r="M14" s="19"/>
      <c r="N14" s="20"/>
      <c r="O14" s="23"/>
    </row>
    <row r="15" spans="1:255" ht="15.75" customHeight="1" x14ac:dyDescent="0.25">
      <c r="B15" s="273" t="s">
        <v>17</v>
      </c>
      <c r="C15" s="274" t="s">
        <v>172</v>
      </c>
      <c r="D15" s="16"/>
      <c r="E15" s="16"/>
      <c r="F15" s="19"/>
      <c r="G15" s="19"/>
      <c r="H15" s="19"/>
      <c r="I15" s="19"/>
      <c r="J15" s="19"/>
      <c r="K15" s="19"/>
      <c r="L15" s="19"/>
      <c r="M15" s="19"/>
      <c r="N15" s="20"/>
      <c r="O15" s="23"/>
    </row>
    <row r="16" spans="1:255" ht="15.75" customHeight="1" x14ac:dyDescent="0.25">
      <c r="B16" s="273" t="s">
        <v>18</v>
      </c>
      <c r="C16" s="274" t="s">
        <v>170</v>
      </c>
      <c r="D16" s="16"/>
      <c r="E16" s="16"/>
      <c r="F16" s="19"/>
      <c r="G16" s="19"/>
      <c r="H16" s="19"/>
      <c r="I16" s="19"/>
      <c r="J16" s="19"/>
      <c r="K16" s="19"/>
      <c r="L16" s="19"/>
      <c r="M16" s="19"/>
      <c r="N16" s="20"/>
      <c r="O16" s="23"/>
    </row>
    <row r="17" spans="2:19" ht="15.75" customHeight="1" x14ac:dyDescent="0.25">
      <c r="B17" s="273"/>
      <c r="C17" s="274" t="s">
        <v>171</v>
      </c>
      <c r="D17" s="16"/>
      <c r="E17" s="16"/>
      <c r="F17" s="19"/>
      <c r="G17" s="19"/>
      <c r="H17" s="19"/>
      <c r="I17" s="19"/>
      <c r="J17" s="19"/>
      <c r="K17" s="19"/>
      <c r="L17" s="19"/>
      <c r="M17" s="19"/>
      <c r="N17" s="20"/>
      <c r="O17" s="23"/>
    </row>
    <row r="18" spans="2:19" ht="15.75" customHeight="1" x14ac:dyDescent="0.25">
      <c r="B18" s="18"/>
      <c r="C18" s="16"/>
      <c r="D18" s="16"/>
      <c r="E18" s="16"/>
      <c r="F18" s="19"/>
      <c r="G18" s="19"/>
      <c r="H18" s="19"/>
      <c r="I18" s="19"/>
      <c r="J18" s="19"/>
      <c r="K18" s="19"/>
      <c r="L18" s="19"/>
      <c r="M18" s="19"/>
      <c r="N18" s="20"/>
      <c r="O18" s="23"/>
      <c r="R18" s="76"/>
    </row>
    <row r="19" spans="2:19" ht="15.75" customHeight="1" x14ac:dyDescent="0.25">
      <c r="B19" s="25" t="s">
        <v>17</v>
      </c>
      <c r="C19" s="26" t="s">
        <v>8</v>
      </c>
      <c r="D19" s="27"/>
      <c r="E19" s="27"/>
      <c r="F19" s="27"/>
      <c r="G19" s="28"/>
      <c r="H19" s="30"/>
      <c r="I19" s="30"/>
      <c r="J19" s="30"/>
      <c r="K19" s="31"/>
      <c r="L19" s="27"/>
      <c r="M19" s="27"/>
      <c r="N19" s="27"/>
      <c r="O19" s="23"/>
      <c r="Q19" s="27"/>
      <c r="R19" s="27"/>
    </row>
    <row r="20" spans="2:19" ht="15.75" customHeight="1" x14ac:dyDescent="0.25">
      <c r="B20" s="25"/>
      <c r="C20" s="32" t="s">
        <v>84</v>
      </c>
      <c r="D20" s="33"/>
      <c r="E20" s="27"/>
      <c r="F20" s="27"/>
      <c r="G20" s="28"/>
      <c r="H20" s="30"/>
      <c r="I20" s="30"/>
      <c r="J20" s="30"/>
      <c r="K20" s="31"/>
      <c r="L20" s="248">
        <v>100</v>
      </c>
      <c r="M20" s="34" t="s">
        <v>32</v>
      </c>
      <c r="N20" s="27"/>
      <c r="O20" s="23"/>
      <c r="Q20" s="27"/>
      <c r="R20" s="35"/>
    </row>
    <row r="21" spans="2:19" ht="15.75" customHeight="1" x14ac:dyDescent="0.25">
      <c r="B21" s="25"/>
      <c r="C21" s="256" t="s">
        <v>155</v>
      </c>
      <c r="D21" s="33"/>
      <c r="E21" s="27"/>
      <c r="F21" s="27"/>
      <c r="G21" s="28"/>
      <c r="H21" s="30"/>
      <c r="I21" s="30"/>
      <c r="J21" s="30"/>
      <c r="K21" s="31"/>
      <c r="L21" s="248"/>
      <c r="M21" s="34" t="s">
        <v>9</v>
      </c>
      <c r="N21" s="27"/>
      <c r="O21" s="23"/>
      <c r="Q21" s="27"/>
      <c r="R21" s="27"/>
      <c r="S21" s="27"/>
    </row>
    <row r="22" spans="2:19" ht="15.75" customHeight="1" x14ac:dyDescent="0.25">
      <c r="B22" s="25"/>
      <c r="C22" s="36" t="s">
        <v>73</v>
      </c>
      <c r="D22" s="33"/>
      <c r="E22" s="27"/>
      <c r="F22" s="27"/>
      <c r="G22" s="28"/>
      <c r="I22" s="79" t="s">
        <v>76</v>
      </c>
      <c r="J22" s="72">
        <v>21</v>
      </c>
      <c r="K22" s="37" t="s">
        <v>77</v>
      </c>
      <c r="L22" s="257" t="str">
        <f>IF(ISERROR(J22/L21)=TRUE,"",(J22/L21))</f>
        <v/>
      </c>
      <c r="M22" s="34" t="s">
        <v>0</v>
      </c>
      <c r="N22" s="27"/>
      <c r="O22" s="23"/>
      <c r="Q22" s="27"/>
      <c r="R22" s="35"/>
      <c r="S22" s="27"/>
    </row>
    <row r="23" spans="2:19" ht="15.75" customHeight="1" x14ac:dyDescent="0.25">
      <c r="B23" s="25"/>
      <c r="C23" s="33" t="s">
        <v>42</v>
      </c>
      <c r="D23" s="33"/>
      <c r="E23" s="27"/>
      <c r="F23" s="27"/>
      <c r="G23" s="28"/>
      <c r="I23" s="75" t="s">
        <v>76</v>
      </c>
      <c r="J23" s="72">
        <f>J22</f>
        <v>21</v>
      </c>
      <c r="K23" s="37" t="s">
        <v>77</v>
      </c>
      <c r="L23" s="257" t="str">
        <f>IF(ISBLANK(L21),"",IF(L20=0,"",(L22*L20)))</f>
        <v/>
      </c>
      <c r="M23" s="34" t="s">
        <v>0</v>
      </c>
      <c r="N23" s="27"/>
      <c r="O23" s="23"/>
      <c r="Q23" s="27"/>
      <c r="R23" s="35"/>
      <c r="S23" s="27"/>
    </row>
    <row r="24" spans="2:19" ht="15.75" customHeight="1" x14ac:dyDescent="0.25">
      <c r="B24" s="25"/>
      <c r="C24" s="39" t="s">
        <v>57</v>
      </c>
      <c r="D24" s="39"/>
      <c r="E24" s="40"/>
      <c r="F24" s="40"/>
      <c r="G24" s="41"/>
      <c r="H24" s="42"/>
      <c r="I24" s="74"/>
      <c r="J24" s="74"/>
      <c r="K24" s="43"/>
      <c r="L24" s="44"/>
      <c r="M24" s="45" t="s">
        <v>0</v>
      </c>
      <c r="N24" s="27"/>
      <c r="O24" s="23"/>
      <c r="Q24" s="114" t="str">
        <f>IF(L24&gt;L23,"Tierplatzzahl für Mobilstall: maximal "&amp;L23&amp;" "&amp;M24&amp;" möglich!","")</f>
        <v/>
      </c>
    </row>
    <row r="25" spans="2:19" ht="15.75" customHeight="1" x14ac:dyDescent="0.25">
      <c r="B25" s="25"/>
      <c r="C25" s="46" t="s">
        <v>72</v>
      </c>
      <c r="D25" s="33"/>
      <c r="E25" s="27"/>
      <c r="F25" s="27"/>
      <c r="G25" s="28"/>
      <c r="H25" s="37"/>
      <c r="I25" s="306" t="str">
        <f>IF(Q24="","",Q24)</f>
        <v/>
      </c>
      <c r="J25" s="306"/>
      <c r="K25" s="306"/>
      <c r="L25" s="306"/>
      <c r="M25" s="306"/>
      <c r="N25" s="27"/>
      <c r="O25" s="23"/>
    </row>
    <row r="26" spans="2:19" ht="9.75" customHeight="1" x14ac:dyDescent="0.25">
      <c r="B26" s="25"/>
      <c r="C26" s="33"/>
      <c r="D26" s="33"/>
      <c r="E26" s="27"/>
      <c r="F26" s="27"/>
      <c r="G26" s="28"/>
      <c r="H26" s="37"/>
      <c r="I26" s="306"/>
      <c r="J26" s="306"/>
      <c r="K26" s="306"/>
      <c r="L26" s="306"/>
      <c r="M26" s="306"/>
      <c r="N26" s="27"/>
      <c r="O26" s="23"/>
    </row>
    <row r="27" spans="2:19" ht="15.75" customHeight="1" x14ac:dyDescent="0.25">
      <c r="B27" s="25"/>
      <c r="C27" s="33" t="s">
        <v>1</v>
      </c>
      <c r="D27" s="33"/>
      <c r="E27" s="27"/>
      <c r="F27" s="27"/>
      <c r="G27" s="28"/>
      <c r="H27" s="30"/>
      <c r="I27" s="30"/>
      <c r="J27" s="30"/>
      <c r="K27" s="31"/>
      <c r="L27" s="248"/>
      <c r="M27" s="115"/>
      <c r="N27" s="27"/>
      <c r="O27" s="23"/>
    </row>
    <row r="28" spans="2:19" ht="15.75" customHeight="1" x14ac:dyDescent="0.25">
      <c r="B28" s="25"/>
      <c r="C28" s="33" t="s">
        <v>71</v>
      </c>
      <c r="D28" s="33"/>
      <c r="E28" s="27"/>
      <c r="F28" s="27"/>
      <c r="G28" s="28"/>
      <c r="H28" s="30"/>
      <c r="I28" s="30"/>
      <c r="J28" s="30"/>
      <c r="K28" s="31"/>
      <c r="L28" s="38" t="str">
        <f>IF(L24=0,"",ROUNDDOWN(L24*L27,0))</f>
        <v/>
      </c>
      <c r="M28" s="34" t="s">
        <v>0</v>
      </c>
      <c r="N28" s="27"/>
      <c r="O28" s="23"/>
    </row>
    <row r="29" spans="2:19" ht="9.75" customHeight="1" x14ac:dyDescent="0.25">
      <c r="B29" s="47"/>
      <c r="C29" s="27"/>
      <c r="D29" s="27"/>
      <c r="E29" s="27"/>
      <c r="F29" s="27"/>
      <c r="G29" s="28"/>
      <c r="H29" s="27"/>
      <c r="I29" s="27"/>
      <c r="J29" s="27"/>
      <c r="K29" s="28"/>
      <c r="L29" s="27"/>
      <c r="M29" s="27"/>
      <c r="N29" s="27"/>
      <c r="O29" s="23"/>
      <c r="Q29" s="49"/>
    </row>
    <row r="30" spans="2:19" ht="15.75" customHeight="1" x14ac:dyDescent="0.25">
      <c r="B30" s="9" t="s">
        <v>18</v>
      </c>
      <c r="C30" s="7" t="s">
        <v>7</v>
      </c>
      <c r="D30" s="27"/>
      <c r="E30" s="27"/>
      <c r="F30" s="27"/>
      <c r="G30" s="27"/>
      <c r="H30" s="27"/>
      <c r="I30" s="27"/>
      <c r="J30" s="27"/>
      <c r="K30" s="28"/>
      <c r="L30" s="27"/>
      <c r="M30" s="29"/>
      <c r="N30" s="27"/>
      <c r="O30" s="23"/>
      <c r="Q30" s="221" t="s">
        <v>2</v>
      </c>
    </row>
    <row r="31" spans="2:19" ht="15.75" customHeight="1" x14ac:dyDescent="0.2">
      <c r="B31" s="8"/>
      <c r="C31" s="227" t="s">
        <v>131</v>
      </c>
      <c r="D31" s="27"/>
      <c r="E31" s="27"/>
      <c r="F31" s="27"/>
      <c r="G31" s="27"/>
      <c r="H31" s="27"/>
      <c r="I31" s="27"/>
      <c r="J31" s="27"/>
      <c r="K31" s="28"/>
      <c r="L31" s="50"/>
      <c r="M31" s="29"/>
      <c r="N31" s="27"/>
      <c r="O31" s="23"/>
      <c r="Q31" s="222" t="s">
        <v>3</v>
      </c>
    </row>
    <row r="32" spans="2:19" ht="15.75" customHeight="1" x14ac:dyDescent="0.2">
      <c r="B32" s="8"/>
      <c r="C32" s="227" t="s">
        <v>132</v>
      </c>
      <c r="D32" s="27"/>
      <c r="E32" s="27"/>
      <c r="F32" s="27"/>
      <c r="G32" s="27"/>
      <c r="H32" s="27"/>
      <c r="I32" s="27"/>
      <c r="J32" s="27"/>
      <c r="K32" s="28"/>
      <c r="L32" s="50"/>
      <c r="M32" s="29"/>
      <c r="N32" s="27"/>
      <c r="O32" s="23"/>
      <c r="Q32" s="228"/>
    </row>
    <row r="33" spans="2:15" ht="15.75" customHeight="1" x14ac:dyDescent="0.2">
      <c r="B33" s="8"/>
      <c r="C33" s="226" t="s">
        <v>129</v>
      </c>
      <c r="D33" s="27"/>
      <c r="E33" s="27"/>
      <c r="F33" s="27"/>
      <c r="G33" s="27"/>
      <c r="H33" s="27"/>
      <c r="I33" s="27"/>
      <c r="J33" s="27"/>
      <c r="K33" s="28"/>
      <c r="L33" s="50"/>
      <c r="M33" s="29"/>
      <c r="N33" s="27"/>
      <c r="O33" s="23"/>
    </row>
    <row r="34" spans="2:15" ht="9.75" customHeight="1" x14ac:dyDescent="0.25">
      <c r="B34" s="47"/>
      <c r="C34" s="27"/>
      <c r="D34" s="27"/>
      <c r="E34" s="27"/>
      <c r="F34" s="27"/>
      <c r="G34" s="27"/>
      <c r="H34" s="27"/>
      <c r="I34" s="27"/>
      <c r="J34" s="27"/>
      <c r="K34" s="28"/>
      <c r="L34" s="27"/>
      <c r="M34" s="29"/>
      <c r="N34" s="27"/>
      <c r="O34" s="23"/>
    </row>
    <row r="35" spans="2:15" ht="15.75" customHeight="1" x14ac:dyDescent="0.25">
      <c r="B35" s="48" t="s">
        <v>19</v>
      </c>
      <c r="C35" s="26" t="s">
        <v>4</v>
      </c>
      <c r="D35" s="27"/>
      <c r="E35" s="27"/>
      <c r="F35" s="27"/>
      <c r="G35" s="27"/>
      <c r="H35" s="27"/>
      <c r="I35" s="27"/>
      <c r="J35" s="27"/>
      <c r="K35" s="28"/>
      <c r="L35" s="27"/>
      <c r="M35" s="29"/>
      <c r="N35" s="27"/>
      <c r="O35" s="23"/>
    </row>
    <row r="36" spans="2:15" ht="15.75" customHeight="1" x14ac:dyDescent="0.25">
      <c r="B36" s="47"/>
      <c r="C36" s="226" t="s">
        <v>128</v>
      </c>
      <c r="D36" s="27"/>
      <c r="E36" s="27"/>
      <c r="F36" s="27"/>
      <c r="G36" s="27"/>
      <c r="H36" s="27"/>
      <c r="I36" s="27"/>
      <c r="J36" s="27"/>
      <c r="K36" s="27"/>
      <c r="L36" s="50"/>
      <c r="M36" s="31"/>
      <c r="N36" s="27"/>
      <c r="O36" s="23"/>
    </row>
    <row r="37" spans="2:15" ht="15.75" customHeight="1" x14ac:dyDescent="0.25">
      <c r="B37" s="47"/>
      <c r="C37" s="226" t="s">
        <v>125</v>
      </c>
      <c r="D37" s="27"/>
      <c r="E37" s="27"/>
      <c r="F37" s="27"/>
      <c r="G37" s="27"/>
      <c r="H37" s="27"/>
      <c r="I37" s="27"/>
      <c r="J37" s="27"/>
      <c r="K37" s="27"/>
      <c r="L37" s="50"/>
      <c r="M37" s="31"/>
      <c r="N37" s="27"/>
      <c r="O37" s="23"/>
    </row>
    <row r="38" spans="2:15" ht="9.75" customHeight="1" x14ac:dyDescent="0.25">
      <c r="B38" s="47"/>
      <c r="C38" s="27"/>
      <c r="D38" s="27"/>
      <c r="E38" s="27"/>
      <c r="F38" s="27"/>
      <c r="G38" s="27"/>
      <c r="H38" s="27"/>
      <c r="I38" s="27"/>
      <c r="J38" s="27"/>
      <c r="K38" s="28"/>
      <c r="L38" s="28"/>
      <c r="M38" s="31"/>
      <c r="N38" s="27"/>
      <c r="O38" s="23"/>
    </row>
    <row r="39" spans="2:15" ht="15.75" customHeight="1" x14ac:dyDescent="0.25">
      <c r="B39" s="48" t="s">
        <v>20</v>
      </c>
      <c r="C39" s="26" t="s">
        <v>12</v>
      </c>
      <c r="D39" s="27"/>
      <c r="E39" s="27"/>
      <c r="F39" s="27"/>
      <c r="G39" s="27"/>
      <c r="H39" s="27"/>
      <c r="I39" s="27"/>
      <c r="J39" s="27"/>
      <c r="K39" s="28"/>
      <c r="L39" s="27"/>
      <c r="M39" s="29"/>
      <c r="N39" s="27"/>
      <c r="O39" s="23"/>
    </row>
    <row r="40" spans="2:15" ht="15.75" customHeight="1" x14ac:dyDescent="0.25">
      <c r="B40" s="54"/>
      <c r="C40" s="33" t="s">
        <v>13</v>
      </c>
      <c r="D40" s="27"/>
      <c r="E40" s="27"/>
      <c r="F40" s="27"/>
      <c r="G40" s="27"/>
      <c r="H40" s="27"/>
      <c r="I40" s="27"/>
      <c r="J40" s="27"/>
      <c r="K40" s="27"/>
      <c r="L40" s="50"/>
      <c r="M40" s="31"/>
      <c r="N40" s="27"/>
      <c r="O40" s="23"/>
    </row>
    <row r="41" spans="2:15" ht="15.75" customHeight="1" x14ac:dyDescent="0.25">
      <c r="B41" s="47"/>
      <c r="C41" s="33" t="s">
        <v>14</v>
      </c>
      <c r="D41" s="27"/>
      <c r="E41" s="27"/>
      <c r="F41" s="27"/>
      <c r="G41" s="27"/>
      <c r="H41" s="27"/>
      <c r="I41" s="27"/>
      <c r="J41" s="27"/>
      <c r="K41" s="27"/>
      <c r="L41" s="50"/>
      <c r="M41" s="31"/>
      <c r="N41" s="27"/>
      <c r="O41" s="23"/>
    </row>
    <row r="42" spans="2:15" ht="9.75" customHeight="1" x14ac:dyDescent="0.25">
      <c r="B42" s="47"/>
      <c r="C42" s="33"/>
      <c r="D42" s="27"/>
      <c r="E42" s="27"/>
      <c r="F42" s="27"/>
      <c r="G42" s="27"/>
      <c r="H42" s="27"/>
      <c r="I42" s="27"/>
      <c r="J42" s="27"/>
      <c r="K42" s="27"/>
      <c r="L42" s="55"/>
      <c r="M42" s="31"/>
      <c r="N42" s="27"/>
      <c r="O42" s="23"/>
    </row>
    <row r="43" spans="2:15" ht="15.75" customHeight="1" x14ac:dyDescent="0.25">
      <c r="B43" s="48" t="s">
        <v>21</v>
      </c>
      <c r="C43" s="26" t="s">
        <v>15</v>
      </c>
      <c r="D43" s="27"/>
      <c r="E43" s="27"/>
      <c r="F43" s="27"/>
      <c r="G43" s="27"/>
      <c r="H43" s="27"/>
      <c r="I43" s="27"/>
      <c r="J43" s="27"/>
      <c r="K43" s="27"/>
      <c r="L43" s="56"/>
      <c r="M43" s="31"/>
      <c r="N43" s="27"/>
      <c r="O43" s="23"/>
    </row>
    <row r="44" spans="2:15" ht="15.75" customHeight="1" x14ac:dyDescent="0.25">
      <c r="B44" s="47"/>
      <c r="C44" s="33" t="s">
        <v>16</v>
      </c>
      <c r="D44" s="27"/>
      <c r="E44" s="27"/>
      <c r="F44" s="27"/>
      <c r="G44" s="27"/>
      <c r="H44" s="27"/>
      <c r="I44" s="27"/>
      <c r="J44" s="27"/>
      <c r="K44" s="27"/>
      <c r="L44" s="50"/>
      <c r="M44" s="31"/>
      <c r="N44" s="27"/>
      <c r="O44" s="23"/>
    </row>
    <row r="45" spans="2:15" ht="9.75" customHeight="1" x14ac:dyDescent="0.25">
      <c r="B45" s="47"/>
      <c r="C45" s="33"/>
      <c r="D45" s="27"/>
      <c r="E45" s="27"/>
      <c r="F45" s="27"/>
      <c r="G45" s="27"/>
      <c r="H45" s="27"/>
      <c r="I45" s="27"/>
      <c r="J45" s="27"/>
      <c r="K45" s="27"/>
      <c r="L45" s="229"/>
      <c r="M45" s="31"/>
      <c r="N45" s="27"/>
      <c r="O45" s="23"/>
    </row>
    <row r="46" spans="2:15" ht="15.75" customHeight="1" x14ac:dyDescent="0.25">
      <c r="B46" s="48" t="s">
        <v>22</v>
      </c>
      <c r="C46" s="26" t="s">
        <v>133</v>
      </c>
      <c r="D46" s="27"/>
      <c r="E46" s="27"/>
      <c r="F46" s="27"/>
      <c r="G46" s="27"/>
      <c r="H46" s="27"/>
      <c r="I46" s="27"/>
      <c r="J46" s="27"/>
      <c r="K46" s="27"/>
      <c r="L46" s="229"/>
      <c r="M46" s="31"/>
      <c r="N46" s="27"/>
      <c r="O46" s="23"/>
    </row>
    <row r="47" spans="2:15" ht="15.75" customHeight="1" x14ac:dyDescent="0.25">
      <c r="B47" s="47"/>
      <c r="C47" s="226" t="s">
        <v>134</v>
      </c>
      <c r="D47" s="27"/>
      <c r="E47" s="27"/>
      <c r="F47" s="27"/>
      <c r="G47" s="27"/>
      <c r="H47" s="27"/>
      <c r="I47" s="27"/>
      <c r="J47" s="27"/>
      <c r="K47" s="27"/>
      <c r="L47" s="50"/>
      <c r="M47" s="31"/>
      <c r="N47" s="27"/>
      <c r="O47" s="23"/>
    </row>
    <row r="48" spans="2:15" ht="9.75" customHeight="1" x14ac:dyDescent="0.25">
      <c r="B48" s="47"/>
      <c r="C48" s="33"/>
      <c r="D48" s="27"/>
      <c r="E48" s="27"/>
      <c r="F48" s="27"/>
      <c r="G48" s="27"/>
      <c r="H48" s="27"/>
      <c r="I48" s="27"/>
      <c r="J48" s="27"/>
      <c r="K48" s="27"/>
      <c r="L48" s="55"/>
      <c r="M48" s="31"/>
      <c r="N48" s="27"/>
      <c r="O48" s="23"/>
    </row>
    <row r="49" spans="2:16" ht="15.75" customHeight="1" x14ac:dyDescent="0.25">
      <c r="B49" s="48" t="s">
        <v>23</v>
      </c>
      <c r="C49" s="26" t="s">
        <v>5</v>
      </c>
      <c r="D49" s="27"/>
      <c r="E49" s="27"/>
      <c r="F49" s="27"/>
      <c r="G49" s="27"/>
      <c r="H49" s="27"/>
      <c r="I49" s="27"/>
      <c r="J49" s="27"/>
      <c r="K49" s="27"/>
      <c r="L49" s="27"/>
      <c r="M49" s="29"/>
      <c r="N49" s="27"/>
      <c r="O49" s="23"/>
    </row>
    <row r="50" spans="2:16" ht="15.75" customHeight="1" x14ac:dyDescent="0.25">
      <c r="B50" s="47"/>
      <c r="C50" s="33" t="s">
        <v>6</v>
      </c>
      <c r="D50" s="33"/>
      <c r="E50" s="33"/>
      <c r="F50" s="33"/>
      <c r="G50" s="33"/>
      <c r="H50" s="33"/>
      <c r="I50" s="33"/>
      <c r="J50" s="33"/>
      <c r="K50" s="27"/>
      <c r="L50" s="50"/>
      <c r="M50" s="31"/>
      <c r="N50" s="27"/>
      <c r="O50" s="23"/>
    </row>
    <row r="51" spans="2:16" ht="15.75" customHeight="1" x14ac:dyDescent="0.25">
      <c r="B51" s="47"/>
      <c r="C51" s="33" t="s">
        <v>29</v>
      </c>
      <c r="D51" s="33"/>
      <c r="E51" s="33"/>
      <c r="F51" s="33"/>
      <c r="G51" s="33"/>
      <c r="H51" s="33"/>
      <c r="I51" s="33"/>
      <c r="J51" s="33"/>
      <c r="K51" s="27"/>
      <c r="L51" s="50"/>
      <c r="M51" s="31"/>
      <c r="N51" s="27"/>
      <c r="O51" s="23"/>
    </row>
    <row r="52" spans="2:16" ht="15.75" customHeight="1" x14ac:dyDescent="0.25">
      <c r="B52" s="47"/>
      <c r="C52" s="276" t="s">
        <v>163</v>
      </c>
      <c r="D52" s="33"/>
      <c r="E52" s="33"/>
      <c r="F52" s="33"/>
      <c r="G52" s="33"/>
      <c r="H52" s="33"/>
      <c r="I52" s="33"/>
      <c r="J52" s="33"/>
      <c r="K52" s="27"/>
      <c r="L52" s="50"/>
      <c r="M52" s="31"/>
      <c r="N52" s="27"/>
      <c r="O52" s="23"/>
    </row>
    <row r="53" spans="2:16" ht="6.75" customHeight="1" x14ac:dyDescent="0.25">
      <c r="B53" s="57"/>
      <c r="C53" s="58"/>
      <c r="D53" s="58"/>
      <c r="E53" s="58"/>
      <c r="F53" s="58"/>
      <c r="G53" s="58"/>
      <c r="H53" s="58"/>
      <c r="I53" s="58"/>
      <c r="J53" s="58"/>
      <c r="K53" s="58"/>
      <c r="L53" s="58"/>
      <c r="M53" s="58"/>
      <c r="N53" s="59"/>
      <c r="O53" s="23"/>
    </row>
    <row r="54" spans="2:16" ht="15" customHeight="1" x14ac:dyDescent="0.25">
      <c r="B54" s="60"/>
      <c r="C54" s="61"/>
      <c r="D54" s="61"/>
      <c r="E54" s="61"/>
      <c r="F54" s="61"/>
      <c r="G54" s="61"/>
      <c r="H54" s="61"/>
      <c r="I54" s="61"/>
      <c r="J54" s="61"/>
      <c r="K54" s="61"/>
      <c r="L54" s="61"/>
      <c r="M54" s="61"/>
      <c r="N54" s="61"/>
      <c r="O54" s="62"/>
    </row>
    <row r="55" spans="2:16" ht="15" customHeight="1" x14ac:dyDescent="0.25">
      <c r="B55" s="63"/>
      <c r="C55" s="296" t="s">
        <v>35</v>
      </c>
      <c r="D55" s="294"/>
      <c r="E55" s="294"/>
      <c r="F55" s="294"/>
      <c r="G55" s="294"/>
      <c r="H55" s="294"/>
      <c r="I55" s="294"/>
      <c r="J55" s="294"/>
      <c r="K55" s="294"/>
      <c r="L55" s="294"/>
      <c r="M55" s="64"/>
      <c r="N55" s="64"/>
      <c r="O55" s="62" t="s">
        <v>25</v>
      </c>
    </row>
    <row r="56" spans="2:16" ht="15" customHeight="1" x14ac:dyDescent="0.25">
      <c r="B56" s="63"/>
      <c r="C56" s="307" t="s">
        <v>161</v>
      </c>
      <c r="D56" s="307"/>
      <c r="E56" s="307"/>
      <c r="F56" s="307"/>
      <c r="G56" s="307"/>
      <c r="H56" s="307"/>
      <c r="I56" s="307"/>
      <c r="J56" s="307"/>
      <c r="K56" s="307"/>
      <c r="L56" s="293"/>
      <c r="M56" s="64"/>
      <c r="N56" s="64"/>
      <c r="O56" s="65"/>
    </row>
    <row r="57" spans="2:16" ht="15" customHeight="1" x14ac:dyDescent="0.25">
      <c r="B57" s="63"/>
      <c r="C57" s="307"/>
      <c r="D57" s="307"/>
      <c r="E57" s="307"/>
      <c r="F57" s="307"/>
      <c r="G57" s="307"/>
      <c r="H57" s="307"/>
      <c r="I57" s="307"/>
      <c r="J57" s="307"/>
      <c r="K57" s="307"/>
      <c r="L57" s="295"/>
      <c r="M57" s="64"/>
      <c r="N57" s="64"/>
      <c r="O57" s="62"/>
    </row>
    <row r="58" spans="2:16" ht="15" customHeight="1" x14ac:dyDescent="0.25">
      <c r="B58" s="63"/>
      <c r="C58" s="288"/>
      <c r="D58" s="288"/>
      <c r="E58" s="288"/>
      <c r="F58" s="288"/>
      <c r="G58" s="288"/>
      <c r="H58" s="288"/>
      <c r="I58" s="288"/>
      <c r="J58" s="288"/>
      <c r="K58" s="288"/>
      <c r="L58" s="294"/>
      <c r="M58" s="66"/>
      <c r="N58" s="64"/>
      <c r="O58" s="62" t="s">
        <v>33</v>
      </c>
    </row>
    <row r="59" spans="2:16" ht="15" customHeight="1" x14ac:dyDescent="0.25">
      <c r="B59" s="63"/>
      <c r="C59" s="307" t="s">
        <v>162</v>
      </c>
      <c r="D59" s="307"/>
      <c r="E59" s="307"/>
      <c r="F59" s="307"/>
      <c r="G59" s="307"/>
      <c r="H59" s="307"/>
      <c r="I59" s="307"/>
      <c r="J59" s="307"/>
      <c r="K59" s="307"/>
      <c r="L59" s="293"/>
      <c r="M59" s="64"/>
      <c r="N59" s="64"/>
      <c r="O59" s="62"/>
    </row>
    <row r="60" spans="2:16" ht="15" customHeight="1" x14ac:dyDescent="0.25">
      <c r="B60" s="63"/>
      <c r="C60" s="307"/>
      <c r="D60" s="307"/>
      <c r="E60" s="307"/>
      <c r="F60" s="307"/>
      <c r="G60" s="307"/>
      <c r="H60" s="307"/>
      <c r="I60" s="307"/>
      <c r="J60" s="307"/>
      <c r="K60" s="307"/>
      <c r="L60" s="295"/>
      <c r="M60" s="66"/>
      <c r="N60" s="64"/>
      <c r="O60" s="65"/>
    </row>
    <row r="61" spans="2:16" ht="15" customHeight="1" thickBot="1" x14ac:dyDescent="0.3">
      <c r="B61" s="67"/>
      <c r="C61" s="68"/>
      <c r="D61" s="68"/>
      <c r="E61" s="68"/>
      <c r="F61" s="68"/>
      <c r="G61" s="68"/>
      <c r="H61" s="68"/>
      <c r="I61" s="68"/>
      <c r="J61" s="68"/>
      <c r="K61" s="68"/>
      <c r="L61" s="69"/>
      <c r="M61" s="69"/>
      <c r="N61" s="70"/>
      <c r="O61" s="71"/>
    </row>
    <row r="62" spans="2:16" ht="11.1" customHeight="1" x14ac:dyDescent="0.25">
      <c r="P62" s="13"/>
    </row>
    <row r="63" spans="2:16" x14ac:dyDescent="0.25">
      <c r="L63" s="303"/>
      <c r="M63" s="303"/>
      <c r="N63" s="303"/>
      <c r="O63" s="303"/>
    </row>
  </sheetData>
  <sheetProtection algorithmName="SHA-512" hashValue="1i1mmsE84j6no/yAnUE8r7tKAZYbzotaD7WeCqRlZioCbc81UrveD5JAeYThSKS9JVNtQsRsnucMJIIEVBOTZw==" saltValue="LZGPFzVZrvkt4FU7NVXpCQ==" spinCount="100000" sheet="1" objects="1" scenarios="1"/>
  <mergeCells count="7">
    <mergeCell ref="O3:O9"/>
    <mergeCell ref="G8:M8"/>
    <mergeCell ref="G10:M10"/>
    <mergeCell ref="L63:O63"/>
    <mergeCell ref="I25:M26"/>
    <mergeCell ref="C56:K57"/>
    <mergeCell ref="C59:K60"/>
  </mergeCells>
  <dataValidations disablePrompts="1" count="4">
    <dataValidation type="whole" allowBlank="1" showInputMessage="1" showErrorMessage="1" errorTitle="Tierplatzzahl tatsächlich" error="Tierplatzzahl für Mobilstall maximal möglich: siehe Hinweis" sqref="L24" xr:uid="{00000000-0002-0000-0500-000000000000}">
      <formula1>0</formula1>
      <formula2>L23</formula2>
    </dataValidation>
    <dataValidation type="decimal" allowBlank="1" showInputMessage="1" showErrorMessage="1" errorTitle="Umtriebe im Kalenderjahr" error="Bitte geben Sie einen Wert zwischen 0 und 7 ein!" sqref="L27" xr:uid="{00000000-0002-0000-0500-000001000000}">
      <formula1>0</formula1>
      <formula2>7</formula2>
    </dataValidation>
    <dataValidation type="decimal" allowBlank="1" showInputMessage="1" showErrorMessage="1" errorTitle="Angestrebtes Gewicht/Tier" error="Es sind maximal 4,0 kg je Tier in der Endmast zulässig!" sqref="L21" xr:uid="{00000000-0002-0000-0500-000002000000}">
      <formula1>0</formula1>
      <formula2>4</formula2>
    </dataValidation>
    <dataValidation type="list" allowBlank="1" showInputMessage="1" showErrorMessage="1" error="Bitte aus Liste auswählen!" sqref="L31:L33 L47 L44 L50:L52 L40:L41 L36:L37" xr:uid="{00000000-0002-0000-0500-000003000000}">
      <formula1>$Q$29:$Q$31</formula1>
    </dataValidation>
  </dataValidations>
  <printOptions horizontalCentered="1"/>
  <pageMargins left="0.7" right="0.7" top="0.78740157499999996" bottom="0.78740157499999996" header="0.3" footer="0.3"/>
  <pageSetup paperSize="9" scale="79" orientation="portrait" r:id="rId1"/>
  <headerFooter>
    <oddFooter>&amp;LMinisterium für Ernährung, Ländlichen Raum und Verbraucherschutz&amp;RFAKT II G3 - Version 4.1, 18.02.2026</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tabColor theme="5" tint="0.79998168889431442"/>
    <pageSetUpPr fitToPage="1"/>
  </sheetPr>
  <dimension ref="A1:IU77"/>
  <sheetViews>
    <sheetView showGridLines="0" zoomScaleNormal="100" zoomScaleSheetLayoutView="100" workbookViewId="0"/>
  </sheetViews>
  <sheetFormatPr baseColWidth="10" defaultColWidth="11.42578125" defaultRowHeight="12.75" x14ac:dyDescent="0.25"/>
  <cols>
    <col min="1" max="1" width="1.5703125" style="14" customWidth="1"/>
    <col min="2" max="2" width="4" style="72" customWidth="1"/>
    <col min="3" max="3" width="6.7109375" style="14" customWidth="1"/>
    <col min="4" max="5" width="6.5703125" style="14" customWidth="1"/>
    <col min="6" max="6" width="10.5703125" style="14" customWidth="1"/>
    <col min="7" max="7" width="7.85546875" style="72" customWidth="1"/>
    <col min="8" max="8" width="12.140625" style="14" customWidth="1"/>
    <col min="9" max="9" width="5.140625" style="14" customWidth="1"/>
    <col min="10" max="10" width="3.28515625" style="14" bestFit="1" customWidth="1"/>
    <col min="11" max="11" width="16" style="72" customWidth="1"/>
    <col min="12" max="12" width="10.5703125" style="14" customWidth="1"/>
    <col min="13" max="13" width="5.5703125" style="14" customWidth="1"/>
    <col min="14" max="14" width="1.7109375" style="14" customWidth="1"/>
    <col min="15" max="15" width="14.28515625" style="14" customWidth="1"/>
    <col min="16" max="16" width="10.28515625" style="14" customWidth="1"/>
    <col min="17" max="17" width="11" style="14" hidden="1" customWidth="1"/>
    <col min="18" max="18" width="8.5703125" style="14" bestFit="1" customWidth="1"/>
    <col min="19" max="19" width="3.28515625" style="14" bestFit="1" customWidth="1"/>
    <col min="20" max="21" width="12.5703125" style="14" customWidth="1"/>
    <col min="22" max="16384" width="11.42578125" style="14"/>
  </cols>
  <sheetData>
    <row r="1" spans="1:255" ht="6.75" customHeight="1" thickBot="1" x14ac:dyDescent="0.3">
      <c r="A1" s="13"/>
    </row>
    <row r="2" spans="1:255" ht="6.75" customHeight="1" x14ac:dyDescent="0.25">
      <c r="B2" s="96"/>
      <c r="C2" s="97"/>
      <c r="D2" s="97"/>
      <c r="E2" s="97"/>
      <c r="F2" s="98"/>
      <c r="G2" s="99"/>
      <c r="H2" s="97"/>
      <c r="I2" s="97"/>
      <c r="J2" s="97"/>
      <c r="K2" s="97"/>
      <c r="L2" s="97"/>
      <c r="M2" s="97"/>
      <c r="N2" s="97"/>
      <c r="O2" s="300" t="s">
        <v>24</v>
      </c>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row>
    <row r="3" spans="1:255" ht="15.75" customHeight="1" x14ac:dyDescent="0.25">
      <c r="B3" s="100" t="s">
        <v>78</v>
      </c>
      <c r="C3" s="101"/>
      <c r="D3" s="101"/>
      <c r="E3" s="101"/>
      <c r="F3" s="102"/>
      <c r="G3" s="103"/>
      <c r="H3" s="101"/>
      <c r="I3" s="101"/>
      <c r="J3" s="101"/>
      <c r="K3" s="101"/>
      <c r="L3" s="101"/>
      <c r="M3" s="101"/>
      <c r="N3" s="101"/>
      <c r="O3" s="301"/>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row>
    <row r="4" spans="1:255" ht="15.75" customHeight="1" x14ac:dyDescent="0.25">
      <c r="B4" s="104" t="s">
        <v>74</v>
      </c>
      <c r="C4" s="101"/>
      <c r="D4" s="105" t="s">
        <v>108</v>
      </c>
      <c r="E4" s="106"/>
      <c r="F4" s="106"/>
      <c r="G4" s="107"/>
      <c r="H4" s="108"/>
      <c r="I4" s="101"/>
      <c r="J4" s="101"/>
      <c r="K4" s="101"/>
      <c r="L4" s="101"/>
      <c r="M4" s="101"/>
      <c r="N4" s="101"/>
      <c r="O4" s="301"/>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row>
    <row r="5" spans="1:255" ht="6.75" customHeight="1" x14ac:dyDescent="0.25">
      <c r="B5" s="109"/>
      <c r="C5" s="101"/>
      <c r="D5" s="101"/>
      <c r="E5" s="101"/>
      <c r="F5" s="102"/>
      <c r="G5" s="103"/>
      <c r="H5" s="101"/>
      <c r="I5" s="101"/>
      <c r="J5" s="101"/>
      <c r="K5" s="101"/>
      <c r="L5" s="101"/>
      <c r="M5" s="101"/>
      <c r="N5" s="101"/>
      <c r="O5" s="301"/>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row>
    <row r="6" spans="1:255" ht="6.75" customHeight="1" x14ac:dyDescent="0.25">
      <c r="B6" s="73"/>
      <c r="C6" s="16"/>
      <c r="D6" s="16"/>
      <c r="E6" s="16"/>
      <c r="F6" s="77"/>
      <c r="G6" s="27"/>
      <c r="H6" s="78"/>
      <c r="I6" s="78"/>
      <c r="J6" s="78"/>
      <c r="K6" s="78"/>
      <c r="L6" s="78"/>
      <c r="M6" s="78"/>
      <c r="N6" s="16"/>
      <c r="O6" s="301"/>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row>
    <row r="7" spans="1:255" ht="15.75" customHeight="1" x14ac:dyDescent="0.25">
      <c r="B7" s="73" t="s">
        <v>34</v>
      </c>
      <c r="C7" s="16"/>
      <c r="D7" s="16"/>
      <c r="E7" s="16"/>
      <c r="F7" s="17" t="s">
        <v>30</v>
      </c>
      <c r="G7" s="304"/>
      <c r="H7" s="304"/>
      <c r="I7" s="304"/>
      <c r="J7" s="304"/>
      <c r="K7" s="304"/>
      <c r="L7" s="304"/>
      <c r="M7" s="304"/>
      <c r="N7" s="16"/>
      <c r="O7" s="301"/>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row>
    <row r="8" spans="1:255" ht="6.75" customHeight="1" x14ac:dyDescent="0.25">
      <c r="B8" s="18"/>
      <c r="C8" s="16"/>
      <c r="D8" s="16"/>
      <c r="E8" s="16"/>
      <c r="F8" s="19"/>
      <c r="G8" s="19"/>
      <c r="H8" s="19"/>
      <c r="I8" s="19"/>
      <c r="J8" s="19"/>
      <c r="K8" s="19"/>
      <c r="L8" s="19"/>
      <c r="M8" s="19"/>
      <c r="N8" s="20"/>
      <c r="O8" s="302"/>
    </row>
    <row r="9" spans="1:255" ht="15.75" customHeight="1" x14ac:dyDescent="0.25">
      <c r="B9" s="18" t="s">
        <v>75</v>
      </c>
      <c r="C9" s="21"/>
      <c r="D9" s="22"/>
      <c r="E9" s="16"/>
      <c r="F9" s="17" t="s">
        <v>31</v>
      </c>
      <c r="G9" s="305"/>
      <c r="H9" s="305"/>
      <c r="I9" s="305"/>
      <c r="J9" s="305"/>
      <c r="K9" s="305"/>
      <c r="L9" s="305"/>
      <c r="M9" s="305"/>
      <c r="N9" s="20"/>
      <c r="O9" s="23"/>
    </row>
    <row r="10" spans="1:255" ht="6.75" customHeight="1" x14ac:dyDescent="0.25">
      <c r="B10" s="18"/>
      <c r="C10" s="16"/>
      <c r="D10" s="16"/>
      <c r="E10" s="16"/>
      <c r="F10" s="19"/>
      <c r="G10" s="19"/>
      <c r="H10" s="19"/>
      <c r="I10" s="19"/>
      <c r="J10" s="19"/>
      <c r="K10" s="19"/>
      <c r="L10" s="19"/>
      <c r="M10" s="19"/>
      <c r="N10" s="20"/>
      <c r="O10" s="23"/>
    </row>
    <row r="11" spans="1:255" ht="15.75" customHeight="1" x14ac:dyDescent="0.25">
      <c r="B11" s="24" t="s">
        <v>130</v>
      </c>
      <c r="C11" s="16"/>
      <c r="D11" s="16"/>
      <c r="E11" s="16"/>
      <c r="F11" s="19"/>
      <c r="G11" s="19"/>
      <c r="H11" s="19"/>
      <c r="I11" s="19"/>
      <c r="J11" s="19"/>
      <c r="K11" s="19"/>
      <c r="L11" s="19"/>
      <c r="M11" s="19"/>
      <c r="N11" s="20"/>
      <c r="O11" s="23"/>
    </row>
    <row r="12" spans="1:255" ht="15.75" customHeight="1" x14ac:dyDescent="0.25">
      <c r="B12" s="24"/>
      <c r="C12" s="16"/>
      <c r="D12" s="16"/>
      <c r="E12" s="16"/>
      <c r="F12" s="19"/>
      <c r="G12" s="19"/>
      <c r="H12" s="19"/>
      <c r="I12" s="19"/>
      <c r="J12" s="19"/>
      <c r="K12" s="19"/>
      <c r="L12" s="19"/>
      <c r="M12" s="19"/>
      <c r="N12" s="20"/>
      <c r="O12" s="23"/>
    </row>
    <row r="13" spans="1:255" ht="15.75" customHeight="1" x14ac:dyDescent="0.25">
      <c r="B13" s="24"/>
      <c r="C13" s="275" t="s">
        <v>164</v>
      </c>
      <c r="D13" s="16"/>
      <c r="E13" s="16"/>
      <c r="F13" s="19"/>
      <c r="G13" s="19"/>
      <c r="H13" s="19"/>
      <c r="I13" s="19"/>
      <c r="J13" s="19"/>
      <c r="K13" s="19"/>
      <c r="L13" s="19"/>
      <c r="M13" s="19"/>
      <c r="N13" s="20"/>
      <c r="O13" s="23"/>
    </row>
    <row r="14" spans="1:255" ht="15.75" customHeight="1" x14ac:dyDescent="0.25">
      <c r="B14" s="273" t="s">
        <v>17</v>
      </c>
      <c r="C14" s="274" t="s">
        <v>170</v>
      </c>
      <c r="D14" s="16"/>
      <c r="E14" s="16"/>
      <c r="F14" s="19"/>
      <c r="G14" s="19"/>
      <c r="H14" s="19"/>
      <c r="I14" s="19"/>
      <c r="J14" s="19"/>
      <c r="K14" s="19"/>
      <c r="L14" s="19"/>
      <c r="M14" s="19"/>
      <c r="N14" s="20"/>
      <c r="O14" s="23"/>
    </row>
    <row r="15" spans="1:255" ht="15.75" customHeight="1" x14ac:dyDescent="0.25">
      <c r="B15" s="273"/>
      <c r="C15" s="274" t="s">
        <v>171</v>
      </c>
      <c r="D15" s="16"/>
      <c r="E15" s="16"/>
      <c r="F15" s="19"/>
      <c r="G15" s="19"/>
      <c r="H15" s="19"/>
      <c r="I15" s="19"/>
      <c r="J15" s="19"/>
      <c r="K15" s="19"/>
      <c r="L15" s="19"/>
      <c r="M15" s="19"/>
      <c r="N15" s="20"/>
      <c r="O15" s="23"/>
      <c r="R15" s="76"/>
    </row>
    <row r="16" spans="1:255" ht="15.75" customHeight="1" x14ac:dyDescent="0.25">
      <c r="B16" s="273"/>
      <c r="C16" s="274"/>
      <c r="D16" s="16"/>
      <c r="E16" s="16"/>
      <c r="F16" s="19"/>
      <c r="G16" s="19"/>
      <c r="H16" s="19"/>
      <c r="I16" s="19"/>
      <c r="J16" s="19"/>
      <c r="K16" s="19"/>
      <c r="L16" s="19"/>
      <c r="M16" s="19"/>
      <c r="N16" s="20"/>
      <c r="O16" s="23"/>
      <c r="R16" s="76"/>
    </row>
    <row r="17" spans="2:21" ht="15.75" customHeight="1" x14ac:dyDescent="0.25">
      <c r="B17" s="25" t="s">
        <v>17</v>
      </c>
      <c r="C17" s="26" t="s">
        <v>8</v>
      </c>
      <c r="D17" s="27"/>
      <c r="E17" s="27"/>
      <c r="F17" s="27"/>
      <c r="G17" s="28"/>
      <c r="H17" s="30"/>
      <c r="I17" s="30"/>
      <c r="J17" s="30"/>
      <c r="K17" s="31"/>
      <c r="L17" s="27"/>
      <c r="M17" s="27"/>
      <c r="N17" s="27"/>
      <c r="O17" s="23"/>
      <c r="Q17" s="238" t="s">
        <v>148</v>
      </c>
      <c r="R17" s="27"/>
    </row>
    <row r="18" spans="2:21" ht="15.75" customHeight="1" x14ac:dyDescent="0.2">
      <c r="B18" s="25"/>
      <c r="C18" s="32" t="s">
        <v>80</v>
      </c>
      <c r="D18" s="33"/>
      <c r="E18" s="27"/>
      <c r="F18" s="27"/>
      <c r="G18" s="28"/>
      <c r="H18" s="6"/>
      <c r="I18" s="30"/>
      <c r="J18" s="30"/>
      <c r="K18" s="31"/>
      <c r="L18" s="249"/>
      <c r="M18" s="81" t="s">
        <v>79</v>
      </c>
      <c r="N18" s="27"/>
      <c r="O18" s="23"/>
      <c r="Q18" s="33">
        <f>(L18*20)/80</f>
        <v>0</v>
      </c>
      <c r="R18" s="35"/>
    </row>
    <row r="19" spans="2:21" ht="15.75" customHeight="1" x14ac:dyDescent="0.25">
      <c r="B19" s="25"/>
      <c r="C19" s="32" t="s">
        <v>26</v>
      </c>
      <c r="D19" s="33"/>
      <c r="E19" s="27"/>
      <c r="F19" s="27"/>
      <c r="G19" s="28"/>
      <c r="H19" s="30"/>
      <c r="I19" s="30"/>
      <c r="J19" s="30"/>
      <c r="K19" s="31"/>
      <c r="L19" s="249"/>
      <c r="M19" s="81" t="s">
        <v>79</v>
      </c>
      <c r="N19" s="27"/>
      <c r="O19" s="23"/>
      <c r="Q19" s="240" t="s">
        <v>147</v>
      </c>
      <c r="R19" s="35"/>
    </row>
    <row r="20" spans="2:21" ht="30" customHeight="1" x14ac:dyDescent="0.25">
      <c r="B20" s="25"/>
      <c r="C20" s="308" t="str">
        <f>IF(ISBLANK(L18),"",IF(L18&gt;Q20,"ACHTUNG! Aufgrund der zu geringen Kaltscharraumfläche (gemessen an der Stallinnenfläche) werden weniger Quadratmeter anerkannt","Es werden die angegebenen Quadratmeter Stallinnenfläche anerkannt"))</f>
        <v/>
      </c>
      <c r="D20" s="308"/>
      <c r="E20" s="308"/>
      <c r="F20" s="308"/>
      <c r="G20" s="308"/>
      <c r="H20" s="308"/>
      <c r="I20" s="308"/>
      <c r="J20" s="308"/>
      <c r="K20" s="309"/>
      <c r="L20" s="210">
        <f>IF(L19&gt;Q18,L18,Q20)</f>
        <v>0</v>
      </c>
      <c r="M20" s="81" t="s">
        <v>79</v>
      </c>
      <c r="N20" s="27"/>
      <c r="O20" s="23"/>
      <c r="Q20" s="240">
        <f>(L19*80)/20</f>
        <v>0</v>
      </c>
      <c r="R20" s="35"/>
    </row>
    <row r="21" spans="2:21" ht="30" customHeight="1" x14ac:dyDescent="0.25">
      <c r="B21" s="25"/>
      <c r="C21" s="310" t="s">
        <v>149</v>
      </c>
      <c r="D21" s="310"/>
      <c r="E21" s="310"/>
      <c r="F21" s="310"/>
      <c r="G21" s="310"/>
      <c r="H21" s="310"/>
      <c r="I21" s="310"/>
      <c r="J21" s="310"/>
      <c r="K21" s="311"/>
      <c r="L21" s="210">
        <f>IF(Q8,L18,L18+L19)</f>
        <v>0</v>
      </c>
      <c r="M21" s="81" t="s">
        <v>79</v>
      </c>
      <c r="N21" s="27"/>
      <c r="O21" s="23"/>
      <c r="Q21" s="240"/>
      <c r="R21" s="35"/>
    </row>
    <row r="22" spans="2:21" ht="30" customHeight="1" x14ac:dyDescent="0.25">
      <c r="B22" s="25"/>
      <c r="C22" s="312" t="s">
        <v>150</v>
      </c>
      <c r="D22" s="312"/>
      <c r="E22" s="312"/>
      <c r="F22" s="312"/>
      <c r="G22" s="312"/>
      <c r="H22" s="312"/>
      <c r="I22" s="312"/>
      <c r="J22" s="312"/>
      <c r="K22" s="313"/>
      <c r="L22" s="244">
        <f>IF((Q8),L21,L20+L19)</f>
        <v>0</v>
      </c>
      <c r="M22" s="81" t="s">
        <v>79</v>
      </c>
      <c r="N22" s="27"/>
      <c r="O22" s="23"/>
      <c r="Q22" s="240"/>
      <c r="R22" s="35"/>
    </row>
    <row r="23" spans="2:21" ht="15.75" customHeight="1" x14ac:dyDescent="0.25">
      <c r="B23" s="25"/>
      <c r="C23" s="27"/>
      <c r="D23" s="27"/>
      <c r="E23" s="27"/>
      <c r="F23" s="27"/>
      <c r="G23" s="27"/>
      <c r="H23" s="27"/>
      <c r="I23" s="27"/>
      <c r="J23" s="27"/>
      <c r="K23" s="27"/>
      <c r="L23" s="27"/>
      <c r="M23" s="27"/>
      <c r="N23" s="27"/>
      <c r="O23" s="23"/>
      <c r="Q23" s="27"/>
      <c r="R23" s="35"/>
    </row>
    <row r="24" spans="2:21" ht="15.75" customHeight="1" x14ac:dyDescent="0.25">
      <c r="B24" s="25"/>
      <c r="C24" s="256" t="s">
        <v>155</v>
      </c>
      <c r="D24" s="33"/>
      <c r="E24" s="27"/>
      <c r="F24" s="27"/>
      <c r="G24" s="28"/>
      <c r="H24" s="30"/>
      <c r="I24" s="30"/>
      <c r="J24" s="30"/>
      <c r="K24" s="31"/>
      <c r="L24" s="249"/>
      <c r="M24" s="34" t="s">
        <v>9</v>
      </c>
      <c r="N24" s="27"/>
      <c r="O24" s="23"/>
      <c r="Q24" s="27"/>
      <c r="R24" s="27"/>
      <c r="S24" s="27"/>
    </row>
    <row r="25" spans="2:21" ht="15.75" customHeight="1" x14ac:dyDescent="0.25">
      <c r="B25" s="25"/>
      <c r="C25" s="36" t="s">
        <v>73</v>
      </c>
      <c r="D25" s="33"/>
      <c r="E25" s="27"/>
      <c r="F25" s="27"/>
      <c r="G25" s="28"/>
      <c r="I25" s="79" t="s">
        <v>76</v>
      </c>
      <c r="J25" s="72">
        <v>21</v>
      </c>
      <c r="K25" s="37" t="s">
        <v>77</v>
      </c>
      <c r="L25" s="254" t="str">
        <f>IF(ISERROR(J25/L24)=TRUE,"",((J25/L24)))</f>
        <v/>
      </c>
      <c r="M25" s="34" t="s">
        <v>0</v>
      </c>
      <c r="N25" s="27"/>
      <c r="O25" s="23"/>
      <c r="Q25" s="27"/>
      <c r="R25" s="35"/>
      <c r="S25" s="27"/>
    </row>
    <row r="26" spans="2:21" ht="15.75" customHeight="1" x14ac:dyDescent="0.2">
      <c r="B26" s="25"/>
      <c r="C26" s="36" t="s">
        <v>82</v>
      </c>
      <c r="D26" s="33"/>
      <c r="E26" s="27"/>
      <c r="F26" s="27"/>
      <c r="G26" s="28"/>
      <c r="I26" s="79" t="s">
        <v>76</v>
      </c>
      <c r="J26" s="72">
        <v>25</v>
      </c>
      <c r="K26" s="37" t="s">
        <v>77</v>
      </c>
      <c r="L26" s="255" t="str">
        <f>IF(ISERROR(J26/L24)=TRUE,"",((J26/L24)))</f>
        <v/>
      </c>
      <c r="M26" s="34" t="s">
        <v>0</v>
      </c>
      <c r="N26" s="27"/>
      <c r="O26" s="23"/>
      <c r="Q26" s="27"/>
      <c r="R26" s="35"/>
      <c r="S26" s="27"/>
    </row>
    <row r="27" spans="2:21" ht="15.75" customHeight="1" x14ac:dyDescent="0.25">
      <c r="B27" s="25"/>
      <c r="C27" s="33" t="s">
        <v>42</v>
      </c>
      <c r="D27" s="33"/>
      <c r="E27" s="27"/>
      <c r="F27" s="27"/>
      <c r="G27" s="28"/>
      <c r="I27" s="75" t="s">
        <v>76</v>
      </c>
      <c r="J27" s="72">
        <f>J25</f>
        <v>21</v>
      </c>
      <c r="K27" s="37" t="s">
        <v>77</v>
      </c>
      <c r="L27" s="254" t="str">
        <f>IF(ISBLANK(L24),"",(L25*L22))</f>
        <v/>
      </c>
      <c r="M27" s="34" t="s">
        <v>0</v>
      </c>
      <c r="N27" s="27"/>
      <c r="O27" s="23"/>
      <c r="Q27" s="27"/>
      <c r="R27" s="35"/>
      <c r="S27" s="27"/>
    </row>
    <row r="28" spans="2:21" ht="15.75" customHeight="1" x14ac:dyDescent="0.25">
      <c r="B28" s="25"/>
      <c r="C28" s="33" t="s">
        <v>83</v>
      </c>
      <c r="D28" s="33"/>
      <c r="E28" s="27"/>
      <c r="F28" s="27"/>
      <c r="G28" s="28"/>
      <c r="I28" s="75" t="s">
        <v>76</v>
      </c>
      <c r="J28" s="72">
        <f>J26</f>
        <v>25</v>
      </c>
      <c r="K28" s="37" t="s">
        <v>77</v>
      </c>
      <c r="L28" s="254" t="str">
        <f>IF(ISBLANK(L24),"",(L26*L18))</f>
        <v/>
      </c>
      <c r="M28" s="34" t="s">
        <v>0</v>
      </c>
      <c r="N28" s="27"/>
      <c r="O28" s="23"/>
      <c r="Q28" s="27"/>
      <c r="R28" s="35"/>
      <c r="S28" s="27"/>
      <c r="U28" s="113"/>
    </row>
    <row r="29" spans="2:21" ht="15.75" customHeight="1" x14ac:dyDescent="0.25">
      <c r="B29" s="25"/>
      <c r="C29" s="39" t="s">
        <v>57</v>
      </c>
      <c r="D29" s="39"/>
      <c r="E29" s="40"/>
      <c r="F29" s="40"/>
      <c r="G29" s="41"/>
      <c r="H29" s="42"/>
      <c r="I29" s="74"/>
      <c r="J29" s="74"/>
      <c r="K29" s="43"/>
      <c r="L29" s="44"/>
      <c r="M29" s="45" t="s">
        <v>0</v>
      </c>
      <c r="N29" s="27"/>
      <c r="O29" s="23"/>
      <c r="Q29" s="112" t="str">
        <f>IF(L29&gt;L28,"Tierplatzzahl für Stall mit Kaltscharrraum: maximal "&amp;L28&amp;" "&amp;M29&amp;" möglich!","")</f>
        <v/>
      </c>
      <c r="U29" s="113"/>
    </row>
    <row r="30" spans="2:21" ht="15.75" customHeight="1" x14ac:dyDescent="0.25">
      <c r="B30" s="25"/>
      <c r="C30" s="46" t="s">
        <v>81</v>
      </c>
      <c r="D30" s="33"/>
      <c r="E30" s="27"/>
      <c r="F30" s="27"/>
      <c r="G30" s="28"/>
      <c r="H30" s="37"/>
      <c r="I30" s="306" t="str">
        <f>IF(Q29="","",Q29)</f>
        <v/>
      </c>
      <c r="J30" s="306"/>
      <c r="K30" s="306"/>
      <c r="L30" s="306"/>
      <c r="M30" s="306"/>
      <c r="N30" s="27"/>
      <c r="O30" s="23"/>
    </row>
    <row r="31" spans="2:21" ht="9.75" customHeight="1" x14ac:dyDescent="0.25">
      <c r="B31" s="25"/>
      <c r="C31" s="33"/>
      <c r="D31" s="33"/>
      <c r="E31" s="27"/>
      <c r="F31" s="27"/>
      <c r="G31" s="28"/>
      <c r="H31" s="37"/>
      <c r="I31" s="306"/>
      <c r="J31" s="306"/>
      <c r="K31" s="306"/>
      <c r="L31" s="306"/>
      <c r="M31" s="306"/>
      <c r="N31" s="27"/>
      <c r="O31" s="23"/>
    </row>
    <row r="32" spans="2:21" ht="15.75" customHeight="1" x14ac:dyDescent="0.25">
      <c r="B32" s="25"/>
      <c r="C32" s="33" t="s">
        <v>1</v>
      </c>
      <c r="D32" s="33"/>
      <c r="E32" s="27"/>
      <c r="F32" s="27"/>
      <c r="G32" s="28"/>
      <c r="H32" s="30"/>
      <c r="I32" s="30"/>
      <c r="J32" s="30"/>
      <c r="K32" s="31"/>
      <c r="L32" s="248"/>
      <c r="M32" s="115"/>
      <c r="N32" s="27"/>
      <c r="O32" s="23"/>
    </row>
    <row r="33" spans="2:18" ht="15.75" customHeight="1" x14ac:dyDescent="0.25">
      <c r="B33" s="25"/>
      <c r="C33" s="33" t="s">
        <v>71</v>
      </c>
      <c r="D33" s="33"/>
      <c r="E33" s="27"/>
      <c r="F33" s="27"/>
      <c r="G33" s="28"/>
      <c r="H33" s="30"/>
      <c r="I33" s="30"/>
      <c r="J33" s="30"/>
      <c r="K33" s="31"/>
      <c r="L33" s="38" t="str">
        <f>IF(L29=0,"",ROUNDDOWN(L29*L32,0))</f>
        <v/>
      </c>
      <c r="M33" s="34" t="s">
        <v>0</v>
      </c>
      <c r="N33" s="27"/>
      <c r="O33" s="23"/>
      <c r="R33" s="111"/>
    </row>
    <row r="34" spans="2:18" ht="9.75" customHeight="1" x14ac:dyDescent="0.25">
      <c r="B34" s="47"/>
      <c r="C34" s="27"/>
      <c r="D34" s="27"/>
      <c r="E34" s="27"/>
      <c r="F34" s="27"/>
      <c r="G34" s="28"/>
      <c r="H34" s="27"/>
      <c r="I34" s="27"/>
      <c r="J34" s="27"/>
      <c r="K34" s="28"/>
      <c r="L34" s="27"/>
      <c r="M34" s="27"/>
      <c r="N34" s="27"/>
      <c r="O34" s="23"/>
    </row>
    <row r="35" spans="2:18" ht="15.75" customHeight="1" x14ac:dyDescent="0.25">
      <c r="B35" s="48" t="s">
        <v>18</v>
      </c>
      <c r="C35" s="26" t="s">
        <v>59</v>
      </c>
      <c r="D35" s="16"/>
      <c r="E35" s="16"/>
      <c r="F35" s="27"/>
      <c r="G35" s="28"/>
      <c r="H35" s="27"/>
      <c r="I35" s="27"/>
      <c r="J35" s="27"/>
      <c r="K35" s="28"/>
      <c r="L35" s="27"/>
      <c r="M35" s="27"/>
      <c r="N35" s="27"/>
      <c r="O35" s="23"/>
      <c r="Q35" s="49"/>
    </row>
    <row r="36" spans="2:18" ht="15.75" customHeight="1" x14ac:dyDescent="0.25">
      <c r="B36" s="47"/>
      <c r="C36" s="33" t="s">
        <v>27</v>
      </c>
      <c r="D36" s="33"/>
      <c r="E36" s="33"/>
      <c r="F36" s="33"/>
      <c r="G36" s="33"/>
      <c r="H36" s="27"/>
      <c r="I36" s="27"/>
      <c r="J36" s="27"/>
      <c r="K36" s="27"/>
      <c r="L36" s="50"/>
      <c r="M36" s="31"/>
      <c r="N36" s="27"/>
      <c r="O36" s="23"/>
      <c r="Q36" s="51" t="s">
        <v>2</v>
      </c>
    </row>
    <row r="37" spans="2:18" ht="15.75" customHeight="1" x14ac:dyDescent="0.25">
      <c r="B37" s="47"/>
      <c r="C37" s="33" t="s">
        <v>10</v>
      </c>
      <c r="D37" s="33"/>
      <c r="E37" s="33"/>
      <c r="F37" s="33"/>
      <c r="G37" s="33"/>
      <c r="H37" s="27"/>
      <c r="I37" s="27"/>
      <c r="J37" s="27"/>
      <c r="K37" s="27"/>
      <c r="L37" s="50"/>
      <c r="M37" s="31"/>
      <c r="N37" s="27"/>
      <c r="O37" s="23"/>
      <c r="Q37" s="52" t="s">
        <v>3</v>
      </c>
    </row>
    <row r="38" spans="2:18" ht="15.75" customHeight="1" x14ac:dyDescent="0.25">
      <c r="B38" s="47"/>
      <c r="C38" s="33" t="s">
        <v>55</v>
      </c>
      <c r="D38" s="33"/>
      <c r="E38" s="33"/>
      <c r="F38" s="33"/>
      <c r="G38" s="33"/>
      <c r="H38" s="27"/>
      <c r="I38" s="27"/>
      <c r="J38" s="27"/>
      <c r="K38" s="27"/>
      <c r="L38" s="50"/>
      <c r="M38" s="31"/>
      <c r="N38" s="27"/>
      <c r="O38" s="23"/>
    </row>
    <row r="39" spans="2:18" ht="15.75" customHeight="1" x14ac:dyDescent="0.25">
      <c r="B39" s="47"/>
      <c r="C39" s="33" t="s">
        <v>11</v>
      </c>
      <c r="D39" s="33"/>
      <c r="E39" s="33"/>
      <c r="F39" s="33"/>
      <c r="G39" s="33"/>
      <c r="H39" s="27"/>
      <c r="I39" s="27"/>
      <c r="J39" s="27"/>
      <c r="K39" s="27"/>
      <c r="L39" s="50"/>
      <c r="M39" s="31"/>
      <c r="N39" s="27"/>
      <c r="O39" s="23"/>
    </row>
    <row r="40" spans="2:18" ht="15.75" customHeight="1" x14ac:dyDescent="0.25">
      <c r="B40" s="47"/>
      <c r="C40" s="33" t="s">
        <v>28</v>
      </c>
      <c r="D40" s="33"/>
      <c r="E40" s="33"/>
      <c r="F40" s="33"/>
      <c r="G40" s="33"/>
      <c r="H40" s="27"/>
      <c r="I40" s="27"/>
      <c r="J40" s="27"/>
      <c r="K40" s="27"/>
      <c r="L40" s="50"/>
      <c r="M40" s="31"/>
      <c r="N40" s="27"/>
      <c r="O40" s="23"/>
    </row>
    <row r="41" spans="2:18" ht="15.75" customHeight="1" x14ac:dyDescent="0.25">
      <c r="B41" s="48"/>
      <c r="C41" s="226" t="s">
        <v>135</v>
      </c>
      <c r="D41" s="33"/>
      <c r="E41" s="33"/>
      <c r="F41" s="33"/>
      <c r="G41" s="33"/>
      <c r="H41" s="27"/>
      <c r="I41" s="27"/>
      <c r="J41" s="27"/>
      <c r="K41" s="27"/>
      <c r="L41" s="50"/>
      <c r="M41" s="28"/>
      <c r="N41" s="27"/>
      <c r="O41" s="23"/>
    </row>
    <row r="42" spans="2:18" ht="15.75" customHeight="1" x14ac:dyDescent="0.25">
      <c r="B42" s="47"/>
      <c r="C42" s="226" t="s">
        <v>129</v>
      </c>
      <c r="D42" s="33"/>
      <c r="E42" s="33"/>
      <c r="F42" s="33"/>
      <c r="G42" s="33"/>
      <c r="H42" s="27"/>
      <c r="I42" s="27"/>
      <c r="J42" s="27"/>
      <c r="K42" s="27"/>
      <c r="L42" s="50"/>
      <c r="M42" s="31"/>
      <c r="N42" s="27"/>
      <c r="O42" s="23"/>
    </row>
    <row r="43" spans="2:18" ht="9.75" customHeight="1" x14ac:dyDescent="0.25">
      <c r="B43" s="47"/>
      <c r="C43" s="33"/>
      <c r="D43" s="33"/>
      <c r="F43" s="33"/>
      <c r="G43" s="33"/>
      <c r="H43" s="27"/>
      <c r="I43" s="27"/>
      <c r="J43" s="27"/>
      <c r="K43" s="27"/>
      <c r="L43" s="27"/>
      <c r="M43" s="31"/>
      <c r="N43" s="27"/>
      <c r="O43" s="23"/>
    </row>
    <row r="44" spans="2:18" ht="15.75" customHeight="1" x14ac:dyDescent="0.25">
      <c r="B44" s="9" t="s">
        <v>19</v>
      </c>
      <c r="C44" s="7" t="s">
        <v>7</v>
      </c>
      <c r="D44" s="27"/>
      <c r="E44" s="27"/>
      <c r="F44" s="27"/>
      <c r="G44" s="27"/>
      <c r="H44" s="27"/>
      <c r="I44" s="27"/>
      <c r="J44" s="27"/>
      <c r="K44" s="28"/>
      <c r="L44" s="27"/>
      <c r="M44" s="31"/>
      <c r="N44" s="27"/>
      <c r="O44" s="23"/>
    </row>
    <row r="45" spans="2:18" ht="15.75" customHeight="1" x14ac:dyDescent="0.2">
      <c r="B45" s="8"/>
      <c r="C45" s="227" t="s">
        <v>131</v>
      </c>
      <c r="D45" s="27"/>
      <c r="E45" s="27"/>
      <c r="F45" s="27"/>
      <c r="G45" s="27"/>
      <c r="H45" s="27"/>
      <c r="I45" s="27"/>
      <c r="J45" s="27"/>
      <c r="K45" s="28"/>
      <c r="L45" s="50"/>
      <c r="M45" s="31"/>
      <c r="N45" s="27"/>
      <c r="O45" s="23"/>
    </row>
    <row r="46" spans="2:18" ht="15.75" customHeight="1" x14ac:dyDescent="0.2">
      <c r="B46" s="8"/>
      <c r="C46" s="227" t="s">
        <v>132</v>
      </c>
      <c r="D46" s="27"/>
      <c r="E46" s="27"/>
      <c r="F46" s="27"/>
      <c r="G46" s="27"/>
      <c r="H46" s="27"/>
      <c r="I46" s="27"/>
      <c r="J46" s="27"/>
      <c r="K46" s="28"/>
      <c r="L46" s="50"/>
      <c r="M46" s="31"/>
      <c r="N46" s="27"/>
      <c r="O46" s="23"/>
    </row>
    <row r="47" spans="2:18" ht="15.75" customHeight="1" x14ac:dyDescent="0.2">
      <c r="B47" s="8"/>
      <c r="C47" s="226" t="s">
        <v>129</v>
      </c>
      <c r="D47" s="27"/>
      <c r="E47" s="27"/>
      <c r="F47" s="27"/>
      <c r="G47" s="27"/>
      <c r="H47" s="27"/>
      <c r="I47" s="27"/>
      <c r="J47" s="27"/>
      <c r="K47" s="28"/>
      <c r="L47" s="50"/>
      <c r="M47" s="31"/>
      <c r="N47" s="27"/>
      <c r="O47" s="23"/>
    </row>
    <row r="48" spans="2:18" ht="9.75" customHeight="1" x14ac:dyDescent="0.25">
      <c r="B48" s="47"/>
      <c r="C48" s="27"/>
      <c r="D48" s="27"/>
      <c r="E48" s="27"/>
      <c r="F48" s="27"/>
      <c r="G48" s="27"/>
      <c r="H48" s="27"/>
      <c r="I48" s="27"/>
      <c r="J48" s="27"/>
      <c r="K48" s="28"/>
      <c r="L48" s="27"/>
      <c r="M48" s="29"/>
      <c r="N48" s="27"/>
      <c r="O48" s="23"/>
    </row>
    <row r="49" spans="2:15" ht="15.75" customHeight="1" x14ac:dyDescent="0.25">
      <c r="B49" s="48" t="s">
        <v>20</v>
      </c>
      <c r="C49" s="26" t="s">
        <v>4</v>
      </c>
      <c r="D49" s="27"/>
      <c r="E49" s="27"/>
      <c r="F49" s="27"/>
      <c r="G49" s="27"/>
      <c r="H49" s="27"/>
      <c r="I49" s="27"/>
      <c r="J49" s="27"/>
      <c r="K49" s="28"/>
      <c r="L49" s="27"/>
      <c r="M49" s="29"/>
      <c r="N49" s="27"/>
      <c r="O49" s="23"/>
    </row>
    <row r="50" spans="2:15" ht="15.75" customHeight="1" x14ac:dyDescent="0.25">
      <c r="B50" s="47"/>
      <c r="C50" s="226" t="s">
        <v>128</v>
      </c>
      <c r="D50" s="27"/>
      <c r="E50" s="27"/>
      <c r="F50" s="27"/>
      <c r="G50" s="27"/>
      <c r="H50" s="27"/>
      <c r="I50" s="27"/>
      <c r="J50" s="27"/>
      <c r="K50" s="27"/>
      <c r="L50" s="50"/>
      <c r="M50" s="31"/>
      <c r="N50" s="27"/>
      <c r="O50" s="23"/>
    </row>
    <row r="51" spans="2:15" ht="15.75" customHeight="1" x14ac:dyDescent="0.25">
      <c r="B51" s="47"/>
      <c r="C51" s="226" t="s">
        <v>125</v>
      </c>
      <c r="D51" s="27"/>
      <c r="E51" s="27"/>
      <c r="F51" s="27"/>
      <c r="G51" s="27"/>
      <c r="H51" s="27"/>
      <c r="I51" s="27"/>
      <c r="J51" s="27"/>
      <c r="K51" s="27"/>
      <c r="L51" s="50"/>
      <c r="M51" s="31"/>
      <c r="N51" s="27"/>
      <c r="O51" s="23"/>
    </row>
    <row r="52" spans="2:15" ht="9.75" customHeight="1" x14ac:dyDescent="0.25">
      <c r="B52" s="47"/>
      <c r="C52" s="27"/>
      <c r="D52" s="27"/>
      <c r="E52" s="27"/>
      <c r="F52" s="27"/>
      <c r="G52" s="27"/>
      <c r="H52" s="27"/>
      <c r="I52" s="27"/>
      <c r="J52" s="27"/>
      <c r="K52" s="28"/>
      <c r="L52" s="28"/>
      <c r="M52" s="31"/>
      <c r="N52" s="27"/>
      <c r="O52" s="23"/>
    </row>
    <row r="53" spans="2:15" ht="15.75" customHeight="1" x14ac:dyDescent="0.25">
      <c r="B53" s="48" t="s">
        <v>21</v>
      </c>
      <c r="C53" s="26" t="s">
        <v>12</v>
      </c>
      <c r="D53" s="27"/>
      <c r="E53" s="27"/>
      <c r="F53" s="27"/>
      <c r="G53" s="27"/>
      <c r="H53" s="27"/>
      <c r="I53" s="27"/>
      <c r="J53" s="27"/>
      <c r="K53" s="28"/>
      <c r="L53" s="27"/>
      <c r="M53" s="29"/>
      <c r="N53" s="27"/>
      <c r="O53" s="23"/>
    </row>
    <row r="54" spans="2:15" ht="15.75" customHeight="1" x14ac:dyDescent="0.25">
      <c r="B54" s="54"/>
      <c r="C54" s="33" t="s">
        <v>13</v>
      </c>
      <c r="D54" s="27"/>
      <c r="E54" s="27"/>
      <c r="F54" s="27"/>
      <c r="G54" s="27"/>
      <c r="H54" s="27"/>
      <c r="I54" s="27"/>
      <c r="J54" s="27"/>
      <c r="K54" s="27"/>
      <c r="L54" s="50"/>
      <c r="M54" s="31"/>
      <c r="N54" s="27"/>
      <c r="O54" s="23"/>
    </row>
    <row r="55" spans="2:15" ht="15.75" customHeight="1" x14ac:dyDescent="0.25">
      <c r="B55" s="47"/>
      <c r="C55" s="33" t="s">
        <v>14</v>
      </c>
      <c r="D55" s="27"/>
      <c r="E55" s="27"/>
      <c r="F55" s="27"/>
      <c r="G55" s="27"/>
      <c r="H55" s="27"/>
      <c r="I55" s="27"/>
      <c r="J55" s="27"/>
      <c r="K55" s="27"/>
      <c r="L55" s="50"/>
      <c r="M55" s="31"/>
      <c r="N55" s="27"/>
      <c r="O55" s="23"/>
    </row>
    <row r="56" spans="2:15" ht="9.75" customHeight="1" x14ac:dyDescent="0.25">
      <c r="B56" s="47"/>
      <c r="C56" s="33"/>
      <c r="D56" s="27"/>
      <c r="E56" s="27"/>
      <c r="F56" s="27"/>
      <c r="G56" s="27"/>
      <c r="H56" s="27"/>
      <c r="I56" s="27"/>
      <c r="J56" s="27"/>
      <c r="K56" s="27"/>
      <c r="L56" s="55"/>
      <c r="M56" s="31"/>
      <c r="N56" s="27"/>
      <c r="O56" s="23"/>
    </row>
    <row r="57" spans="2:15" ht="15.75" customHeight="1" x14ac:dyDescent="0.25">
      <c r="B57" s="48" t="s">
        <v>22</v>
      </c>
      <c r="C57" s="26" t="s">
        <v>15</v>
      </c>
      <c r="D57" s="27"/>
      <c r="E57" s="27"/>
      <c r="F57" s="27"/>
      <c r="G57" s="27"/>
      <c r="H57" s="27"/>
      <c r="I57" s="27"/>
      <c r="J57" s="27"/>
      <c r="K57" s="27"/>
      <c r="L57" s="56"/>
      <c r="M57" s="31"/>
      <c r="N57" s="27"/>
      <c r="O57" s="23"/>
    </row>
    <row r="58" spans="2:15" ht="15.75" customHeight="1" x14ac:dyDescent="0.25">
      <c r="B58" s="47"/>
      <c r="C58" s="33" t="s">
        <v>16</v>
      </c>
      <c r="D58" s="27"/>
      <c r="E58" s="27"/>
      <c r="F58" s="27"/>
      <c r="G58" s="27"/>
      <c r="H58" s="27"/>
      <c r="I58" s="27"/>
      <c r="J58" s="27"/>
      <c r="K58" s="27"/>
      <c r="L58" s="50"/>
      <c r="M58" s="31"/>
      <c r="N58" s="27"/>
      <c r="O58" s="23"/>
    </row>
    <row r="59" spans="2:15" ht="15.75" customHeight="1" x14ac:dyDescent="0.25">
      <c r="B59" s="47"/>
      <c r="C59" s="33"/>
      <c r="D59" s="27"/>
      <c r="E59" s="27"/>
      <c r="F59" s="27"/>
      <c r="G59" s="27"/>
      <c r="H59" s="27"/>
      <c r="I59" s="27"/>
      <c r="J59" s="27"/>
      <c r="K59" s="27"/>
      <c r="L59" s="245"/>
      <c r="M59" s="31"/>
      <c r="N59" s="27"/>
      <c r="O59" s="23"/>
    </row>
    <row r="60" spans="2:15" ht="15.75" customHeight="1" x14ac:dyDescent="0.25">
      <c r="B60" s="48" t="s">
        <v>23</v>
      </c>
      <c r="C60" s="26" t="s">
        <v>133</v>
      </c>
      <c r="D60" s="27"/>
      <c r="E60" s="27"/>
      <c r="F60" s="27"/>
      <c r="G60" s="27"/>
      <c r="H60" s="27"/>
      <c r="I60" s="27"/>
      <c r="J60" s="27"/>
      <c r="K60" s="27"/>
      <c r="L60" s="245"/>
      <c r="M60" s="31"/>
      <c r="N60" s="27"/>
      <c r="O60" s="23"/>
    </row>
    <row r="61" spans="2:15" ht="15.75" customHeight="1" x14ac:dyDescent="0.25">
      <c r="B61" s="47"/>
      <c r="C61" s="226" t="s">
        <v>134</v>
      </c>
      <c r="D61" s="27"/>
      <c r="E61" s="27"/>
      <c r="F61" s="27"/>
      <c r="G61" s="27"/>
      <c r="H61" s="27"/>
      <c r="I61" s="27"/>
      <c r="J61" s="27"/>
      <c r="K61" s="27"/>
      <c r="L61" s="50"/>
      <c r="M61" s="31"/>
      <c r="N61" s="27"/>
      <c r="O61" s="23"/>
    </row>
    <row r="62" spans="2:15" ht="9.75" customHeight="1" x14ac:dyDescent="0.25">
      <c r="B62" s="47"/>
      <c r="C62" s="33"/>
      <c r="D62" s="27"/>
      <c r="E62" s="27"/>
      <c r="F62" s="27"/>
      <c r="G62" s="27"/>
      <c r="H62" s="27"/>
      <c r="I62" s="27"/>
      <c r="J62" s="27"/>
      <c r="K62" s="27"/>
      <c r="L62" s="55"/>
      <c r="M62" s="31"/>
      <c r="N62" s="27"/>
      <c r="O62" s="23"/>
    </row>
    <row r="63" spans="2:15" ht="15.75" customHeight="1" x14ac:dyDescent="0.25">
      <c r="B63" s="48" t="s">
        <v>97</v>
      </c>
      <c r="C63" s="26" t="s">
        <v>5</v>
      </c>
      <c r="D63" s="27"/>
      <c r="E63" s="27"/>
      <c r="F63" s="27"/>
      <c r="G63" s="27"/>
      <c r="H63" s="27"/>
      <c r="I63" s="27"/>
      <c r="J63" s="27"/>
      <c r="K63" s="27"/>
      <c r="L63" s="27"/>
      <c r="M63" s="29"/>
      <c r="N63" s="27"/>
      <c r="O63" s="23"/>
    </row>
    <row r="64" spans="2:15" ht="15.75" customHeight="1" x14ac:dyDescent="0.25">
      <c r="B64" s="47"/>
      <c r="C64" s="33" t="s">
        <v>6</v>
      </c>
      <c r="D64" s="33"/>
      <c r="E64" s="33"/>
      <c r="F64" s="33"/>
      <c r="G64" s="33"/>
      <c r="H64" s="33"/>
      <c r="I64" s="33"/>
      <c r="J64" s="33"/>
      <c r="K64" s="27"/>
      <c r="L64" s="50"/>
      <c r="M64" s="31"/>
      <c r="N64" s="27"/>
      <c r="O64" s="23"/>
    </row>
    <row r="65" spans="2:16" ht="15.75" customHeight="1" x14ac:dyDescent="0.25">
      <c r="B65" s="47"/>
      <c r="C65" s="33" t="s">
        <v>29</v>
      </c>
      <c r="D65" s="33"/>
      <c r="E65" s="33"/>
      <c r="F65" s="33"/>
      <c r="G65" s="33"/>
      <c r="H65" s="33"/>
      <c r="I65" s="33"/>
      <c r="J65" s="33"/>
      <c r="K65" s="27"/>
      <c r="L65" s="50"/>
      <c r="M65" s="31"/>
      <c r="N65" s="27"/>
      <c r="O65" s="23"/>
    </row>
    <row r="66" spans="2:16" ht="15.75" customHeight="1" x14ac:dyDescent="0.25">
      <c r="B66" s="47"/>
      <c r="C66" s="276" t="s">
        <v>163</v>
      </c>
      <c r="D66" s="33"/>
      <c r="E66" s="33"/>
      <c r="F66" s="33"/>
      <c r="G66" s="33"/>
      <c r="H66" s="33"/>
      <c r="I66" s="33"/>
      <c r="J66" s="33"/>
      <c r="K66" s="27"/>
      <c r="L66" s="50"/>
      <c r="M66" s="31"/>
      <c r="N66" s="27"/>
      <c r="O66" s="23"/>
    </row>
    <row r="67" spans="2:16" ht="6.75" customHeight="1" x14ac:dyDescent="0.25">
      <c r="B67" s="57"/>
      <c r="C67" s="58"/>
      <c r="D67" s="58"/>
      <c r="E67" s="58"/>
      <c r="F67" s="58"/>
      <c r="G67" s="58"/>
      <c r="H67" s="58"/>
      <c r="I67" s="58"/>
      <c r="J67" s="58"/>
      <c r="K67" s="58"/>
      <c r="L67" s="58"/>
      <c r="M67" s="58"/>
      <c r="N67" s="59"/>
      <c r="O67" s="23"/>
    </row>
    <row r="68" spans="2:16" ht="15" customHeight="1" x14ac:dyDescent="0.25">
      <c r="B68" s="60"/>
      <c r="C68" s="61"/>
      <c r="D68" s="61"/>
      <c r="E68" s="61"/>
      <c r="F68" s="61"/>
      <c r="G68" s="61"/>
      <c r="H68" s="61"/>
      <c r="I68" s="61"/>
      <c r="J68" s="61"/>
      <c r="K68" s="61"/>
      <c r="L68" s="61"/>
      <c r="M68" s="61"/>
      <c r="N68" s="61"/>
      <c r="O68" s="62"/>
    </row>
    <row r="69" spans="2:16" ht="15" customHeight="1" x14ac:dyDescent="0.25">
      <c r="B69" s="63"/>
      <c r="C69" s="296" t="s">
        <v>35</v>
      </c>
      <c r="D69" s="294"/>
      <c r="E69" s="294"/>
      <c r="F69" s="294"/>
      <c r="G69" s="294"/>
      <c r="H69" s="294"/>
      <c r="I69" s="294"/>
      <c r="J69" s="294"/>
      <c r="K69" s="294"/>
      <c r="L69" s="294"/>
      <c r="M69" s="64"/>
      <c r="N69" s="64"/>
      <c r="O69" s="62" t="s">
        <v>25</v>
      </c>
    </row>
    <row r="70" spans="2:16" ht="15" customHeight="1" x14ac:dyDescent="0.25">
      <c r="B70" s="63"/>
      <c r="C70" s="307" t="s">
        <v>161</v>
      </c>
      <c r="D70" s="307"/>
      <c r="E70" s="307"/>
      <c r="F70" s="307"/>
      <c r="G70" s="307"/>
      <c r="H70" s="307"/>
      <c r="I70" s="307"/>
      <c r="J70" s="307"/>
      <c r="K70" s="307"/>
      <c r="L70" s="293"/>
      <c r="M70" s="64"/>
      <c r="N70" s="64"/>
      <c r="O70" s="65"/>
    </row>
    <row r="71" spans="2:16" ht="15" customHeight="1" x14ac:dyDescent="0.25">
      <c r="B71" s="63"/>
      <c r="C71" s="307"/>
      <c r="D71" s="307"/>
      <c r="E71" s="307"/>
      <c r="F71" s="307"/>
      <c r="G71" s="307"/>
      <c r="H71" s="307"/>
      <c r="I71" s="307"/>
      <c r="J71" s="307"/>
      <c r="K71" s="307"/>
      <c r="L71" s="295"/>
      <c r="M71" s="64"/>
      <c r="N71" s="64"/>
      <c r="O71" s="62"/>
    </row>
    <row r="72" spans="2:16" ht="15" customHeight="1" x14ac:dyDescent="0.25">
      <c r="B72" s="63"/>
      <c r="C72" s="290"/>
      <c r="D72" s="290"/>
      <c r="E72" s="290"/>
      <c r="F72" s="290"/>
      <c r="G72" s="290"/>
      <c r="H72" s="290"/>
      <c r="I72" s="290"/>
      <c r="J72" s="290"/>
      <c r="K72" s="290"/>
      <c r="L72" s="294"/>
      <c r="M72" s="66"/>
      <c r="N72" s="64"/>
      <c r="O72" s="62" t="s">
        <v>33</v>
      </c>
    </row>
    <row r="73" spans="2:16" ht="15" customHeight="1" x14ac:dyDescent="0.25">
      <c r="B73" s="63"/>
      <c r="C73" s="307" t="s">
        <v>162</v>
      </c>
      <c r="D73" s="307"/>
      <c r="E73" s="307"/>
      <c r="F73" s="307"/>
      <c r="G73" s="307"/>
      <c r="H73" s="307"/>
      <c r="I73" s="307"/>
      <c r="J73" s="307"/>
      <c r="K73" s="307"/>
      <c r="L73" s="293"/>
      <c r="M73" s="64"/>
      <c r="N73" s="64"/>
      <c r="O73" s="62"/>
    </row>
    <row r="74" spans="2:16" ht="15" customHeight="1" x14ac:dyDescent="0.25">
      <c r="B74" s="63"/>
      <c r="C74" s="307"/>
      <c r="D74" s="307"/>
      <c r="E74" s="307"/>
      <c r="F74" s="307"/>
      <c r="G74" s="307"/>
      <c r="H74" s="307"/>
      <c r="I74" s="307"/>
      <c r="J74" s="307"/>
      <c r="K74" s="307"/>
      <c r="L74" s="295"/>
      <c r="M74" s="66"/>
      <c r="N74" s="64"/>
      <c r="O74" s="65"/>
    </row>
    <row r="75" spans="2:16" ht="15" customHeight="1" thickBot="1" x14ac:dyDescent="0.3">
      <c r="B75" s="67"/>
      <c r="C75" s="68"/>
      <c r="D75" s="68"/>
      <c r="E75" s="68"/>
      <c r="F75" s="68"/>
      <c r="G75" s="68"/>
      <c r="H75" s="68"/>
      <c r="I75" s="68"/>
      <c r="J75" s="68"/>
      <c r="K75" s="68"/>
      <c r="L75" s="69"/>
      <c r="M75" s="69"/>
      <c r="N75" s="70"/>
      <c r="O75" s="71"/>
    </row>
    <row r="76" spans="2:16" ht="11.1" customHeight="1" x14ac:dyDescent="0.25">
      <c r="P76" s="13"/>
    </row>
    <row r="77" spans="2:16" x14ac:dyDescent="0.25">
      <c r="L77" s="303"/>
      <c r="M77" s="303"/>
      <c r="N77" s="303"/>
      <c r="O77" s="303"/>
    </row>
  </sheetData>
  <sheetProtection algorithmName="SHA-512" hashValue="vhF1LS/wBM+rHgzqX0PvnwfiMM8lRU2YB3oLOI2t0zb/qLJAjPW/XzOHKhfMx0WzXOABdYCYDpSBiVVS3gt1VQ==" saltValue="RSoUgM1WP98k9ySt/xKANw==" spinCount="100000" sheet="1" objects="1" scenarios="1"/>
  <mergeCells count="10">
    <mergeCell ref="O2:O8"/>
    <mergeCell ref="G7:M7"/>
    <mergeCell ref="G9:M9"/>
    <mergeCell ref="L77:O77"/>
    <mergeCell ref="I30:M31"/>
    <mergeCell ref="C20:K20"/>
    <mergeCell ref="C21:K21"/>
    <mergeCell ref="C22:K22"/>
    <mergeCell ref="C70:K71"/>
    <mergeCell ref="C73:K74"/>
  </mergeCells>
  <dataValidations disablePrompts="1" count="4">
    <dataValidation type="list" allowBlank="1" showInputMessage="1" showErrorMessage="1" error="Bitte aus Liste auswählen!" sqref="L64:L66 L36:L42 L54:L55 L50:L51 L45:L47 L58 L61" xr:uid="{00000000-0002-0000-0600-000000000000}">
      <formula1>$Q$35:$Q$37</formula1>
    </dataValidation>
    <dataValidation type="whole" allowBlank="1" showInputMessage="1" showErrorMessage="1" errorTitle="Tierplatzzahl tatsächlich" error="Tierplatzzahl für Stall mit Kaltscharrraum maximal möglich: siehe Hinweis" sqref="L29" xr:uid="{00000000-0002-0000-0600-000001000000}">
      <formula1>0</formula1>
      <formula2>L28</formula2>
    </dataValidation>
    <dataValidation type="decimal" allowBlank="1" showInputMessage="1" showErrorMessage="1" errorTitle="Umtriebe im Kalenderjahr" error="Bitte geben Sie einen Wert zwischen 0 und 7 ein!" sqref="L32" xr:uid="{00000000-0002-0000-0600-000002000000}">
      <formula1>0</formula1>
      <formula2>7</formula2>
    </dataValidation>
    <dataValidation type="decimal" allowBlank="1" showInputMessage="1" showErrorMessage="1" errorTitle="Angestrebtes Gewicht/Tier" error="Es sind maximal 4,0 kg je Tier in der Endmast zulässig!" sqref="L24" xr:uid="{00000000-0002-0000-0600-000003000000}">
      <formula1>0</formula1>
      <formula2>4</formula2>
    </dataValidation>
  </dataValidations>
  <printOptions horizontalCentered="1"/>
  <pageMargins left="0.7" right="0.7" top="0.78740157499999996" bottom="0.78740157499999996" header="0.3" footer="0.3"/>
  <pageSetup paperSize="9" scale="68" orientation="portrait" r:id="rId1"/>
  <headerFooter>
    <oddFooter>&amp;LMinisterium für Ernährung, Ländlichen Raum und Verbraucherschutz&amp;RFAKT II G3 - Version 4.1, 18.02.2026</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tabColor theme="5" tint="0.79998168889431442"/>
    <pageSetUpPr fitToPage="1"/>
  </sheetPr>
  <dimension ref="B1"/>
  <sheetViews>
    <sheetView showGridLines="0" zoomScaleNormal="100" workbookViewId="0"/>
  </sheetViews>
  <sheetFormatPr baseColWidth="10" defaultRowHeight="15" x14ac:dyDescent="0.25"/>
  <cols>
    <col min="1" max="1" width="16.5703125" customWidth="1"/>
    <col min="9" max="9" width="13.28515625" customWidth="1"/>
  </cols>
  <sheetData>
    <row r="1" spans="2:2" ht="18" x14ac:dyDescent="0.25">
      <c r="B1" s="4" t="s">
        <v>110</v>
      </c>
    </row>
  </sheetData>
  <printOptions horizontalCentered="1"/>
  <pageMargins left="0.7" right="0.7" top="0.78740157499999996" bottom="0.78740157499999996" header="0.3" footer="0.3"/>
  <pageSetup paperSize="9" scale="80" orientation="portrait" r:id="rId1"/>
  <headerFooter>
    <oddFooter>&amp;LMinisterium für Ernährung, Ländlichen Raum und Verbraucherschutz&amp;RFAKT II G3 - Version 4.1, 18.02.2026</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
    <tabColor rgb="FFFFFF00"/>
    <pageSetUpPr fitToPage="1"/>
  </sheetPr>
  <dimension ref="A1:IV71"/>
  <sheetViews>
    <sheetView showGridLines="0" zoomScaleNormal="100" zoomScaleSheetLayoutView="100" workbookViewId="0"/>
  </sheetViews>
  <sheetFormatPr baseColWidth="10" defaultRowHeight="12.75" x14ac:dyDescent="0.2"/>
  <cols>
    <col min="1" max="1" width="1.5703125" style="120" customWidth="1"/>
    <col min="2" max="2" width="4" style="120" customWidth="1"/>
    <col min="3" max="3" width="6.7109375" style="120" customWidth="1"/>
    <col min="4" max="4" width="8" style="120" customWidth="1"/>
    <col min="5" max="5" width="6.5703125" style="120" customWidth="1"/>
    <col min="6" max="6" width="10.5703125" style="120" customWidth="1"/>
    <col min="7" max="7" width="7.85546875" style="120" customWidth="1"/>
    <col min="8" max="8" width="13.7109375" style="120" customWidth="1"/>
    <col min="9" max="9" width="5.140625" style="120" customWidth="1"/>
    <col min="10" max="10" width="3.28515625" style="120" bestFit="1" customWidth="1"/>
    <col min="11" max="11" width="12.85546875" style="120" customWidth="1"/>
    <col min="12" max="12" width="10.5703125" style="120" customWidth="1"/>
    <col min="13" max="13" width="5.5703125" style="120" customWidth="1"/>
    <col min="14" max="14" width="1.7109375" style="120" customWidth="1"/>
    <col min="15" max="15" width="12.7109375" style="120" customWidth="1"/>
    <col min="16" max="16" width="4.28515625" style="120" customWidth="1"/>
    <col min="17" max="17" width="6.42578125" style="120" hidden="1" customWidth="1"/>
    <col min="18" max="16384" width="11.42578125" style="120"/>
  </cols>
  <sheetData>
    <row r="1" spans="1:256" ht="15" x14ac:dyDescent="0.25">
      <c r="A1" s="116"/>
      <c r="B1" s="117"/>
      <c r="C1" s="118"/>
      <c r="D1" s="118"/>
      <c r="E1" s="118"/>
      <c r="F1" s="118"/>
      <c r="G1" s="118"/>
      <c r="H1" s="118"/>
      <c r="I1" s="118"/>
      <c r="J1" s="118"/>
      <c r="K1" s="118"/>
      <c r="L1" s="118"/>
      <c r="M1" s="118"/>
      <c r="N1" s="118"/>
      <c r="O1" s="118"/>
      <c r="P1" s="118"/>
      <c r="Q1" s="119" t="s">
        <v>85</v>
      </c>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c r="BX1" s="118"/>
      <c r="BY1" s="118"/>
      <c r="BZ1" s="118"/>
      <c r="CA1" s="118"/>
      <c r="CB1" s="118"/>
      <c r="CC1" s="118"/>
      <c r="CD1" s="118"/>
      <c r="CE1" s="118"/>
      <c r="CF1" s="118"/>
      <c r="CG1" s="118"/>
      <c r="CH1" s="118"/>
      <c r="CI1" s="118"/>
      <c r="CJ1" s="118"/>
      <c r="CK1" s="118"/>
      <c r="CL1" s="118"/>
      <c r="CM1" s="118"/>
      <c r="CN1" s="118"/>
      <c r="CO1" s="118"/>
      <c r="CP1" s="118"/>
      <c r="CQ1" s="118"/>
      <c r="CR1" s="118"/>
      <c r="CS1" s="118"/>
      <c r="CT1" s="118"/>
      <c r="CU1" s="118"/>
      <c r="CV1" s="118"/>
      <c r="CW1" s="118"/>
      <c r="CX1" s="118"/>
      <c r="CY1" s="118"/>
      <c r="CZ1" s="118"/>
      <c r="DA1" s="118"/>
      <c r="DB1" s="118"/>
      <c r="DC1" s="118"/>
      <c r="DD1" s="118"/>
      <c r="DE1" s="118"/>
      <c r="DF1" s="118"/>
      <c r="DG1" s="118"/>
      <c r="DH1" s="118"/>
      <c r="DI1" s="118"/>
      <c r="DJ1" s="118"/>
      <c r="DK1" s="118"/>
      <c r="DL1" s="118"/>
      <c r="DM1" s="118"/>
      <c r="DN1" s="118"/>
      <c r="DO1" s="118"/>
      <c r="DP1" s="118"/>
      <c r="DQ1" s="118"/>
      <c r="DR1" s="118"/>
      <c r="DS1" s="118"/>
      <c r="DT1" s="118"/>
      <c r="DU1" s="118"/>
      <c r="DV1" s="118"/>
      <c r="DW1" s="118"/>
      <c r="DX1" s="118"/>
      <c r="DY1" s="118"/>
      <c r="DZ1" s="118"/>
      <c r="EA1" s="118"/>
      <c r="EB1" s="118"/>
      <c r="EC1" s="118"/>
      <c r="ED1" s="118"/>
      <c r="EE1" s="118"/>
      <c r="EF1" s="118"/>
      <c r="EG1" s="118"/>
      <c r="EH1" s="118"/>
      <c r="EI1" s="118"/>
      <c r="EJ1" s="118"/>
      <c r="EK1" s="118"/>
      <c r="EL1" s="118"/>
      <c r="EM1" s="118"/>
      <c r="EN1" s="118"/>
      <c r="EO1" s="118"/>
      <c r="EP1" s="118"/>
      <c r="EQ1" s="118"/>
      <c r="ER1" s="118"/>
      <c r="ES1" s="118"/>
      <c r="ET1" s="118"/>
      <c r="EU1" s="118"/>
      <c r="EV1" s="118"/>
      <c r="EW1" s="118"/>
      <c r="EX1" s="118"/>
      <c r="EY1" s="118"/>
      <c r="EZ1" s="118"/>
      <c r="FA1" s="118"/>
      <c r="FB1" s="118"/>
      <c r="FC1" s="118"/>
      <c r="FD1" s="118"/>
      <c r="FE1" s="118"/>
      <c r="FF1" s="118"/>
      <c r="FG1" s="118"/>
      <c r="FH1" s="118"/>
      <c r="FI1" s="118"/>
      <c r="FJ1" s="118"/>
      <c r="FK1" s="118"/>
      <c r="FL1" s="118"/>
      <c r="FM1" s="118"/>
      <c r="FN1" s="118"/>
      <c r="FO1" s="118"/>
      <c r="FP1" s="118"/>
      <c r="FQ1" s="118"/>
      <c r="FR1" s="118"/>
      <c r="FS1" s="118"/>
      <c r="FT1" s="118"/>
      <c r="FU1" s="118"/>
      <c r="FV1" s="118"/>
      <c r="FW1" s="118"/>
      <c r="FX1" s="118"/>
      <c r="FY1" s="118"/>
      <c r="FZ1" s="118"/>
      <c r="GA1" s="118"/>
      <c r="GB1" s="118"/>
      <c r="GC1" s="118"/>
      <c r="GD1" s="118"/>
      <c r="GE1" s="118"/>
      <c r="GF1" s="118"/>
      <c r="GG1" s="118"/>
      <c r="GH1" s="118"/>
      <c r="GI1" s="118"/>
      <c r="GJ1" s="118"/>
      <c r="GK1" s="118"/>
      <c r="GL1" s="118"/>
      <c r="GM1" s="118"/>
      <c r="GN1" s="118"/>
      <c r="GO1" s="118"/>
      <c r="GP1" s="118"/>
      <c r="GQ1" s="118"/>
      <c r="GR1" s="118"/>
      <c r="GS1" s="118"/>
      <c r="GT1" s="118"/>
      <c r="GU1" s="118"/>
      <c r="GV1" s="118"/>
      <c r="GW1" s="118"/>
      <c r="GX1" s="118"/>
      <c r="GY1" s="118"/>
      <c r="GZ1" s="118"/>
      <c r="HA1" s="118"/>
      <c r="HB1" s="118"/>
      <c r="HC1" s="118"/>
      <c r="HD1" s="118"/>
      <c r="HE1" s="118"/>
      <c r="HF1" s="118"/>
      <c r="HG1" s="118"/>
      <c r="HH1" s="118"/>
      <c r="HI1" s="118"/>
      <c r="HJ1" s="118"/>
      <c r="HK1" s="118"/>
      <c r="HL1" s="118"/>
      <c r="HM1" s="118"/>
      <c r="HN1" s="118"/>
      <c r="HO1" s="118"/>
      <c r="HP1" s="118"/>
      <c r="HQ1" s="118"/>
      <c r="HR1" s="118"/>
      <c r="HS1" s="118"/>
      <c r="HT1" s="118"/>
      <c r="HU1" s="118"/>
      <c r="HV1" s="118"/>
      <c r="HW1" s="118"/>
      <c r="HX1" s="118"/>
      <c r="HY1" s="118"/>
      <c r="HZ1" s="118"/>
      <c r="IA1" s="118"/>
      <c r="IB1" s="118"/>
      <c r="IC1" s="118"/>
      <c r="ID1" s="118"/>
      <c r="IE1" s="118"/>
      <c r="IF1" s="118"/>
      <c r="IG1" s="118"/>
      <c r="IH1" s="118"/>
      <c r="II1" s="118"/>
      <c r="IJ1" s="118"/>
      <c r="IK1" s="118"/>
      <c r="IL1" s="118"/>
      <c r="IM1" s="118"/>
      <c r="IN1" s="118"/>
      <c r="IO1" s="118"/>
      <c r="IP1" s="118"/>
      <c r="IQ1" s="118"/>
      <c r="IR1" s="118"/>
      <c r="IS1" s="118"/>
      <c r="IT1" s="118"/>
      <c r="IU1" s="118"/>
      <c r="IV1" s="118"/>
    </row>
    <row r="2" spans="1:256" ht="15.75" thickBot="1" x14ac:dyDescent="0.3">
      <c r="A2" s="118"/>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c r="CH2" s="118"/>
      <c r="CI2" s="118"/>
      <c r="CJ2" s="118"/>
      <c r="CK2" s="118"/>
      <c r="CL2" s="118"/>
      <c r="CM2" s="118"/>
      <c r="CN2" s="118"/>
      <c r="CO2" s="118"/>
      <c r="CP2" s="118"/>
      <c r="CQ2" s="118"/>
      <c r="CR2" s="118"/>
      <c r="CS2" s="118"/>
      <c r="CT2" s="118"/>
      <c r="CU2" s="118"/>
      <c r="CV2" s="118"/>
      <c r="CW2" s="118"/>
      <c r="CX2" s="118"/>
      <c r="CY2" s="118"/>
      <c r="CZ2" s="118"/>
      <c r="DA2" s="118"/>
      <c r="DB2" s="118"/>
      <c r="DC2" s="118"/>
      <c r="DD2" s="118"/>
      <c r="DE2" s="118"/>
      <c r="DF2" s="118"/>
      <c r="DG2" s="118"/>
      <c r="DH2" s="118"/>
      <c r="DI2" s="118"/>
      <c r="DJ2" s="118"/>
      <c r="DK2" s="118"/>
      <c r="DL2" s="118"/>
      <c r="DM2" s="118"/>
      <c r="DN2" s="118"/>
      <c r="DO2" s="118"/>
      <c r="DP2" s="118"/>
      <c r="DQ2" s="118"/>
      <c r="DR2" s="118"/>
      <c r="DS2" s="118"/>
      <c r="DT2" s="118"/>
      <c r="DU2" s="118"/>
      <c r="DV2" s="118"/>
      <c r="DW2" s="118"/>
      <c r="DX2" s="118"/>
      <c r="DY2" s="118"/>
      <c r="DZ2" s="118"/>
      <c r="EA2" s="118"/>
      <c r="EB2" s="118"/>
      <c r="EC2" s="118"/>
      <c r="ED2" s="118"/>
      <c r="EE2" s="118"/>
      <c r="EF2" s="118"/>
      <c r="EG2" s="118"/>
      <c r="EH2" s="118"/>
      <c r="EI2" s="118"/>
      <c r="EJ2" s="118"/>
      <c r="EK2" s="118"/>
      <c r="EL2" s="118"/>
      <c r="EM2" s="118"/>
      <c r="EN2" s="118"/>
      <c r="EO2" s="118"/>
      <c r="EP2" s="118"/>
      <c r="EQ2" s="118"/>
      <c r="ER2" s="118"/>
      <c r="ES2" s="118"/>
      <c r="ET2" s="118"/>
      <c r="EU2" s="118"/>
      <c r="EV2" s="118"/>
      <c r="EW2" s="118"/>
      <c r="EX2" s="118"/>
      <c r="EY2" s="118"/>
      <c r="EZ2" s="118"/>
      <c r="FA2" s="118"/>
      <c r="FB2" s="118"/>
      <c r="FC2" s="118"/>
      <c r="FD2" s="118"/>
      <c r="FE2" s="118"/>
      <c r="FF2" s="118"/>
      <c r="FG2" s="118"/>
      <c r="FH2" s="118"/>
      <c r="FI2" s="118"/>
      <c r="FJ2" s="118"/>
      <c r="FK2" s="118"/>
      <c r="FL2" s="118"/>
      <c r="FM2" s="118"/>
      <c r="FN2" s="118"/>
      <c r="FO2" s="118"/>
      <c r="FP2" s="118"/>
      <c r="FQ2" s="118"/>
      <c r="FR2" s="118"/>
      <c r="FS2" s="118"/>
      <c r="FT2" s="118"/>
      <c r="FU2" s="118"/>
      <c r="FV2" s="118"/>
      <c r="FW2" s="118"/>
      <c r="FX2" s="118"/>
      <c r="FY2" s="118"/>
      <c r="FZ2" s="118"/>
      <c r="GA2" s="118"/>
      <c r="GB2" s="118"/>
      <c r="GC2" s="118"/>
      <c r="GD2" s="118"/>
      <c r="GE2" s="118"/>
      <c r="GF2" s="118"/>
      <c r="GG2" s="118"/>
      <c r="GH2" s="118"/>
      <c r="GI2" s="118"/>
      <c r="GJ2" s="118"/>
      <c r="GK2" s="118"/>
      <c r="GL2" s="118"/>
      <c r="GM2" s="118"/>
      <c r="GN2" s="118"/>
      <c r="GO2" s="118"/>
      <c r="GP2" s="118"/>
      <c r="GQ2" s="118"/>
      <c r="GR2" s="118"/>
      <c r="GS2" s="118"/>
      <c r="GT2" s="118"/>
      <c r="GU2" s="118"/>
      <c r="GV2" s="118"/>
      <c r="GW2" s="118"/>
      <c r="GX2" s="118"/>
      <c r="GY2" s="118"/>
      <c r="GZ2" s="118"/>
      <c r="HA2" s="118"/>
      <c r="HB2" s="118"/>
      <c r="HC2" s="118"/>
      <c r="HD2" s="118"/>
      <c r="HE2" s="118"/>
      <c r="HF2" s="118"/>
      <c r="HG2" s="118"/>
      <c r="HH2" s="118"/>
      <c r="HI2" s="118"/>
      <c r="HJ2" s="118"/>
      <c r="HK2" s="118"/>
      <c r="HL2" s="118"/>
      <c r="HM2" s="118"/>
      <c r="HN2" s="118"/>
      <c r="HO2" s="118"/>
      <c r="HP2" s="118"/>
      <c r="HQ2" s="118"/>
      <c r="HR2" s="118"/>
      <c r="HS2" s="118"/>
      <c r="HT2" s="118"/>
      <c r="HU2" s="118"/>
      <c r="HV2" s="118"/>
      <c r="HW2" s="118"/>
      <c r="HX2" s="118"/>
      <c r="HY2" s="118"/>
      <c r="HZ2" s="118"/>
      <c r="IA2" s="118"/>
      <c r="IB2" s="118"/>
      <c r="IC2" s="118"/>
      <c r="ID2" s="118"/>
      <c r="IE2" s="118"/>
      <c r="IF2" s="118"/>
      <c r="IG2" s="118"/>
      <c r="IH2" s="118"/>
      <c r="II2" s="118"/>
      <c r="IJ2" s="118"/>
      <c r="IK2" s="118"/>
      <c r="IL2" s="118"/>
      <c r="IM2" s="118"/>
      <c r="IN2" s="118"/>
      <c r="IO2" s="118"/>
      <c r="IP2" s="118"/>
      <c r="IQ2" s="118"/>
      <c r="IR2" s="118"/>
      <c r="IS2" s="118"/>
      <c r="IT2" s="118"/>
      <c r="IU2" s="118"/>
      <c r="IV2" s="118"/>
    </row>
    <row r="3" spans="1:256" x14ac:dyDescent="0.2">
      <c r="A3" s="116"/>
      <c r="B3" s="121"/>
      <c r="C3" s="122"/>
      <c r="D3" s="122"/>
      <c r="E3" s="122"/>
      <c r="F3" s="123"/>
      <c r="G3" s="124"/>
      <c r="H3" s="122"/>
      <c r="I3" s="122"/>
      <c r="J3" s="122"/>
      <c r="K3" s="122"/>
      <c r="L3" s="122"/>
      <c r="M3" s="122"/>
      <c r="N3" s="122"/>
      <c r="O3" s="315" t="s">
        <v>24</v>
      </c>
      <c r="P3" s="125"/>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c r="BT3" s="126"/>
      <c r="BU3" s="126"/>
      <c r="BV3" s="126"/>
      <c r="BW3" s="126"/>
      <c r="BX3" s="126"/>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126"/>
      <c r="DB3" s="126"/>
      <c r="DC3" s="126"/>
      <c r="DD3" s="126"/>
      <c r="DE3" s="126"/>
      <c r="DF3" s="126"/>
      <c r="DG3" s="126"/>
      <c r="DH3" s="126"/>
      <c r="DI3" s="126"/>
      <c r="DJ3" s="126"/>
      <c r="DK3" s="126"/>
      <c r="DL3" s="126"/>
      <c r="DM3" s="126"/>
      <c r="DN3" s="126"/>
      <c r="DO3" s="126"/>
      <c r="DP3" s="126"/>
      <c r="DQ3" s="126"/>
      <c r="DR3" s="126"/>
      <c r="DS3" s="126"/>
      <c r="DT3" s="126"/>
      <c r="DU3" s="126"/>
      <c r="DV3" s="126"/>
      <c r="DW3" s="126"/>
      <c r="DX3" s="126"/>
      <c r="DY3" s="126"/>
      <c r="DZ3" s="126"/>
      <c r="EA3" s="126"/>
      <c r="EB3" s="126"/>
      <c r="EC3" s="126"/>
      <c r="ED3" s="126"/>
      <c r="EE3" s="126"/>
      <c r="EF3" s="126"/>
      <c r="EG3" s="126"/>
      <c r="EH3" s="126"/>
      <c r="EI3" s="126"/>
      <c r="EJ3" s="126"/>
      <c r="EK3" s="126"/>
      <c r="EL3" s="126"/>
      <c r="EM3" s="126"/>
      <c r="EN3" s="126"/>
      <c r="EO3" s="126"/>
      <c r="EP3" s="126"/>
      <c r="EQ3" s="126"/>
      <c r="ER3" s="126"/>
      <c r="ES3" s="126"/>
      <c r="ET3" s="126"/>
      <c r="EU3" s="126"/>
      <c r="EV3" s="126"/>
      <c r="EW3" s="126"/>
      <c r="EX3" s="126"/>
      <c r="EY3" s="126"/>
      <c r="EZ3" s="126"/>
      <c r="FA3" s="126"/>
      <c r="FB3" s="126"/>
      <c r="FC3" s="126"/>
      <c r="FD3" s="126"/>
      <c r="FE3" s="126"/>
      <c r="FF3" s="126"/>
      <c r="FG3" s="126"/>
      <c r="FH3" s="126"/>
      <c r="FI3" s="126"/>
      <c r="FJ3" s="126"/>
      <c r="FK3" s="126"/>
      <c r="FL3" s="126"/>
      <c r="FM3" s="126"/>
      <c r="FN3" s="126"/>
      <c r="FO3" s="126"/>
      <c r="FP3" s="126"/>
      <c r="FQ3" s="126"/>
      <c r="FR3" s="126"/>
      <c r="FS3" s="126"/>
      <c r="FT3" s="126"/>
      <c r="FU3" s="126"/>
      <c r="FV3" s="126"/>
      <c r="FW3" s="126"/>
      <c r="FX3" s="126"/>
      <c r="FY3" s="126"/>
      <c r="FZ3" s="126"/>
      <c r="GA3" s="126"/>
      <c r="GB3" s="126"/>
      <c r="GC3" s="126"/>
      <c r="GD3" s="126"/>
      <c r="GE3" s="126"/>
      <c r="GF3" s="126"/>
      <c r="GG3" s="126"/>
      <c r="GH3" s="126"/>
      <c r="GI3" s="126"/>
      <c r="GJ3" s="126"/>
      <c r="GK3" s="126"/>
      <c r="GL3" s="126"/>
      <c r="GM3" s="126"/>
      <c r="GN3" s="126"/>
      <c r="GO3" s="126"/>
      <c r="GP3" s="126"/>
      <c r="GQ3" s="126"/>
      <c r="GR3" s="126"/>
      <c r="GS3" s="126"/>
      <c r="GT3" s="126"/>
      <c r="GU3" s="126"/>
      <c r="GV3" s="126"/>
      <c r="GW3" s="126"/>
      <c r="GX3" s="126"/>
      <c r="GY3" s="126"/>
      <c r="GZ3" s="126"/>
      <c r="HA3" s="126"/>
      <c r="HB3" s="126"/>
      <c r="HC3" s="126"/>
      <c r="HD3" s="126"/>
      <c r="HE3" s="126"/>
      <c r="HF3" s="126"/>
      <c r="HG3" s="126"/>
      <c r="HH3" s="126"/>
      <c r="HI3" s="126"/>
      <c r="HJ3" s="126"/>
      <c r="HK3" s="126"/>
      <c r="HL3" s="126"/>
      <c r="HM3" s="126"/>
      <c r="HN3" s="126"/>
      <c r="HO3" s="126"/>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c r="IV3" s="126"/>
    </row>
    <row r="4" spans="1:256" ht="15.75" x14ac:dyDescent="0.25">
      <c r="A4" s="118"/>
      <c r="B4" s="127" t="s">
        <v>78</v>
      </c>
      <c r="C4" s="128"/>
      <c r="D4" s="128"/>
      <c r="E4" s="128"/>
      <c r="F4" s="129"/>
      <c r="G4" s="130"/>
      <c r="H4" s="128"/>
      <c r="I4" s="128"/>
      <c r="J4" s="128"/>
      <c r="K4" s="128"/>
      <c r="L4" s="128"/>
      <c r="M4" s="128"/>
      <c r="N4" s="128"/>
      <c r="O4" s="316"/>
      <c r="P4" s="125"/>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6"/>
      <c r="FH4" s="126"/>
      <c r="FI4" s="126"/>
      <c r="FJ4" s="126"/>
      <c r="FK4" s="126"/>
      <c r="FL4" s="126"/>
      <c r="FM4" s="126"/>
      <c r="FN4" s="126"/>
      <c r="FO4" s="126"/>
      <c r="FP4" s="126"/>
      <c r="FQ4" s="126"/>
      <c r="FR4" s="126"/>
      <c r="FS4" s="126"/>
      <c r="FT4" s="126"/>
      <c r="FU4" s="126"/>
      <c r="FV4" s="126"/>
      <c r="FW4" s="126"/>
      <c r="FX4" s="126"/>
      <c r="FY4" s="126"/>
      <c r="FZ4" s="126"/>
      <c r="GA4" s="126"/>
      <c r="GB4" s="126"/>
      <c r="GC4" s="126"/>
      <c r="GD4" s="126"/>
      <c r="GE4" s="126"/>
      <c r="GF4" s="126"/>
      <c r="GG4" s="126"/>
      <c r="GH4" s="126"/>
      <c r="GI4" s="126"/>
      <c r="GJ4" s="126"/>
      <c r="GK4" s="126"/>
      <c r="GL4" s="126"/>
      <c r="GM4" s="126"/>
      <c r="GN4" s="126"/>
      <c r="GO4" s="126"/>
      <c r="GP4" s="126"/>
      <c r="GQ4" s="126"/>
      <c r="GR4" s="126"/>
      <c r="GS4" s="126"/>
      <c r="GT4" s="126"/>
      <c r="GU4" s="126"/>
      <c r="GV4" s="126"/>
      <c r="GW4" s="126"/>
      <c r="GX4" s="126"/>
      <c r="GY4" s="126"/>
      <c r="GZ4" s="126"/>
      <c r="HA4" s="126"/>
      <c r="HB4" s="126"/>
      <c r="HC4" s="126"/>
      <c r="HD4" s="126"/>
      <c r="HE4" s="126"/>
      <c r="HF4" s="126"/>
      <c r="HG4" s="126"/>
      <c r="HH4" s="126"/>
      <c r="HI4" s="126"/>
      <c r="HJ4" s="126"/>
      <c r="HK4" s="126"/>
      <c r="HL4" s="126"/>
      <c r="HM4" s="126"/>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c r="IV4" s="126"/>
    </row>
    <row r="5" spans="1:256" ht="15.75" x14ac:dyDescent="0.25">
      <c r="A5" s="118"/>
      <c r="B5" s="131" t="s">
        <v>74</v>
      </c>
      <c r="C5" s="128"/>
      <c r="D5" s="132" t="s">
        <v>111</v>
      </c>
      <c r="E5" s="133"/>
      <c r="F5" s="133"/>
      <c r="G5" s="134"/>
      <c r="H5" s="135"/>
      <c r="I5" s="128"/>
      <c r="J5" s="128"/>
      <c r="K5" s="128"/>
      <c r="L5" s="128"/>
      <c r="M5" s="128"/>
      <c r="N5" s="128"/>
      <c r="O5" s="316"/>
      <c r="P5" s="125"/>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c r="BA5" s="126"/>
      <c r="BB5" s="126"/>
      <c r="BC5" s="126"/>
      <c r="BD5" s="126"/>
      <c r="BE5" s="126"/>
      <c r="BF5" s="126"/>
      <c r="BG5" s="126"/>
      <c r="BH5" s="126"/>
      <c r="BI5" s="126"/>
      <c r="BJ5" s="126"/>
      <c r="BK5" s="126"/>
      <c r="BL5" s="126"/>
      <c r="BM5" s="126"/>
      <c r="BN5" s="126"/>
      <c r="BO5" s="126"/>
      <c r="BP5" s="126"/>
      <c r="BQ5" s="126"/>
      <c r="BR5" s="126"/>
      <c r="BS5" s="126"/>
      <c r="BT5" s="126"/>
      <c r="BU5" s="126"/>
      <c r="BV5" s="126"/>
      <c r="BW5" s="126"/>
      <c r="BX5" s="126"/>
      <c r="BY5" s="126"/>
      <c r="BZ5" s="126"/>
      <c r="CA5" s="126"/>
      <c r="CB5" s="126"/>
      <c r="CC5" s="126"/>
      <c r="CD5" s="126"/>
      <c r="CE5" s="126"/>
      <c r="CF5" s="126"/>
      <c r="CG5" s="126"/>
      <c r="CH5" s="126"/>
      <c r="CI5" s="126"/>
      <c r="CJ5" s="126"/>
      <c r="CK5" s="126"/>
      <c r="CL5" s="126"/>
      <c r="CM5" s="126"/>
      <c r="CN5" s="126"/>
      <c r="CO5" s="126"/>
      <c r="CP5" s="126"/>
      <c r="CQ5" s="126"/>
      <c r="CR5" s="126"/>
      <c r="CS5" s="126"/>
      <c r="CT5" s="126"/>
      <c r="CU5" s="126"/>
      <c r="CV5" s="126"/>
      <c r="CW5" s="126"/>
      <c r="CX5" s="126"/>
      <c r="CY5" s="126"/>
      <c r="CZ5" s="126"/>
      <c r="DA5" s="126"/>
      <c r="DB5" s="126"/>
      <c r="DC5" s="126"/>
      <c r="DD5" s="126"/>
      <c r="DE5" s="126"/>
      <c r="DF5" s="126"/>
      <c r="DG5" s="126"/>
      <c r="DH5" s="126"/>
      <c r="DI5" s="126"/>
      <c r="DJ5" s="126"/>
      <c r="DK5" s="126"/>
      <c r="DL5" s="126"/>
      <c r="DM5" s="126"/>
      <c r="DN5" s="126"/>
      <c r="DO5" s="126"/>
      <c r="DP5" s="126"/>
      <c r="DQ5" s="126"/>
      <c r="DR5" s="126"/>
      <c r="DS5" s="126"/>
      <c r="DT5" s="126"/>
      <c r="DU5" s="126"/>
      <c r="DV5" s="126"/>
      <c r="DW5" s="126"/>
      <c r="DX5" s="126"/>
      <c r="DY5" s="126"/>
      <c r="DZ5" s="126"/>
      <c r="EA5" s="126"/>
      <c r="EB5" s="126"/>
      <c r="EC5" s="126"/>
      <c r="ED5" s="126"/>
      <c r="EE5" s="126"/>
      <c r="EF5" s="126"/>
      <c r="EG5" s="126"/>
      <c r="EH5" s="126"/>
      <c r="EI5" s="126"/>
      <c r="EJ5" s="126"/>
      <c r="EK5" s="126"/>
      <c r="EL5" s="126"/>
      <c r="EM5" s="126"/>
      <c r="EN5" s="126"/>
      <c r="EO5" s="126"/>
      <c r="EP5" s="126"/>
      <c r="EQ5" s="126"/>
      <c r="ER5" s="126"/>
      <c r="ES5" s="126"/>
      <c r="ET5" s="126"/>
      <c r="EU5" s="126"/>
      <c r="EV5" s="126"/>
      <c r="EW5" s="126"/>
      <c r="EX5" s="126"/>
      <c r="EY5" s="126"/>
      <c r="EZ5" s="126"/>
      <c r="FA5" s="126"/>
      <c r="FB5" s="126"/>
      <c r="FC5" s="126"/>
      <c r="FD5" s="126"/>
      <c r="FE5" s="126"/>
      <c r="FF5" s="126"/>
      <c r="FG5" s="126"/>
      <c r="FH5" s="126"/>
      <c r="FI5" s="126"/>
      <c r="FJ5" s="126"/>
      <c r="FK5" s="126"/>
      <c r="FL5" s="126"/>
      <c r="FM5" s="126"/>
      <c r="FN5" s="126"/>
      <c r="FO5" s="126"/>
      <c r="FP5" s="126"/>
      <c r="FQ5" s="126"/>
      <c r="FR5" s="126"/>
      <c r="FS5" s="126"/>
      <c r="FT5" s="126"/>
      <c r="FU5" s="126"/>
      <c r="FV5" s="126"/>
      <c r="FW5" s="126"/>
      <c r="FX5" s="126"/>
      <c r="FY5" s="126"/>
      <c r="FZ5" s="126"/>
      <c r="GA5" s="126"/>
      <c r="GB5" s="126"/>
      <c r="GC5" s="126"/>
      <c r="GD5" s="126"/>
      <c r="GE5" s="126"/>
      <c r="GF5" s="126"/>
      <c r="GG5" s="126"/>
      <c r="GH5" s="126"/>
      <c r="GI5" s="126"/>
      <c r="GJ5" s="126"/>
      <c r="GK5" s="126"/>
      <c r="GL5" s="126"/>
      <c r="GM5" s="126"/>
      <c r="GN5" s="126"/>
      <c r="GO5" s="126"/>
      <c r="GP5" s="126"/>
      <c r="GQ5" s="126"/>
      <c r="GR5" s="126"/>
      <c r="GS5" s="126"/>
      <c r="GT5" s="126"/>
      <c r="GU5" s="126"/>
      <c r="GV5" s="126"/>
      <c r="GW5" s="126"/>
      <c r="GX5" s="126"/>
      <c r="GY5" s="126"/>
      <c r="GZ5" s="126"/>
      <c r="HA5" s="126"/>
      <c r="HB5" s="126"/>
      <c r="HC5" s="126"/>
      <c r="HD5" s="126"/>
      <c r="HE5" s="126"/>
      <c r="HF5" s="126"/>
      <c r="HG5" s="126"/>
      <c r="HH5" s="126"/>
      <c r="HI5" s="126"/>
      <c r="HJ5" s="126"/>
      <c r="HK5" s="126"/>
      <c r="HL5" s="126"/>
      <c r="HM5" s="126"/>
      <c r="HN5" s="126"/>
      <c r="HO5" s="126"/>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c r="IV5" s="126"/>
    </row>
    <row r="6" spans="1:256" ht="15" x14ac:dyDescent="0.25">
      <c r="A6" s="118"/>
      <c r="B6" s="136"/>
      <c r="C6" s="128"/>
      <c r="D6" s="128"/>
      <c r="E6" s="128"/>
      <c r="F6" s="129"/>
      <c r="G6" s="130"/>
      <c r="H6" s="128"/>
      <c r="I6" s="128"/>
      <c r="J6" s="128"/>
      <c r="K6" s="128"/>
      <c r="L6" s="128"/>
      <c r="M6" s="128"/>
      <c r="N6" s="128"/>
      <c r="O6" s="316"/>
      <c r="P6" s="125"/>
      <c r="Q6" s="126"/>
      <c r="R6" s="126"/>
      <c r="S6" s="126"/>
      <c r="T6" s="126"/>
      <c r="U6" s="126"/>
      <c r="V6" s="126"/>
      <c r="W6" s="126"/>
      <c r="X6" s="126"/>
      <c r="Y6" s="126"/>
      <c r="Z6" s="126"/>
      <c r="AA6" s="126"/>
      <c r="AB6" s="126"/>
      <c r="AC6" s="126"/>
      <c r="AD6" s="126"/>
      <c r="AE6" s="126"/>
      <c r="AF6" s="126"/>
      <c r="AG6" s="126"/>
      <c r="AH6" s="126"/>
      <c r="AI6" s="126"/>
      <c r="AJ6" s="126"/>
      <c r="AK6" s="126"/>
      <c r="AL6" s="126"/>
      <c r="AM6" s="126"/>
      <c r="AN6" s="126"/>
      <c r="AO6" s="126"/>
      <c r="AP6" s="126"/>
      <c r="AQ6" s="126"/>
      <c r="AR6" s="126"/>
      <c r="AS6" s="126"/>
      <c r="AT6" s="126"/>
      <c r="AU6" s="126"/>
      <c r="AV6" s="126"/>
      <c r="AW6" s="126"/>
      <c r="AX6" s="126"/>
      <c r="AY6" s="126"/>
      <c r="AZ6" s="126"/>
      <c r="BA6" s="126"/>
      <c r="BB6" s="126"/>
      <c r="BC6" s="126"/>
      <c r="BD6" s="126"/>
      <c r="BE6" s="126"/>
      <c r="BF6" s="126"/>
      <c r="BG6" s="126"/>
      <c r="BH6" s="126"/>
      <c r="BI6" s="126"/>
      <c r="BJ6" s="126"/>
      <c r="BK6" s="126"/>
      <c r="BL6" s="126"/>
      <c r="BM6" s="126"/>
      <c r="BN6" s="126"/>
      <c r="BO6" s="126"/>
      <c r="BP6" s="126"/>
      <c r="BQ6" s="126"/>
      <c r="BR6" s="126"/>
      <c r="BS6" s="126"/>
      <c r="BT6" s="126"/>
      <c r="BU6" s="126"/>
      <c r="BV6" s="126"/>
      <c r="BW6" s="126"/>
      <c r="BX6" s="126"/>
      <c r="BY6" s="126"/>
      <c r="BZ6" s="126"/>
      <c r="CA6" s="126"/>
      <c r="CB6" s="126"/>
      <c r="CC6" s="126"/>
      <c r="CD6" s="126"/>
      <c r="CE6" s="126"/>
      <c r="CF6" s="126"/>
      <c r="CG6" s="126"/>
      <c r="CH6" s="126"/>
      <c r="CI6" s="126"/>
      <c r="CJ6" s="126"/>
      <c r="CK6" s="126"/>
      <c r="CL6" s="126"/>
      <c r="CM6" s="126"/>
      <c r="CN6" s="126"/>
      <c r="CO6" s="126"/>
      <c r="CP6" s="126"/>
      <c r="CQ6" s="126"/>
      <c r="CR6" s="126"/>
      <c r="CS6" s="126"/>
      <c r="CT6" s="126"/>
      <c r="CU6" s="126"/>
      <c r="CV6" s="126"/>
      <c r="CW6" s="126"/>
      <c r="CX6" s="126"/>
      <c r="CY6" s="126"/>
      <c r="CZ6" s="126"/>
      <c r="DA6" s="126"/>
      <c r="DB6" s="126"/>
      <c r="DC6" s="126"/>
      <c r="DD6" s="126"/>
      <c r="DE6" s="126"/>
      <c r="DF6" s="126"/>
      <c r="DG6" s="126"/>
      <c r="DH6" s="126"/>
      <c r="DI6" s="126"/>
      <c r="DJ6" s="126"/>
      <c r="DK6" s="126"/>
      <c r="DL6" s="126"/>
      <c r="DM6" s="126"/>
      <c r="DN6" s="126"/>
      <c r="DO6" s="126"/>
      <c r="DP6" s="126"/>
      <c r="DQ6" s="126"/>
      <c r="DR6" s="126"/>
      <c r="DS6" s="126"/>
      <c r="DT6" s="126"/>
      <c r="DU6" s="126"/>
      <c r="DV6" s="126"/>
      <c r="DW6" s="126"/>
      <c r="DX6" s="126"/>
      <c r="DY6" s="126"/>
      <c r="DZ6" s="126"/>
      <c r="EA6" s="126"/>
      <c r="EB6" s="126"/>
      <c r="EC6" s="126"/>
      <c r="ED6" s="126"/>
      <c r="EE6" s="126"/>
      <c r="EF6" s="126"/>
      <c r="EG6" s="126"/>
      <c r="EH6" s="126"/>
      <c r="EI6" s="126"/>
      <c r="EJ6" s="126"/>
      <c r="EK6" s="126"/>
      <c r="EL6" s="126"/>
      <c r="EM6" s="126"/>
      <c r="EN6" s="126"/>
      <c r="EO6" s="126"/>
      <c r="EP6" s="126"/>
      <c r="EQ6" s="126"/>
      <c r="ER6" s="126"/>
      <c r="ES6" s="126"/>
      <c r="ET6" s="126"/>
      <c r="EU6" s="126"/>
      <c r="EV6" s="126"/>
      <c r="EW6" s="126"/>
      <c r="EX6" s="126"/>
      <c r="EY6" s="126"/>
      <c r="EZ6" s="126"/>
      <c r="FA6" s="126"/>
      <c r="FB6" s="126"/>
      <c r="FC6" s="126"/>
      <c r="FD6" s="126"/>
      <c r="FE6" s="126"/>
      <c r="FF6" s="126"/>
      <c r="FG6" s="126"/>
      <c r="FH6" s="126"/>
      <c r="FI6" s="126"/>
      <c r="FJ6" s="126"/>
      <c r="FK6" s="126"/>
      <c r="FL6" s="126"/>
      <c r="FM6" s="126"/>
      <c r="FN6" s="126"/>
      <c r="FO6" s="126"/>
      <c r="FP6" s="126"/>
      <c r="FQ6" s="126"/>
      <c r="FR6" s="126"/>
      <c r="FS6" s="126"/>
      <c r="FT6" s="126"/>
      <c r="FU6" s="126"/>
      <c r="FV6" s="126"/>
      <c r="FW6" s="126"/>
      <c r="FX6" s="126"/>
      <c r="FY6" s="126"/>
      <c r="FZ6" s="126"/>
      <c r="GA6" s="126"/>
      <c r="GB6" s="126"/>
      <c r="GC6" s="126"/>
      <c r="GD6" s="126"/>
      <c r="GE6" s="126"/>
      <c r="GF6" s="126"/>
      <c r="GG6" s="126"/>
      <c r="GH6" s="126"/>
      <c r="GI6" s="126"/>
      <c r="GJ6" s="126"/>
      <c r="GK6" s="126"/>
      <c r="GL6" s="126"/>
      <c r="GM6" s="126"/>
      <c r="GN6" s="126"/>
      <c r="GO6" s="126"/>
      <c r="GP6" s="126"/>
      <c r="GQ6" s="126"/>
      <c r="GR6" s="126"/>
      <c r="GS6" s="126"/>
      <c r="GT6" s="126"/>
      <c r="GU6" s="126"/>
      <c r="GV6" s="126"/>
      <c r="GW6" s="126"/>
      <c r="GX6" s="126"/>
      <c r="GY6" s="126"/>
      <c r="GZ6" s="126"/>
      <c r="HA6" s="126"/>
      <c r="HB6" s="126"/>
      <c r="HC6" s="126"/>
      <c r="HD6" s="126"/>
      <c r="HE6" s="126"/>
      <c r="HF6" s="126"/>
      <c r="HG6" s="126"/>
      <c r="HH6" s="126"/>
      <c r="HI6" s="126"/>
      <c r="HJ6" s="126"/>
      <c r="HK6" s="126"/>
      <c r="HL6" s="126"/>
      <c r="HM6" s="126"/>
      <c r="HN6" s="126"/>
      <c r="HO6" s="126"/>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c r="IV6" s="126"/>
    </row>
    <row r="7" spans="1:256" ht="15" x14ac:dyDescent="0.25">
      <c r="A7" s="118"/>
      <c r="B7" s="137"/>
      <c r="C7" s="138"/>
      <c r="D7" s="138"/>
      <c r="E7" s="138"/>
      <c r="F7" s="139"/>
      <c r="G7" s="140"/>
      <c r="H7" s="141"/>
      <c r="I7" s="141"/>
      <c r="J7" s="141"/>
      <c r="K7" s="141"/>
      <c r="L7" s="141"/>
      <c r="M7" s="141"/>
      <c r="N7" s="138"/>
      <c r="O7" s="316"/>
      <c r="P7" s="125"/>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6"/>
      <c r="AU7" s="126"/>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6"/>
      <c r="CN7" s="126"/>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6"/>
      <c r="EG7" s="126"/>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6"/>
      <c r="FZ7" s="126"/>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c r="IV7" s="126"/>
    </row>
    <row r="8" spans="1:256" ht="15" x14ac:dyDescent="0.25">
      <c r="A8" s="118"/>
      <c r="B8" s="137" t="s">
        <v>34</v>
      </c>
      <c r="C8" s="138"/>
      <c r="D8" s="138"/>
      <c r="E8" s="138"/>
      <c r="F8" s="142" t="s">
        <v>30</v>
      </c>
      <c r="G8" s="318"/>
      <c r="H8" s="318"/>
      <c r="I8" s="318"/>
      <c r="J8" s="318"/>
      <c r="K8" s="318"/>
      <c r="L8" s="318"/>
      <c r="M8" s="318"/>
      <c r="N8" s="138"/>
      <c r="O8" s="316"/>
      <c r="P8" s="125"/>
      <c r="Q8" s="126"/>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6"/>
      <c r="AU8" s="126"/>
      <c r="AV8" s="126"/>
      <c r="AW8" s="126"/>
      <c r="AX8" s="126"/>
      <c r="AY8" s="126"/>
      <c r="AZ8" s="126"/>
      <c r="BA8" s="126"/>
      <c r="BB8" s="126"/>
      <c r="BC8" s="126"/>
      <c r="BD8" s="126"/>
      <c r="BE8" s="126"/>
      <c r="BF8" s="126"/>
      <c r="BG8" s="126"/>
      <c r="BH8" s="126"/>
      <c r="BI8" s="126"/>
      <c r="BJ8" s="126"/>
      <c r="BK8" s="126"/>
      <c r="BL8" s="126"/>
      <c r="BM8" s="126"/>
      <c r="BN8" s="126"/>
      <c r="BO8" s="126"/>
      <c r="BP8" s="126"/>
      <c r="BQ8" s="126"/>
      <c r="BR8" s="126"/>
      <c r="BS8" s="126"/>
      <c r="BT8" s="126"/>
      <c r="BU8" s="126"/>
      <c r="BV8" s="126"/>
      <c r="BW8" s="126"/>
      <c r="BX8" s="126"/>
      <c r="BY8" s="126"/>
      <c r="BZ8" s="126"/>
      <c r="CA8" s="126"/>
      <c r="CB8" s="126"/>
      <c r="CC8" s="126"/>
      <c r="CD8" s="126"/>
      <c r="CE8" s="126"/>
      <c r="CF8" s="126"/>
      <c r="CG8" s="126"/>
      <c r="CH8" s="126"/>
      <c r="CI8" s="126"/>
      <c r="CJ8" s="126"/>
      <c r="CK8" s="126"/>
      <c r="CL8" s="126"/>
      <c r="CM8" s="126"/>
      <c r="CN8" s="126"/>
      <c r="CO8" s="126"/>
      <c r="CP8" s="126"/>
      <c r="CQ8" s="126"/>
      <c r="CR8" s="126"/>
      <c r="CS8" s="126"/>
      <c r="CT8" s="126"/>
      <c r="CU8" s="126"/>
      <c r="CV8" s="126"/>
      <c r="CW8" s="126"/>
      <c r="CX8" s="126"/>
      <c r="CY8" s="126"/>
      <c r="CZ8" s="126"/>
      <c r="DA8" s="126"/>
      <c r="DB8" s="126"/>
      <c r="DC8" s="126"/>
      <c r="DD8" s="126"/>
      <c r="DE8" s="126"/>
      <c r="DF8" s="126"/>
      <c r="DG8" s="126"/>
      <c r="DH8" s="126"/>
      <c r="DI8" s="126"/>
      <c r="DJ8" s="126"/>
      <c r="DK8" s="126"/>
      <c r="DL8" s="126"/>
      <c r="DM8" s="126"/>
      <c r="DN8" s="126"/>
      <c r="DO8" s="126"/>
      <c r="DP8" s="126"/>
      <c r="DQ8" s="126"/>
      <c r="DR8" s="126"/>
      <c r="DS8" s="126"/>
      <c r="DT8" s="126"/>
      <c r="DU8" s="126"/>
      <c r="DV8" s="126"/>
      <c r="DW8" s="126"/>
      <c r="DX8" s="126"/>
      <c r="DY8" s="126"/>
      <c r="DZ8" s="126"/>
      <c r="EA8" s="126"/>
      <c r="EB8" s="126"/>
      <c r="EC8" s="126"/>
      <c r="ED8" s="126"/>
      <c r="EE8" s="126"/>
      <c r="EF8" s="126"/>
      <c r="EG8" s="126"/>
      <c r="EH8" s="126"/>
      <c r="EI8" s="126"/>
      <c r="EJ8" s="126"/>
      <c r="EK8" s="126"/>
      <c r="EL8" s="126"/>
      <c r="EM8" s="126"/>
      <c r="EN8" s="126"/>
      <c r="EO8" s="126"/>
      <c r="EP8" s="126"/>
      <c r="EQ8" s="126"/>
      <c r="ER8" s="126"/>
      <c r="ES8" s="126"/>
      <c r="ET8" s="126"/>
      <c r="EU8" s="126"/>
      <c r="EV8" s="126"/>
      <c r="EW8" s="126"/>
      <c r="EX8" s="126"/>
      <c r="EY8" s="126"/>
      <c r="EZ8" s="126"/>
      <c r="FA8" s="126"/>
      <c r="FB8" s="126"/>
      <c r="FC8" s="126"/>
      <c r="FD8" s="126"/>
      <c r="FE8" s="126"/>
      <c r="FF8" s="126"/>
      <c r="FG8" s="126"/>
      <c r="FH8" s="126"/>
      <c r="FI8" s="126"/>
      <c r="FJ8" s="126"/>
      <c r="FK8" s="126"/>
      <c r="FL8" s="126"/>
      <c r="FM8" s="126"/>
      <c r="FN8" s="126"/>
      <c r="FO8" s="126"/>
      <c r="FP8" s="126"/>
      <c r="FQ8" s="126"/>
      <c r="FR8" s="126"/>
      <c r="FS8" s="126"/>
      <c r="FT8" s="126"/>
      <c r="FU8" s="126"/>
      <c r="FV8" s="126"/>
      <c r="FW8" s="126"/>
      <c r="FX8" s="126"/>
      <c r="FY8" s="126"/>
      <c r="FZ8" s="126"/>
      <c r="GA8" s="126"/>
      <c r="GB8" s="126"/>
      <c r="GC8" s="126"/>
      <c r="GD8" s="126"/>
      <c r="GE8" s="126"/>
      <c r="GF8" s="126"/>
      <c r="GG8" s="126"/>
      <c r="GH8" s="126"/>
      <c r="GI8" s="126"/>
      <c r="GJ8" s="126"/>
      <c r="GK8" s="126"/>
      <c r="GL8" s="126"/>
      <c r="GM8" s="126"/>
      <c r="GN8" s="126"/>
      <c r="GO8" s="126"/>
      <c r="GP8" s="126"/>
      <c r="GQ8" s="126"/>
      <c r="GR8" s="126"/>
      <c r="GS8" s="126"/>
      <c r="GT8" s="126"/>
      <c r="GU8" s="126"/>
      <c r="GV8" s="126"/>
      <c r="GW8" s="126"/>
      <c r="GX8" s="126"/>
      <c r="GY8" s="126"/>
      <c r="GZ8" s="126"/>
      <c r="HA8" s="126"/>
      <c r="HB8" s="126"/>
      <c r="HC8" s="126"/>
      <c r="HD8" s="126"/>
      <c r="HE8" s="126"/>
      <c r="HF8" s="126"/>
      <c r="HG8" s="126"/>
      <c r="HH8" s="126"/>
      <c r="HI8" s="126"/>
      <c r="HJ8" s="126"/>
      <c r="HK8" s="126"/>
      <c r="HL8" s="126"/>
      <c r="HM8" s="126"/>
      <c r="HN8" s="126"/>
      <c r="HO8" s="126"/>
      <c r="HP8" s="126"/>
      <c r="HQ8" s="126"/>
      <c r="HR8" s="126"/>
      <c r="HS8" s="126"/>
      <c r="HT8" s="126"/>
      <c r="HU8" s="126"/>
      <c r="HV8" s="126"/>
      <c r="HW8" s="126"/>
      <c r="HX8" s="126"/>
      <c r="HY8" s="126"/>
      <c r="HZ8" s="126"/>
      <c r="IA8" s="126"/>
      <c r="IB8" s="126"/>
      <c r="IC8" s="126"/>
      <c r="ID8" s="126"/>
      <c r="IE8" s="126"/>
      <c r="IF8" s="126"/>
      <c r="IG8" s="126"/>
      <c r="IH8" s="126"/>
      <c r="II8" s="126"/>
      <c r="IJ8" s="126"/>
      <c r="IK8" s="126"/>
      <c r="IL8" s="126"/>
      <c r="IM8" s="126"/>
      <c r="IN8" s="126"/>
      <c r="IO8" s="126"/>
      <c r="IP8" s="126"/>
      <c r="IQ8" s="126"/>
      <c r="IR8" s="126"/>
      <c r="IS8" s="126"/>
      <c r="IT8" s="126"/>
      <c r="IU8" s="126"/>
      <c r="IV8" s="126"/>
    </row>
    <row r="9" spans="1:256" ht="15" x14ac:dyDescent="0.25">
      <c r="A9" s="118"/>
      <c r="B9" s="143"/>
      <c r="C9" s="138"/>
      <c r="D9" s="138"/>
      <c r="E9" s="138"/>
      <c r="F9" s="144"/>
      <c r="G9" s="144"/>
      <c r="H9" s="144"/>
      <c r="I9" s="144"/>
      <c r="J9" s="144"/>
      <c r="K9" s="144"/>
      <c r="L9" s="144"/>
      <c r="M9" s="144"/>
      <c r="N9" s="145"/>
      <c r="O9" s="317"/>
      <c r="P9" s="125"/>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c r="BW9" s="118"/>
      <c r="BX9" s="118"/>
      <c r="BY9" s="118"/>
      <c r="BZ9" s="118"/>
      <c r="CA9" s="118"/>
      <c r="CB9" s="118"/>
      <c r="CC9" s="118"/>
      <c r="CD9" s="118"/>
      <c r="CE9" s="118"/>
      <c r="CF9" s="118"/>
      <c r="CG9" s="118"/>
      <c r="CH9" s="118"/>
      <c r="CI9" s="118"/>
      <c r="CJ9" s="118"/>
      <c r="CK9" s="118"/>
      <c r="CL9" s="118"/>
      <c r="CM9" s="118"/>
      <c r="CN9" s="118"/>
      <c r="CO9" s="118"/>
      <c r="CP9" s="118"/>
      <c r="CQ9" s="118"/>
      <c r="CR9" s="118"/>
      <c r="CS9" s="118"/>
      <c r="CT9" s="118"/>
      <c r="CU9" s="118"/>
      <c r="CV9" s="118"/>
      <c r="CW9" s="118"/>
      <c r="CX9" s="118"/>
      <c r="CY9" s="118"/>
      <c r="CZ9" s="118"/>
      <c r="DA9" s="118"/>
      <c r="DB9" s="118"/>
      <c r="DC9" s="118"/>
      <c r="DD9" s="118"/>
      <c r="DE9" s="118"/>
      <c r="DF9" s="118"/>
      <c r="DG9" s="118"/>
      <c r="DH9" s="118"/>
      <c r="DI9" s="118"/>
      <c r="DJ9" s="118"/>
      <c r="DK9" s="118"/>
      <c r="DL9" s="118"/>
      <c r="DM9" s="118"/>
      <c r="DN9" s="118"/>
      <c r="DO9" s="118"/>
      <c r="DP9" s="118"/>
      <c r="DQ9" s="118"/>
      <c r="DR9" s="118"/>
      <c r="DS9" s="118"/>
      <c r="DT9" s="118"/>
      <c r="DU9" s="118"/>
      <c r="DV9" s="118"/>
      <c r="DW9" s="118"/>
      <c r="DX9" s="118"/>
      <c r="DY9" s="118"/>
      <c r="DZ9" s="118"/>
      <c r="EA9" s="118"/>
      <c r="EB9" s="118"/>
      <c r="EC9" s="118"/>
      <c r="ED9" s="118"/>
      <c r="EE9" s="118"/>
      <c r="EF9" s="118"/>
      <c r="EG9" s="118"/>
      <c r="EH9" s="118"/>
      <c r="EI9" s="118"/>
      <c r="EJ9" s="118"/>
      <c r="EK9" s="118"/>
      <c r="EL9" s="118"/>
      <c r="EM9" s="118"/>
      <c r="EN9" s="118"/>
      <c r="EO9" s="118"/>
      <c r="EP9" s="118"/>
      <c r="EQ9" s="118"/>
      <c r="ER9" s="118"/>
      <c r="ES9" s="118"/>
      <c r="ET9" s="118"/>
      <c r="EU9" s="118"/>
      <c r="EV9" s="118"/>
      <c r="EW9" s="118"/>
      <c r="EX9" s="118"/>
      <c r="EY9" s="118"/>
      <c r="EZ9" s="118"/>
      <c r="FA9" s="118"/>
      <c r="FB9" s="118"/>
      <c r="FC9" s="118"/>
      <c r="FD9" s="118"/>
      <c r="FE9" s="118"/>
      <c r="FF9" s="118"/>
      <c r="FG9" s="118"/>
      <c r="FH9" s="118"/>
      <c r="FI9" s="118"/>
      <c r="FJ9" s="118"/>
      <c r="FK9" s="118"/>
      <c r="FL9" s="118"/>
      <c r="FM9" s="118"/>
      <c r="FN9" s="118"/>
      <c r="FO9" s="118"/>
      <c r="FP9" s="118"/>
      <c r="FQ9" s="118"/>
      <c r="FR9" s="118"/>
      <c r="FS9" s="118"/>
      <c r="FT9" s="118"/>
      <c r="FU9" s="118"/>
      <c r="FV9" s="118"/>
      <c r="FW9" s="118"/>
      <c r="FX9" s="118"/>
      <c r="FY9" s="118"/>
      <c r="FZ9" s="118"/>
      <c r="GA9" s="118"/>
      <c r="GB9" s="118"/>
      <c r="GC9" s="118"/>
      <c r="GD9" s="118"/>
      <c r="GE9" s="118"/>
      <c r="GF9" s="118"/>
      <c r="GG9" s="118"/>
      <c r="GH9" s="118"/>
      <c r="GI9" s="118"/>
      <c r="GJ9" s="118"/>
      <c r="GK9" s="118"/>
      <c r="GL9" s="118"/>
      <c r="GM9" s="118"/>
      <c r="GN9" s="118"/>
      <c r="GO9" s="118"/>
      <c r="GP9" s="118"/>
      <c r="GQ9" s="118"/>
      <c r="GR9" s="118"/>
      <c r="GS9" s="118"/>
      <c r="GT9" s="118"/>
      <c r="GU9" s="118"/>
      <c r="GV9" s="118"/>
      <c r="GW9" s="118"/>
      <c r="GX9" s="118"/>
      <c r="GY9" s="118"/>
      <c r="GZ9" s="118"/>
      <c r="HA9" s="118"/>
      <c r="HB9" s="118"/>
      <c r="HC9" s="118"/>
      <c r="HD9" s="118"/>
      <c r="HE9" s="118"/>
      <c r="HF9" s="118"/>
      <c r="HG9" s="118"/>
      <c r="HH9" s="118"/>
      <c r="HI9" s="118"/>
      <c r="HJ9" s="118"/>
      <c r="HK9" s="118"/>
      <c r="HL9" s="118"/>
      <c r="HM9" s="118"/>
      <c r="HN9" s="118"/>
      <c r="HO9" s="118"/>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c r="IV9" s="118"/>
    </row>
    <row r="10" spans="1:256" ht="15" x14ac:dyDescent="0.25">
      <c r="A10" s="118"/>
      <c r="B10" s="143" t="s">
        <v>75</v>
      </c>
      <c r="C10" s="146"/>
      <c r="D10" s="147"/>
      <c r="E10" s="138"/>
      <c r="F10" s="142" t="s">
        <v>31</v>
      </c>
      <c r="G10" s="319"/>
      <c r="H10" s="319"/>
      <c r="I10" s="319"/>
      <c r="J10" s="319"/>
      <c r="K10" s="319"/>
      <c r="L10" s="319"/>
      <c r="M10" s="319"/>
      <c r="N10" s="145"/>
      <c r="O10" s="148"/>
      <c r="P10" s="125"/>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8"/>
      <c r="CF10" s="118"/>
      <c r="CG10" s="118"/>
      <c r="CH10" s="118"/>
      <c r="CI10" s="118"/>
      <c r="CJ10" s="118"/>
      <c r="CK10" s="118"/>
      <c r="CL10" s="118"/>
      <c r="CM10" s="118"/>
      <c r="CN10" s="118"/>
      <c r="CO10" s="118"/>
      <c r="CP10" s="118"/>
      <c r="CQ10" s="118"/>
      <c r="CR10" s="118"/>
      <c r="CS10" s="118"/>
      <c r="CT10" s="118"/>
      <c r="CU10" s="118"/>
      <c r="CV10" s="118"/>
      <c r="CW10" s="118"/>
      <c r="CX10" s="118"/>
      <c r="CY10" s="118"/>
      <c r="CZ10" s="118"/>
      <c r="DA10" s="118"/>
      <c r="DB10" s="118"/>
      <c r="DC10" s="118"/>
      <c r="DD10" s="118"/>
      <c r="DE10" s="118"/>
      <c r="DF10" s="118"/>
      <c r="DG10" s="118"/>
      <c r="DH10" s="118"/>
      <c r="DI10" s="118"/>
      <c r="DJ10" s="118"/>
      <c r="DK10" s="118"/>
      <c r="DL10" s="118"/>
      <c r="DM10" s="118"/>
      <c r="DN10" s="118"/>
      <c r="DO10" s="118"/>
      <c r="DP10" s="118"/>
      <c r="DQ10" s="118"/>
      <c r="DR10" s="118"/>
      <c r="DS10" s="118"/>
      <c r="DT10" s="118"/>
      <c r="DU10" s="118"/>
      <c r="DV10" s="118"/>
      <c r="DW10" s="118"/>
      <c r="DX10" s="118"/>
      <c r="DY10" s="118"/>
      <c r="DZ10" s="118"/>
      <c r="EA10" s="118"/>
      <c r="EB10" s="118"/>
      <c r="EC10" s="118"/>
      <c r="ED10" s="118"/>
      <c r="EE10" s="118"/>
      <c r="EF10" s="118"/>
      <c r="EG10" s="118"/>
      <c r="EH10" s="118"/>
      <c r="EI10" s="118"/>
      <c r="EJ10" s="118"/>
      <c r="EK10" s="118"/>
      <c r="EL10" s="118"/>
      <c r="EM10" s="118"/>
      <c r="EN10" s="118"/>
      <c r="EO10" s="118"/>
      <c r="EP10" s="118"/>
      <c r="EQ10" s="118"/>
      <c r="ER10" s="118"/>
      <c r="ES10" s="118"/>
      <c r="ET10" s="118"/>
      <c r="EU10" s="118"/>
      <c r="EV10" s="118"/>
      <c r="EW10" s="118"/>
      <c r="EX10" s="118"/>
      <c r="EY10" s="118"/>
      <c r="EZ10" s="118"/>
      <c r="FA10" s="118"/>
      <c r="FB10" s="118"/>
      <c r="FC10" s="118"/>
      <c r="FD10" s="118"/>
      <c r="FE10" s="118"/>
      <c r="FF10" s="118"/>
      <c r="FG10" s="118"/>
      <c r="FH10" s="118"/>
      <c r="FI10" s="118"/>
      <c r="FJ10" s="118"/>
      <c r="FK10" s="118"/>
      <c r="FL10" s="118"/>
      <c r="FM10" s="118"/>
      <c r="FN10" s="118"/>
      <c r="FO10" s="118"/>
      <c r="FP10" s="118"/>
      <c r="FQ10" s="118"/>
      <c r="FR10" s="118"/>
      <c r="FS10" s="118"/>
      <c r="FT10" s="118"/>
      <c r="FU10" s="118"/>
      <c r="FV10" s="118"/>
      <c r="FW10" s="118"/>
      <c r="FX10" s="118"/>
      <c r="FY10" s="118"/>
      <c r="FZ10" s="118"/>
      <c r="GA10" s="118"/>
      <c r="GB10" s="118"/>
      <c r="GC10" s="118"/>
      <c r="GD10" s="118"/>
      <c r="GE10" s="118"/>
      <c r="GF10" s="118"/>
      <c r="GG10" s="118"/>
      <c r="GH10" s="118"/>
      <c r="GI10" s="118"/>
      <c r="GJ10" s="118"/>
      <c r="GK10" s="118"/>
      <c r="GL10" s="118"/>
      <c r="GM10" s="118"/>
      <c r="GN10" s="118"/>
      <c r="GO10" s="118"/>
      <c r="GP10" s="118"/>
      <c r="GQ10" s="118"/>
      <c r="GR10" s="118"/>
      <c r="GS10" s="118"/>
      <c r="GT10" s="118"/>
      <c r="GU10" s="118"/>
      <c r="GV10" s="118"/>
      <c r="GW10" s="118"/>
      <c r="GX10" s="118"/>
      <c r="GY10" s="118"/>
      <c r="GZ10" s="118"/>
      <c r="HA10" s="118"/>
      <c r="HB10" s="118"/>
      <c r="HC10" s="118"/>
      <c r="HD10" s="118"/>
      <c r="HE10" s="118"/>
      <c r="HF10" s="118"/>
      <c r="HG10" s="118"/>
      <c r="HH10" s="118"/>
      <c r="HI10" s="118"/>
      <c r="HJ10" s="118"/>
      <c r="HK10" s="118"/>
      <c r="HL10" s="118"/>
      <c r="HM10" s="118"/>
      <c r="HN10" s="118"/>
      <c r="HO10" s="118"/>
      <c r="HP10" s="118"/>
      <c r="HQ10" s="118"/>
      <c r="HR10" s="118"/>
      <c r="HS10" s="118"/>
      <c r="HT10" s="118"/>
      <c r="HU10" s="118"/>
      <c r="HV10" s="118"/>
      <c r="HW10" s="118"/>
      <c r="HX10" s="118"/>
      <c r="HY10" s="118"/>
      <c r="HZ10" s="118"/>
      <c r="IA10" s="118"/>
      <c r="IB10" s="118"/>
      <c r="IC10" s="118"/>
      <c r="ID10" s="118"/>
      <c r="IE10" s="118"/>
      <c r="IF10" s="118"/>
      <c r="IG10" s="118"/>
      <c r="IH10" s="118"/>
      <c r="II10" s="118"/>
      <c r="IJ10" s="118"/>
      <c r="IK10" s="118"/>
      <c r="IL10" s="118"/>
      <c r="IM10" s="118"/>
      <c r="IN10" s="118"/>
      <c r="IO10" s="118"/>
      <c r="IP10" s="118"/>
      <c r="IQ10" s="118"/>
      <c r="IR10" s="118"/>
      <c r="IS10" s="118"/>
      <c r="IT10" s="118"/>
      <c r="IU10" s="118"/>
      <c r="IV10" s="118"/>
    </row>
    <row r="11" spans="1:256" ht="9.75" customHeight="1" x14ac:dyDescent="0.25">
      <c r="A11" s="118"/>
      <c r="B11" s="143"/>
      <c r="C11" s="138"/>
      <c r="D11" s="138"/>
      <c r="E11" s="138"/>
      <c r="F11" s="144"/>
      <c r="G11" s="144"/>
      <c r="H11" s="144"/>
      <c r="I11" s="144"/>
      <c r="J11" s="144"/>
      <c r="K11" s="144"/>
      <c r="L11" s="144"/>
      <c r="M11" s="144"/>
      <c r="N11" s="145"/>
      <c r="O11" s="148"/>
      <c r="P11" s="125"/>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c r="BX11" s="118"/>
      <c r="BY11" s="118"/>
      <c r="BZ11" s="118"/>
      <c r="CA11" s="118"/>
      <c r="CB11" s="118"/>
      <c r="CC11" s="118"/>
      <c r="CD11" s="118"/>
      <c r="CE11" s="118"/>
      <c r="CF11" s="118"/>
      <c r="CG11" s="118"/>
      <c r="CH11" s="118"/>
      <c r="CI11" s="118"/>
      <c r="CJ11" s="118"/>
      <c r="CK11" s="118"/>
      <c r="CL11" s="118"/>
      <c r="CM11" s="118"/>
      <c r="CN11" s="118"/>
      <c r="CO11" s="118"/>
      <c r="CP11" s="118"/>
      <c r="CQ11" s="118"/>
      <c r="CR11" s="118"/>
      <c r="CS11" s="118"/>
      <c r="CT11" s="118"/>
      <c r="CU11" s="118"/>
      <c r="CV11" s="118"/>
      <c r="CW11" s="118"/>
      <c r="CX11" s="118"/>
      <c r="CY11" s="118"/>
      <c r="CZ11" s="118"/>
      <c r="DA11" s="118"/>
      <c r="DB11" s="118"/>
      <c r="DC11" s="118"/>
      <c r="DD11" s="118"/>
      <c r="DE11" s="118"/>
      <c r="DF11" s="118"/>
      <c r="DG11" s="118"/>
      <c r="DH11" s="118"/>
      <c r="DI11" s="118"/>
      <c r="DJ11" s="118"/>
      <c r="DK11" s="118"/>
      <c r="DL11" s="118"/>
      <c r="DM11" s="118"/>
      <c r="DN11" s="118"/>
      <c r="DO11" s="118"/>
      <c r="DP11" s="118"/>
      <c r="DQ11" s="118"/>
      <c r="DR11" s="118"/>
      <c r="DS11" s="118"/>
      <c r="DT11" s="118"/>
      <c r="DU11" s="118"/>
      <c r="DV11" s="118"/>
      <c r="DW11" s="118"/>
      <c r="DX11" s="118"/>
      <c r="DY11" s="118"/>
      <c r="DZ11" s="118"/>
      <c r="EA11" s="118"/>
      <c r="EB11" s="118"/>
      <c r="EC11" s="118"/>
      <c r="ED11" s="118"/>
      <c r="EE11" s="118"/>
      <c r="EF11" s="118"/>
      <c r="EG11" s="118"/>
      <c r="EH11" s="118"/>
      <c r="EI11" s="118"/>
      <c r="EJ11" s="118"/>
      <c r="EK11" s="118"/>
      <c r="EL11" s="118"/>
      <c r="EM11" s="118"/>
      <c r="EN11" s="118"/>
      <c r="EO11" s="118"/>
      <c r="EP11" s="118"/>
      <c r="EQ11" s="118"/>
      <c r="ER11" s="118"/>
      <c r="ES11" s="118"/>
      <c r="ET11" s="118"/>
      <c r="EU11" s="118"/>
      <c r="EV11" s="118"/>
      <c r="EW11" s="118"/>
      <c r="EX11" s="118"/>
      <c r="EY11" s="118"/>
      <c r="EZ11" s="118"/>
      <c r="FA11" s="118"/>
      <c r="FB11" s="118"/>
      <c r="FC11" s="118"/>
      <c r="FD11" s="118"/>
      <c r="FE11" s="118"/>
      <c r="FF11" s="118"/>
      <c r="FG11" s="118"/>
      <c r="FH11" s="118"/>
      <c r="FI11" s="118"/>
      <c r="FJ11" s="118"/>
      <c r="FK11" s="118"/>
      <c r="FL11" s="118"/>
      <c r="FM11" s="118"/>
      <c r="FN11" s="118"/>
      <c r="FO11" s="118"/>
      <c r="FP11" s="118"/>
      <c r="FQ11" s="118"/>
      <c r="FR11" s="118"/>
      <c r="FS11" s="118"/>
      <c r="FT11" s="118"/>
      <c r="FU11" s="118"/>
      <c r="FV11" s="118"/>
      <c r="FW11" s="118"/>
      <c r="FX11" s="118"/>
      <c r="FY11" s="118"/>
      <c r="FZ11" s="118"/>
      <c r="GA11" s="118"/>
      <c r="GB11" s="118"/>
      <c r="GC11" s="118"/>
      <c r="GD11" s="118"/>
      <c r="GE11" s="118"/>
      <c r="GF11" s="118"/>
      <c r="GG11" s="118"/>
      <c r="GH11" s="118"/>
      <c r="GI11" s="118"/>
      <c r="GJ11" s="118"/>
      <c r="GK11" s="118"/>
      <c r="GL11" s="118"/>
      <c r="GM11" s="118"/>
      <c r="GN11" s="118"/>
      <c r="GO11" s="118"/>
      <c r="GP11" s="118"/>
      <c r="GQ11" s="118"/>
      <c r="GR11" s="118"/>
      <c r="GS11" s="118"/>
      <c r="GT11" s="118"/>
      <c r="GU11" s="118"/>
      <c r="GV11" s="118"/>
      <c r="GW11" s="118"/>
      <c r="GX11" s="118"/>
      <c r="GY11" s="118"/>
      <c r="GZ11" s="118"/>
      <c r="HA11" s="118"/>
      <c r="HB11" s="118"/>
      <c r="HC11" s="118"/>
      <c r="HD11" s="118"/>
      <c r="HE11" s="118"/>
      <c r="HF11" s="118"/>
      <c r="HG11" s="118"/>
      <c r="HH11" s="118"/>
      <c r="HI11" s="118"/>
      <c r="HJ11" s="118"/>
      <c r="HK11" s="118"/>
      <c r="HL11" s="118"/>
      <c r="HM11" s="118"/>
      <c r="HN11" s="118"/>
      <c r="HO11" s="118"/>
      <c r="HP11" s="118"/>
      <c r="HQ11" s="118"/>
      <c r="HR11" s="118"/>
      <c r="HS11" s="118"/>
      <c r="HT11" s="118"/>
      <c r="HU11" s="118"/>
      <c r="HV11" s="118"/>
      <c r="HW11" s="118"/>
      <c r="HX11" s="118"/>
      <c r="HY11" s="118"/>
      <c r="HZ11" s="118"/>
      <c r="IA11" s="118"/>
      <c r="IB11" s="118"/>
      <c r="IC11" s="118"/>
      <c r="ID11" s="118"/>
      <c r="IE11" s="118"/>
      <c r="IF11" s="118"/>
      <c r="IG11" s="118"/>
      <c r="IH11" s="118"/>
      <c r="II11" s="118"/>
      <c r="IJ11" s="118"/>
      <c r="IK11" s="118"/>
      <c r="IL11" s="118"/>
      <c r="IM11" s="118"/>
      <c r="IN11" s="118"/>
      <c r="IO11" s="118"/>
      <c r="IP11" s="118"/>
      <c r="IQ11" s="118"/>
      <c r="IR11" s="118"/>
      <c r="IS11" s="118"/>
      <c r="IT11" s="118"/>
      <c r="IU11" s="118"/>
      <c r="IV11" s="118"/>
    </row>
    <row r="12" spans="1:256" ht="15" x14ac:dyDescent="0.25">
      <c r="A12" s="118"/>
      <c r="B12" s="149" t="s">
        <v>124</v>
      </c>
      <c r="C12" s="138"/>
      <c r="D12" s="138"/>
      <c r="E12" s="138"/>
      <c r="F12" s="144"/>
      <c r="G12" s="144"/>
      <c r="H12" s="144"/>
      <c r="I12" s="144"/>
      <c r="J12" s="144"/>
      <c r="K12" s="144"/>
      <c r="L12" s="144"/>
      <c r="M12" s="144"/>
      <c r="N12" s="145"/>
      <c r="O12" s="148"/>
      <c r="P12" s="125"/>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c r="BW12" s="118"/>
      <c r="BX12" s="118"/>
      <c r="BY12" s="118"/>
      <c r="BZ12" s="118"/>
      <c r="CA12" s="118"/>
      <c r="CB12" s="118"/>
      <c r="CC12" s="118"/>
      <c r="CD12" s="118"/>
      <c r="CE12" s="118"/>
      <c r="CF12" s="118"/>
      <c r="CG12" s="118"/>
      <c r="CH12" s="118"/>
      <c r="CI12" s="118"/>
      <c r="CJ12" s="118"/>
      <c r="CK12" s="118"/>
      <c r="CL12" s="118"/>
      <c r="CM12" s="118"/>
      <c r="CN12" s="118"/>
      <c r="CO12" s="118"/>
      <c r="CP12" s="118"/>
      <c r="CQ12" s="118"/>
      <c r="CR12" s="118"/>
      <c r="CS12" s="118"/>
      <c r="CT12" s="118"/>
      <c r="CU12" s="118"/>
      <c r="CV12" s="118"/>
      <c r="CW12" s="118"/>
      <c r="CX12" s="118"/>
      <c r="CY12" s="118"/>
      <c r="CZ12" s="118"/>
      <c r="DA12" s="118"/>
      <c r="DB12" s="118"/>
      <c r="DC12" s="118"/>
      <c r="DD12" s="118"/>
      <c r="DE12" s="118"/>
      <c r="DF12" s="118"/>
      <c r="DG12" s="118"/>
      <c r="DH12" s="118"/>
      <c r="DI12" s="118"/>
      <c r="DJ12" s="118"/>
      <c r="DK12" s="118"/>
      <c r="DL12" s="118"/>
      <c r="DM12" s="118"/>
      <c r="DN12" s="118"/>
      <c r="DO12" s="118"/>
      <c r="DP12" s="118"/>
      <c r="DQ12" s="118"/>
      <c r="DR12" s="118"/>
      <c r="DS12" s="118"/>
      <c r="DT12" s="118"/>
      <c r="DU12" s="118"/>
      <c r="DV12" s="118"/>
      <c r="DW12" s="118"/>
      <c r="DX12" s="118"/>
      <c r="DY12" s="118"/>
      <c r="DZ12" s="118"/>
      <c r="EA12" s="118"/>
      <c r="EB12" s="118"/>
      <c r="EC12" s="118"/>
      <c r="ED12" s="118"/>
      <c r="EE12" s="118"/>
      <c r="EF12" s="118"/>
      <c r="EG12" s="118"/>
      <c r="EH12" s="118"/>
      <c r="EI12" s="118"/>
      <c r="EJ12" s="118"/>
      <c r="EK12" s="118"/>
      <c r="EL12" s="118"/>
      <c r="EM12" s="118"/>
      <c r="EN12" s="118"/>
      <c r="EO12" s="118"/>
      <c r="EP12" s="118"/>
      <c r="EQ12" s="118"/>
      <c r="ER12" s="118"/>
      <c r="ES12" s="118"/>
      <c r="ET12" s="118"/>
      <c r="EU12" s="118"/>
      <c r="EV12" s="118"/>
      <c r="EW12" s="118"/>
      <c r="EX12" s="118"/>
      <c r="EY12" s="118"/>
      <c r="EZ12" s="118"/>
      <c r="FA12" s="118"/>
      <c r="FB12" s="118"/>
      <c r="FC12" s="118"/>
      <c r="FD12" s="118"/>
      <c r="FE12" s="118"/>
      <c r="FF12" s="118"/>
      <c r="FG12" s="118"/>
      <c r="FH12" s="118"/>
      <c r="FI12" s="118"/>
      <c r="FJ12" s="118"/>
      <c r="FK12" s="118"/>
      <c r="FL12" s="118"/>
      <c r="FM12" s="118"/>
      <c r="FN12" s="118"/>
      <c r="FO12" s="118"/>
      <c r="FP12" s="118"/>
      <c r="FQ12" s="118"/>
      <c r="FR12" s="118"/>
      <c r="FS12" s="118"/>
      <c r="FT12" s="118"/>
      <c r="FU12" s="118"/>
      <c r="FV12" s="118"/>
      <c r="FW12" s="118"/>
      <c r="FX12" s="118"/>
      <c r="FY12" s="118"/>
      <c r="FZ12" s="118"/>
      <c r="GA12" s="118"/>
      <c r="GB12" s="118"/>
      <c r="GC12" s="118"/>
      <c r="GD12" s="118"/>
      <c r="GE12" s="118"/>
      <c r="GF12" s="118"/>
      <c r="GG12" s="118"/>
      <c r="GH12" s="118"/>
      <c r="GI12" s="118"/>
      <c r="GJ12" s="118"/>
      <c r="GK12" s="118"/>
      <c r="GL12" s="118"/>
      <c r="GM12" s="118"/>
      <c r="GN12" s="118"/>
      <c r="GO12" s="118"/>
      <c r="GP12" s="118"/>
      <c r="GQ12" s="118"/>
      <c r="GR12" s="118"/>
      <c r="GS12" s="118"/>
      <c r="GT12" s="118"/>
      <c r="GU12" s="118"/>
      <c r="GV12" s="118"/>
      <c r="GW12" s="118"/>
      <c r="GX12" s="118"/>
      <c r="GY12" s="118"/>
      <c r="GZ12" s="118"/>
      <c r="HA12" s="118"/>
      <c r="HB12" s="118"/>
      <c r="HC12" s="118"/>
      <c r="HD12" s="118"/>
      <c r="HE12" s="118"/>
      <c r="HF12" s="118"/>
      <c r="HG12" s="118"/>
      <c r="HH12" s="118"/>
      <c r="HI12" s="118"/>
      <c r="HJ12" s="118"/>
      <c r="HK12" s="118"/>
      <c r="HL12" s="118"/>
      <c r="HM12" s="118"/>
      <c r="HN12" s="118"/>
      <c r="HO12" s="118"/>
      <c r="HP12" s="118"/>
      <c r="HQ12" s="118"/>
      <c r="HR12" s="118"/>
      <c r="HS12" s="118"/>
      <c r="HT12" s="118"/>
      <c r="HU12" s="118"/>
      <c r="HV12" s="118"/>
      <c r="HW12" s="118"/>
      <c r="HX12" s="118"/>
      <c r="HY12" s="118"/>
      <c r="HZ12" s="118"/>
      <c r="IA12" s="118"/>
      <c r="IB12" s="118"/>
      <c r="IC12" s="118"/>
      <c r="ID12" s="118"/>
      <c r="IE12" s="118"/>
      <c r="IF12" s="118"/>
      <c r="IG12" s="118"/>
      <c r="IH12" s="118"/>
      <c r="II12" s="118"/>
      <c r="IJ12" s="118"/>
      <c r="IK12" s="118"/>
      <c r="IL12" s="118"/>
      <c r="IM12" s="118"/>
      <c r="IN12" s="118"/>
      <c r="IO12" s="118"/>
      <c r="IP12" s="118"/>
      <c r="IQ12" s="118"/>
      <c r="IR12" s="118"/>
      <c r="IS12" s="118"/>
      <c r="IT12" s="118"/>
      <c r="IU12" s="118"/>
      <c r="IV12" s="118"/>
    </row>
    <row r="13" spans="1:256" ht="15" x14ac:dyDescent="0.25">
      <c r="A13" s="289"/>
      <c r="B13" s="149"/>
      <c r="C13" s="138"/>
      <c r="D13" s="138"/>
      <c r="E13" s="138"/>
      <c r="F13" s="144"/>
      <c r="G13" s="144"/>
      <c r="H13" s="144"/>
      <c r="I13" s="144"/>
      <c r="J13" s="144"/>
      <c r="K13" s="144"/>
      <c r="L13" s="144"/>
      <c r="M13" s="144"/>
      <c r="N13" s="145"/>
      <c r="O13" s="148"/>
      <c r="P13" s="125"/>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89"/>
      <c r="AN13" s="289"/>
      <c r="AO13" s="289"/>
      <c r="AP13" s="289"/>
      <c r="AQ13" s="289"/>
      <c r="AR13" s="289"/>
      <c r="AS13" s="289"/>
      <c r="AT13" s="289"/>
      <c r="AU13" s="289"/>
      <c r="AV13" s="289"/>
      <c r="AW13" s="289"/>
      <c r="AX13" s="289"/>
      <c r="AY13" s="289"/>
      <c r="AZ13" s="289"/>
      <c r="BA13" s="289"/>
      <c r="BB13" s="289"/>
      <c r="BC13" s="289"/>
      <c r="BD13" s="289"/>
      <c r="BE13" s="289"/>
      <c r="BF13" s="289"/>
      <c r="BG13" s="289"/>
      <c r="BH13" s="289"/>
      <c r="BI13" s="289"/>
      <c r="BJ13" s="289"/>
      <c r="BK13" s="289"/>
      <c r="BL13" s="289"/>
      <c r="BM13" s="289"/>
      <c r="BN13" s="289"/>
      <c r="BO13" s="289"/>
      <c r="BP13" s="289"/>
      <c r="BQ13" s="289"/>
      <c r="BR13" s="289"/>
      <c r="BS13" s="289"/>
      <c r="BT13" s="289"/>
      <c r="BU13" s="289"/>
      <c r="BV13" s="289"/>
      <c r="BW13" s="289"/>
      <c r="BX13" s="289"/>
      <c r="BY13" s="289"/>
      <c r="BZ13" s="289"/>
      <c r="CA13" s="289"/>
      <c r="CB13" s="289"/>
      <c r="CC13" s="289"/>
      <c r="CD13" s="289"/>
      <c r="CE13" s="289"/>
      <c r="CF13" s="289"/>
      <c r="CG13" s="289"/>
      <c r="CH13" s="289"/>
      <c r="CI13" s="289"/>
      <c r="CJ13" s="289"/>
      <c r="CK13" s="289"/>
      <c r="CL13" s="289"/>
      <c r="CM13" s="289"/>
      <c r="CN13" s="289"/>
      <c r="CO13" s="289"/>
      <c r="CP13" s="289"/>
      <c r="CQ13" s="289"/>
      <c r="CR13" s="289"/>
      <c r="CS13" s="289"/>
      <c r="CT13" s="289"/>
      <c r="CU13" s="289"/>
      <c r="CV13" s="289"/>
      <c r="CW13" s="289"/>
      <c r="CX13" s="289"/>
      <c r="CY13" s="289"/>
      <c r="CZ13" s="289"/>
      <c r="DA13" s="289"/>
      <c r="DB13" s="289"/>
      <c r="DC13" s="289"/>
      <c r="DD13" s="289"/>
      <c r="DE13" s="289"/>
      <c r="DF13" s="289"/>
      <c r="DG13" s="289"/>
      <c r="DH13" s="289"/>
      <c r="DI13" s="289"/>
      <c r="DJ13" s="289"/>
      <c r="DK13" s="289"/>
      <c r="DL13" s="289"/>
      <c r="DM13" s="289"/>
      <c r="DN13" s="289"/>
      <c r="DO13" s="289"/>
      <c r="DP13" s="289"/>
      <c r="DQ13" s="289"/>
      <c r="DR13" s="289"/>
      <c r="DS13" s="289"/>
      <c r="DT13" s="289"/>
      <c r="DU13" s="289"/>
      <c r="DV13" s="289"/>
      <c r="DW13" s="289"/>
      <c r="DX13" s="289"/>
      <c r="DY13" s="289"/>
      <c r="DZ13" s="289"/>
      <c r="EA13" s="289"/>
      <c r="EB13" s="289"/>
      <c r="EC13" s="289"/>
      <c r="ED13" s="289"/>
      <c r="EE13" s="289"/>
      <c r="EF13" s="289"/>
      <c r="EG13" s="289"/>
      <c r="EH13" s="289"/>
      <c r="EI13" s="289"/>
      <c r="EJ13" s="289"/>
      <c r="EK13" s="289"/>
      <c r="EL13" s="289"/>
      <c r="EM13" s="289"/>
      <c r="EN13" s="289"/>
      <c r="EO13" s="289"/>
      <c r="EP13" s="289"/>
      <c r="EQ13" s="289"/>
      <c r="ER13" s="289"/>
      <c r="ES13" s="289"/>
      <c r="ET13" s="289"/>
      <c r="EU13" s="289"/>
      <c r="EV13" s="289"/>
      <c r="EW13" s="289"/>
      <c r="EX13" s="289"/>
      <c r="EY13" s="289"/>
      <c r="EZ13" s="289"/>
      <c r="FA13" s="289"/>
      <c r="FB13" s="289"/>
      <c r="FC13" s="289"/>
      <c r="FD13" s="289"/>
      <c r="FE13" s="289"/>
      <c r="FF13" s="289"/>
      <c r="FG13" s="289"/>
      <c r="FH13" s="289"/>
      <c r="FI13" s="289"/>
      <c r="FJ13" s="289"/>
      <c r="FK13" s="289"/>
      <c r="FL13" s="289"/>
      <c r="FM13" s="289"/>
      <c r="FN13" s="289"/>
      <c r="FO13" s="289"/>
      <c r="FP13" s="289"/>
      <c r="FQ13" s="289"/>
      <c r="FR13" s="289"/>
      <c r="FS13" s="289"/>
      <c r="FT13" s="289"/>
      <c r="FU13" s="289"/>
      <c r="FV13" s="289"/>
      <c r="FW13" s="289"/>
      <c r="FX13" s="289"/>
      <c r="FY13" s="289"/>
      <c r="FZ13" s="289"/>
      <c r="GA13" s="289"/>
      <c r="GB13" s="289"/>
      <c r="GC13" s="289"/>
      <c r="GD13" s="289"/>
      <c r="GE13" s="289"/>
      <c r="GF13" s="289"/>
      <c r="GG13" s="289"/>
      <c r="GH13" s="289"/>
      <c r="GI13" s="289"/>
      <c r="GJ13" s="289"/>
      <c r="GK13" s="289"/>
      <c r="GL13" s="289"/>
      <c r="GM13" s="289"/>
      <c r="GN13" s="289"/>
      <c r="GO13" s="289"/>
      <c r="GP13" s="289"/>
      <c r="GQ13" s="289"/>
      <c r="GR13" s="289"/>
      <c r="GS13" s="289"/>
      <c r="GT13" s="289"/>
      <c r="GU13" s="289"/>
      <c r="GV13" s="289"/>
      <c r="GW13" s="289"/>
      <c r="GX13" s="289"/>
      <c r="GY13" s="289"/>
      <c r="GZ13" s="289"/>
      <c r="HA13" s="289"/>
      <c r="HB13" s="289"/>
      <c r="HC13" s="289"/>
      <c r="HD13" s="289"/>
      <c r="HE13" s="289"/>
      <c r="HF13" s="289"/>
      <c r="HG13" s="289"/>
      <c r="HH13" s="289"/>
      <c r="HI13" s="289"/>
      <c r="HJ13" s="289"/>
      <c r="HK13" s="289"/>
      <c r="HL13" s="289"/>
      <c r="HM13" s="289"/>
      <c r="HN13" s="289"/>
      <c r="HO13" s="289"/>
      <c r="HP13" s="289"/>
      <c r="HQ13" s="289"/>
      <c r="HR13" s="289"/>
      <c r="HS13" s="289"/>
      <c r="HT13" s="289"/>
      <c r="HU13" s="289"/>
      <c r="HV13" s="289"/>
      <c r="HW13" s="289"/>
      <c r="HX13" s="289"/>
      <c r="HY13" s="289"/>
      <c r="HZ13" s="289"/>
      <c r="IA13" s="289"/>
      <c r="IB13" s="289"/>
      <c r="IC13" s="289"/>
      <c r="ID13" s="289"/>
      <c r="IE13" s="289"/>
      <c r="IF13" s="289"/>
      <c r="IG13" s="289"/>
      <c r="IH13" s="289"/>
      <c r="II13" s="289"/>
      <c r="IJ13" s="289"/>
      <c r="IK13" s="289"/>
      <c r="IL13" s="289"/>
      <c r="IM13" s="289"/>
      <c r="IN13" s="289"/>
      <c r="IO13" s="289"/>
      <c r="IP13" s="289"/>
      <c r="IQ13" s="289"/>
      <c r="IR13" s="289"/>
      <c r="IS13" s="289"/>
      <c r="IT13" s="289"/>
      <c r="IU13" s="289"/>
      <c r="IV13" s="289"/>
    </row>
    <row r="14" spans="1:256" ht="15" x14ac:dyDescent="0.25">
      <c r="A14" s="289"/>
      <c r="B14" s="24"/>
      <c r="C14" s="275" t="s">
        <v>165</v>
      </c>
      <c r="D14" s="138"/>
      <c r="E14" s="138"/>
      <c r="F14" s="144"/>
      <c r="G14" s="144"/>
      <c r="H14" s="144"/>
      <c r="I14" s="144"/>
      <c r="J14" s="144"/>
      <c r="K14" s="144"/>
      <c r="L14" s="144"/>
      <c r="M14" s="144"/>
      <c r="N14" s="145"/>
      <c r="O14" s="148"/>
      <c r="P14" s="125"/>
      <c r="Q14" s="289"/>
      <c r="R14" s="289"/>
      <c r="S14" s="289"/>
      <c r="T14" s="289"/>
      <c r="U14" s="289"/>
      <c r="V14" s="289"/>
      <c r="W14" s="289"/>
      <c r="X14" s="289"/>
      <c r="Y14" s="289"/>
      <c r="Z14" s="289"/>
      <c r="AA14" s="289"/>
      <c r="AB14" s="289"/>
      <c r="AC14" s="289"/>
      <c r="AD14" s="289"/>
      <c r="AE14" s="289"/>
      <c r="AF14" s="289"/>
      <c r="AG14" s="289"/>
      <c r="AH14" s="289"/>
      <c r="AI14" s="289"/>
      <c r="AJ14" s="289"/>
      <c r="AK14" s="289"/>
      <c r="AL14" s="289"/>
      <c r="AM14" s="289"/>
      <c r="AN14" s="289"/>
      <c r="AO14" s="289"/>
      <c r="AP14" s="289"/>
      <c r="AQ14" s="289"/>
      <c r="AR14" s="289"/>
      <c r="AS14" s="289"/>
      <c r="AT14" s="289"/>
      <c r="AU14" s="289"/>
      <c r="AV14" s="289"/>
      <c r="AW14" s="289"/>
      <c r="AX14" s="289"/>
      <c r="AY14" s="289"/>
      <c r="AZ14" s="289"/>
      <c r="BA14" s="289"/>
      <c r="BB14" s="289"/>
      <c r="BC14" s="289"/>
      <c r="BD14" s="289"/>
      <c r="BE14" s="289"/>
      <c r="BF14" s="289"/>
      <c r="BG14" s="289"/>
      <c r="BH14" s="289"/>
      <c r="BI14" s="289"/>
      <c r="BJ14" s="289"/>
      <c r="BK14" s="289"/>
      <c r="BL14" s="289"/>
      <c r="BM14" s="289"/>
      <c r="BN14" s="289"/>
      <c r="BO14" s="289"/>
      <c r="BP14" s="289"/>
      <c r="BQ14" s="289"/>
      <c r="BR14" s="289"/>
      <c r="BS14" s="289"/>
      <c r="BT14" s="289"/>
      <c r="BU14" s="289"/>
      <c r="BV14" s="289"/>
      <c r="BW14" s="289"/>
      <c r="BX14" s="289"/>
      <c r="BY14" s="289"/>
      <c r="BZ14" s="289"/>
      <c r="CA14" s="289"/>
      <c r="CB14" s="289"/>
      <c r="CC14" s="289"/>
      <c r="CD14" s="289"/>
      <c r="CE14" s="289"/>
      <c r="CF14" s="289"/>
      <c r="CG14" s="289"/>
      <c r="CH14" s="289"/>
      <c r="CI14" s="289"/>
      <c r="CJ14" s="289"/>
      <c r="CK14" s="289"/>
      <c r="CL14" s="289"/>
      <c r="CM14" s="289"/>
      <c r="CN14" s="289"/>
      <c r="CO14" s="289"/>
      <c r="CP14" s="289"/>
      <c r="CQ14" s="289"/>
      <c r="CR14" s="289"/>
      <c r="CS14" s="289"/>
      <c r="CT14" s="289"/>
      <c r="CU14" s="289"/>
      <c r="CV14" s="289"/>
      <c r="CW14" s="289"/>
      <c r="CX14" s="289"/>
      <c r="CY14" s="289"/>
      <c r="CZ14" s="289"/>
      <c r="DA14" s="289"/>
      <c r="DB14" s="289"/>
      <c r="DC14" s="289"/>
      <c r="DD14" s="289"/>
      <c r="DE14" s="289"/>
      <c r="DF14" s="289"/>
      <c r="DG14" s="289"/>
      <c r="DH14" s="289"/>
      <c r="DI14" s="289"/>
      <c r="DJ14" s="289"/>
      <c r="DK14" s="289"/>
      <c r="DL14" s="289"/>
      <c r="DM14" s="289"/>
      <c r="DN14" s="289"/>
      <c r="DO14" s="289"/>
      <c r="DP14" s="289"/>
      <c r="DQ14" s="289"/>
      <c r="DR14" s="289"/>
      <c r="DS14" s="289"/>
      <c r="DT14" s="289"/>
      <c r="DU14" s="289"/>
      <c r="DV14" s="289"/>
      <c r="DW14" s="289"/>
      <c r="DX14" s="289"/>
      <c r="DY14" s="289"/>
      <c r="DZ14" s="289"/>
      <c r="EA14" s="289"/>
      <c r="EB14" s="289"/>
      <c r="EC14" s="289"/>
      <c r="ED14" s="289"/>
      <c r="EE14" s="289"/>
      <c r="EF14" s="289"/>
      <c r="EG14" s="289"/>
      <c r="EH14" s="289"/>
      <c r="EI14" s="289"/>
      <c r="EJ14" s="289"/>
      <c r="EK14" s="289"/>
      <c r="EL14" s="289"/>
      <c r="EM14" s="289"/>
      <c r="EN14" s="289"/>
      <c r="EO14" s="289"/>
      <c r="EP14" s="289"/>
      <c r="EQ14" s="289"/>
      <c r="ER14" s="289"/>
      <c r="ES14" s="289"/>
      <c r="ET14" s="289"/>
      <c r="EU14" s="289"/>
      <c r="EV14" s="289"/>
      <c r="EW14" s="289"/>
      <c r="EX14" s="289"/>
      <c r="EY14" s="289"/>
      <c r="EZ14" s="289"/>
      <c r="FA14" s="289"/>
      <c r="FB14" s="289"/>
      <c r="FC14" s="289"/>
      <c r="FD14" s="289"/>
      <c r="FE14" s="289"/>
      <c r="FF14" s="289"/>
      <c r="FG14" s="289"/>
      <c r="FH14" s="289"/>
      <c r="FI14" s="289"/>
      <c r="FJ14" s="289"/>
      <c r="FK14" s="289"/>
      <c r="FL14" s="289"/>
      <c r="FM14" s="289"/>
      <c r="FN14" s="289"/>
      <c r="FO14" s="289"/>
      <c r="FP14" s="289"/>
      <c r="FQ14" s="289"/>
      <c r="FR14" s="289"/>
      <c r="FS14" s="289"/>
      <c r="FT14" s="289"/>
      <c r="FU14" s="289"/>
      <c r="FV14" s="289"/>
      <c r="FW14" s="289"/>
      <c r="FX14" s="289"/>
      <c r="FY14" s="289"/>
      <c r="FZ14" s="289"/>
      <c r="GA14" s="289"/>
      <c r="GB14" s="289"/>
      <c r="GC14" s="289"/>
      <c r="GD14" s="289"/>
      <c r="GE14" s="289"/>
      <c r="GF14" s="289"/>
      <c r="GG14" s="289"/>
      <c r="GH14" s="289"/>
      <c r="GI14" s="289"/>
      <c r="GJ14" s="289"/>
      <c r="GK14" s="289"/>
      <c r="GL14" s="289"/>
      <c r="GM14" s="289"/>
      <c r="GN14" s="289"/>
      <c r="GO14" s="289"/>
      <c r="GP14" s="289"/>
      <c r="GQ14" s="289"/>
      <c r="GR14" s="289"/>
      <c r="GS14" s="289"/>
      <c r="GT14" s="289"/>
      <c r="GU14" s="289"/>
      <c r="GV14" s="289"/>
      <c r="GW14" s="289"/>
      <c r="GX14" s="289"/>
      <c r="GY14" s="289"/>
      <c r="GZ14" s="289"/>
      <c r="HA14" s="289"/>
      <c r="HB14" s="289"/>
      <c r="HC14" s="289"/>
      <c r="HD14" s="289"/>
      <c r="HE14" s="289"/>
      <c r="HF14" s="289"/>
      <c r="HG14" s="289"/>
      <c r="HH14" s="289"/>
      <c r="HI14" s="289"/>
      <c r="HJ14" s="289"/>
      <c r="HK14" s="289"/>
      <c r="HL14" s="289"/>
      <c r="HM14" s="289"/>
      <c r="HN14" s="289"/>
      <c r="HO14" s="289"/>
      <c r="HP14" s="289"/>
      <c r="HQ14" s="289"/>
      <c r="HR14" s="289"/>
      <c r="HS14" s="289"/>
      <c r="HT14" s="289"/>
      <c r="HU14" s="289"/>
      <c r="HV14" s="289"/>
      <c r="HW14" s="289"/>
      <c r="HX14" s="289"/>
      <c r="HY14" s="289"/>
      <c r="HZ14" s="289"/>
      <c r="IA14" s="289"/>
      <c r="IB14" s="289"/>
      <c r="IC14" s="289"/>
      <c r="ID14" s="289"/>
      <c r="IE14" s="289"/>
      <c r="IF14" s="289"/>
      <c r="IG14" s="289"/>
      <c r="IH14" s="289"/>
      <c r="II14" s="289"/>
      <c r="IJ14" s="289"/>
      <c r="IK14" s="289"/>
      <c r="IL14" s="289"/>
      <c r="IM14" s="289"/>
      <c r="IN14" s="289"/>
      <c r="IO14" s="289"/>
      <c r="IP14" s="289"/>
      <c r="IQ14" s="289"/>
      <c r="IR14" s="289"/>
      <c r="IS14" s="289"/>
      <c r="IT14" s="289"/>
      <c r="IU14" s="289"/>
      <c r="IV14" s="289"/>
    </row>
    <row r="15" spans="1:256" ht="15" x14ac:dyDescent="0.25">
      <c r="A15" s="289"/>
      <c r="B15" s="273" t="s">
        <v>17</v>
      </c>
      <c r="C15" s="274" t="s">
        <v>172</v>
      </c>
      <c r="D15" s="138"/>
      <c r="E15" s="138"/>
      <c r="F15" s="144"/>
      <c r="G15" s="144"/>
      <c r="H15" s="144"/>
      <c r="I15" s="144"/>
      <c r="J15" s="144"/>
      <c r="K15" s="144"/>
      <c r="L15" s="144"/>
      <c r="M15" s="144"/>
      <c r="N15" s="145"/>
      <c r="O15" s="148"/>
      <c r="P15" s="125"/>
      <c r="Q15" s="289"/>
      <c r="R15" s="289"/>
      <c r="S15" s="289"/>
      <c r="T15" s="289"/>
      <c r="U15" s="289"/>
      <c r="V15" s="289"/>
      <c r="W15" s="289"/>
      <c r="X15" s="289"/>
      <c r="Y15" s="289"/>
      <c r="Z15" s="289"/>
      <c r="AA15" s="289"/>
      <c r="AB15" s="289"/>
      <c r="AC15" s="289"/>
      <c r="AD15" s="289"/>
      <c r="AE15" s="289"/>
      <c r="AF15" s="289"/>
      <c r="AG15" s="289"/>
      <c r="AH15" s="289"/>
      <c r="AI15" s="289"/>
      <c r="AJ15" s="289"/>
      <c r="AK15" s="289"/>
      <c r="AL15" s="289"/>
      <c r="AM15" s="289"/>
      <c r="AN15" s="289"/>
      <c r="AO15" s="289"/>
      <c r="AP15" s="289"/>
      <c r="AQ15" s="289"/>
      <c r="AR15" s="289"/>
      <c r="AS15" s="289"/>
      <c r="AT15" s="289"/>
      <c r="AU15" s="289"/>
      <c r="AV15" s="289"/>
      <c r="AW15" s="289"/>
      <c r="AX15" s="289"/>
      <c r="AY15" s="289"/>
      <c r="AZ15" s="289"/>
      <c r="BA15" s="289"/>
      <c r="BB15" s="289"/>
      <c r="BC15" s="289"/>
      <c r="BD15" s="289"/>
      <c r="BE15" s="289"/>
      <c r="BF15" s="289"/>
      <c r="BG15" s="289"/>
      <c r="BH15" s="289"/>
      <c r="BI15" s="289"/>
      <c r="BJ15" s="289"/>
      <c r="BK15" s="289"/>
      <c r="BL15" s="289"/>
      <c r="BM15" s="289"/>
      <c r="BN15" s="289"/>
      <c r="BO15" s="289"/>
      <c r="BP15" s="289"/>
      <c r="BQ15" s="289"/>
      <c r="BR15" s="289"/>
      <c r="BS15" s="289"/>
      <c r="BT15" s="289"/>
      <c r="BU15" s="289"/>
      <c r="BV15" s="289"/>
      <c r="BW15" s="289"/>
      <c r="BX15" s="289"/>
      <c r="BY15" s="289"/>
      <c r="BZ15" s="289"/>
      <c r="CA15" s="289"/>
      <c r="CB15" s="289"/>
      <c r="CC15" s="289"/>
      <c r="CD15" s="289"/>
      <c r="CE15" s="289"/>
      <c r="CF15" s="289"/>
      <c r="CG15" s="289"/>
      <c r="CH15" s="289"/>
      <c r="CI15" s="289"/>
      <c r="CJ15" s="289"/>
      <c r="CK15" s="289"/>
      <c r="CL15" s="289"/>
      <c r="CM15" s="289"/>
      <c r="CN15" s="289"/>
      <c r="CO15" s="289"/>
      <c r="CP15" s="289"/>
      <c r="CQ15" s="289"/>
      <c r="CR15" s="289"/>
      <c r="CS15" s="289"/>
      <c r="CT15" s="289"/>
      <c r="CU15" s="289"/>
      <c r="CV15" s="289"/>
      <c r="CW15" s="289"/>
      <c r="CX15" s="289"/>
      <c r="CY15" s="289"/>
      <c r="CZ15" s="289"/>
      <c r="DA15" s="289"/>
      <c r="DB15" s="289"/>
      <c r="DC15" s="289"/>
      <c r="DD15" s="289"/>
      <c r="DE15" s="289"/>
      <c r="DF15" s="289"/>
      <c r="DG15" s="289"/>
      <c r="DH15" s="289"/>
      <c r="DI15" s="289"/>
      <c r="DJ15" s="289"/>
      <c r="DK15" s="289"/>
      <c r="DL15" s="289"/>
      <c r="DM15" s="289"/>
      <c r="DN15" s="289"/>
      <c r="DO15" s="289"/>
      <c r="DP15" s="289"/>
      <c r="DQ15" s="289"/>
      <c r="DR15" s="289"/>
      <c r="DS15" s="289"/>
      <c r="DT15" s="289"/>
      <c r="DU15" s="289"/>
      <c r="DV15" s="289"/>
      <c r="DW15" s="289"/>
      <c r="DX15" s="289"/>
      <c r="DY15" s="289"/>
      <c r="DZ15" s="289"/>
      <c r="EA15" s="289"/>
      <c r="EB15" s="289"/>
      <c r="EC15" s="289"/>
      <c r="ED15" s="289"/>
      <c r="EE15" s="289"/>
      <c r="EF15" s="289"/>
      <c r="EG15" s="289"/>
      <c r="EH15" s="289"/>
      <c r="EI15" s="289"/>
      <c r="EJ15" s="289"/>
      <c r="EK15" s="289"/>
      <c r="EL15" s="289"/>
      <c r="EM15" s="289"/>
      <c r="EN15" s="289"/>
      <c r="EO15" s="289"/>
      <c r="EP15" s="289"/>
      <c r="EQ15" s="289"/>
      <c r="ER15" s="289"/>
      <c r="ES15" s="289"/>
      <c r="ET15" s="289"/>
      <c r="EU15" s="289"/>
      <c r="EV15" s="289"/>
      <c r="EW15" s="289"/>
      <c r="EX15" s="289"/>
      <c r="EY15" s="289"/>
      <c r="EZ15" s="289"/>
      <c r="FA15" s="289"/>
      <c r="FB15" s="289"/>
      <c r="FC15" s="289"/>
      <c r="FD15" s="289"/>
      <c r="FE15" s="289"/>
      <c r="FF15" s="289"/>
      <c r="FG15" s="289"/>
      <c r="FH15" s="289"/>
      <c r="FI15" s="289"/>
      <c r="FJ15" s="289"/>
      <c r="FK15" s="289"/>
      <c r="FL15" s="289"/>
      <c r="FM15" s="289"/>
      <c r="FN15" s="289"/>
      <c r="FO15" s="289"/>
      <c r="FP15" s="289"/>
      <c r="FQ15" s="289"/>
      <c r="FR15" s="289"/>
      <c r="FS15" s="289"/>
      <c r="FT15" s="289"/>
      <c r="FU15" s="289"/>
      <c r="FV15" s="289"/>
      <c r="FW15" s="289"/>
      <c r="FX15" s="289"/>
      <c r="FY15" s="289"/>
      <c r="FZ15" s="289"/>
      <c r="GA15" s="289"/>
      <c r="GB15" s="289"/>
      <c r="GC15" s="289"/>
      <c r="GD15" s="289"/>
      <c r="GE15" s="289"/>
      <c r="GF15" s="289"/>
      <c r="GG15" s="289"/>
      <c r="GH15" s="289"/>
      <c r="GI15" s="289"/>
      <c r="GJ15" s="289"/>
      <c r="GK15" s="289"/>
      <c r="GL15" s="289"/>
      <c r="GM15" s="289"/>
      <c r="GN15" s="289"/>
      <c r="GO15" s="289"/>
      <c r="GP15" s="289"/>
      <c r="GQ15" s="289"/>
      <c r="GR15" s="289"/>
      <c r="GS15" s="289"/>
      <c r="GT15" s="289"/>
      <c r="GU15" s="289"/>
      <c r="GV15" s="289"/>
      <c r="GW15" s="289"/>
      <c r="GX15" s="289"/>
      <c r="GY15" s="289"/>
      <c r="GZ15" s="289"/>
      <c r="HA15" s="289"/>
      <c r="HB15" s="289"/>
      <c r="HC15" s="289"/>
      <c r="HD15" s="289"/>
      <c r="HE15" s="289"/>
      <c r="HF15" s="289"/>
      <c r="HG15" s="289"/>
      <c r="HH15" s="289"/>
      <c r="HI15" s="289"/>
      <c r="HJ15" s="289"/>
      <c r="HK15" s="289"/>
      <c r="HL15" s="289"/>
      <c r="HM15" s="289"/>
      <c r="HN15" s="289"/>
      <c r="HO15" s="289"/>
      <c r="HP15" s="289"/>
      <c r="HQ15" s="289"/>
      <c r="HR15" s="289"/>
      <c r="HS15" s="289"/>
      <c r="HT15" s="289"/>
      <c r="HU15" s="289"/>
      <c r="HV15" s="289"/>
      <c r="HW15" s="289"/>
      <c r="HX15" s="289"/>
      <c r="HY15" s="289"/>
      <c r="HZ15" s="289"/>
      <c r="IA15" s="289"/>
      <c r="IB15" s="289"/>
      <c r="IC15" s="289"/>
      <c r="ID15" s="289"/>
      <c r="IE15" s="289"/>
      <c r="IF15" s="289"/>
      <c r="IG15" s="289"/>
      <c r="IH15" s="289"/>
      <c r="II15" s="289"/>
      <c r="IJ15" s="289"/>
      <c r="IK15" s="289"/>
      <c r="IL15" s="289"/>
      <c r="IM15" s="289"/>
      <c r="IN15" s="289"/>
      <c r="IO15" s="289"/>
      <c r="IP15" s="289"/>
      <c r="IQ15" s="289"/>
      <c r="IR15" s="289"/>
      <c r="IS15" s="289"/>
      <c r="IT15" s="289"/>
      <c r="IU15" s="289"/>
      <c r="IV15" s="289"/>
    </row>
    <row r="16" spans="1:256" ht="15" x14ac:dyDescent="0.25">
      <c r="A16" s="289"/>
      <c r="B16" s="273" t="s">
        <v>18</v>
      </c>
      <c r="C16" s="274" t="s">
        <v>170</v>
      </c>
      <c r="D16" s="138"/>
      <c r="E16" s="138"/>
      <c r="F16" s="144"/>
      <c r="G16" s="144"/>
      <c r="H16" s="144"/>
      <c r="I16" s="144"/>
      <c r="J16" s="144"/>
      <c r="K16" s="144"/>
      <c r="L16" s="144"/>
      <c r="M16" s="144"/>
      <c r="N16" s="145"/>
      <c r="O16" s="148"/>
      <c r="P16" s="125"/>
      <c r="Q16" s="289"/>
      <c r="R16" s="289"/>
      <c r="S16" s="289"/>
      <c r="T16" s="289"/>
      <c r="U16" s="289"/>
      <c r="V16" s="289"/>
      <c r="W16" s="289"/>
      <c r="X16" s="289"/>
      <c r="Y16" s="289"/>
      <c r="Z16" s="289"/>
      <c r="AA16" s="289"/>
      <c r="AB16" s="289"/>
      <c r="AC16" s="289"/>
      <c r="AD16" s="289"/>
      <c r="AE16" s="289"/>
      <c r="AF16" s="289"/>
      <c r="AG16" s="289"/>
      <c r="AH16" s="289"/>
      <c r="AI16" s="289"/>
      <c r="AJ16" s="289"/>
      <c r="AK16" s="289"/>
      <c r="AL16" s="289"/>
      <c r="AM16" s="289"/>
      <c r="AN16" s="289"/>
      <c r="AO16" s="289"/>
      <c r="AP16" s="289"/>
      <c r="AQ16" s="289"/>
      <c r="AR16" s="289"/>
      <c r="AS16" s="289"/>
      <c r="AT16" s="289"/>
      <c r="AU16" s="289"/>
      <c r="AV16" s="289"/>
      <c r="AW16" s="289"/>
      <c r="AX16" s="289"/>
      <c r="AY16" s="289"/>
      <c r="AZ16" s="289"/>
      <c r="BA16" s="289"/>
      <c r="BB16" s="289"/>
      <c r="BC16" s="289"/>
      <c r="BD16" s="289"/>
      <c r="BE16" s="289"/>
      <c r="BF16" s="289"/>
      <c r="BG16" s="289"/>
      <c r="BH16" s="289"/>
      <c r="BI16" s="289"/>
      <c r="BJ16" s="289"/>
      <c r="BK16" s="289"/>
      <c r="BL16" s="289"/>
      <c r="BM16" s="289"/>
      <c r="BN16" s="289"/>
      <c r="BO16" s="289"/>
      <c r="BP16" s="289"/>
      <c r="BQ16" s="289"/>
      <c r="BR16" s="289"/>
      <c r="BS16" s="289"/>
      <c r="BT16" s="289"/>
      <c r="BU16" s="289"/>
      <c r="BV16" s="289"/>
      <c r="BW16" s="289"/>
      <c r="BX16" s="289"/>
      <c r="BY16" s="289"/>
      <c r="BZ16" s="289"/>
      <c r="CA16" s="289"/>
      <c r="CB16" s="289"/>
      <c r="CC16" s="289"/>
      <c r="CD16" s="289"/>
      <c r="CE16" s="289"/>
      <c r="CF16" s="289"/>
      <c r="CG16" s="289"/>
      <c r="CH16" s="289"/>
      <c r="CI16" s="289"/>
      <c r="CJ16" s="289"/>
      <c r="CK16" s="289"/>
      <c r="CL16" s="289"/>
      <c r="CM16" s="289"/>
      <c r="CN16" s="289"/>
      <c r="CO16" s="289"/>
      <c r="CP16" s="289"/>
      <c r="CQ16" s="289"/>
      <c r="CR16" s="289"/>
      <c r="CS16" s="289"/>
      <c r="CT16" s="289"/>
      <c r="CU16" s="289"/>
      <c r="CV16" s="289"/>
      <c r="CW16" s="289"/>
      <c r="CX16" s="289"/>
      <c r="CY16" s="289"/>
      <c r="CZ16" s="289"/>
      <c r="DA16" s="289"/>
      <c r="DB16" s="289"/>
      <c r="DC16" s="289"/>
      <c r="DD16" s="289"/>
      <c r="DE16" s="289"/>
      <c r="DF16" s="289"/>
      <c r="DG16" s="289"/>
      <c r="DH16" s="289"/>
      <c r="DI16" s="289"/>
      <c r="DJ16" s="289"/>
      <c r="DK16" s="289"/>
      <c r="DL16" s="289"/>
      <c r="DM16" s="289"/>
      <c r="DN16" s="289"/>
      <c r="DO16" s="289"/>
      <c r="DP16" s="289"/>
      <c r="DQ16" s="289"/>
      <c r="DR16" s="289"/>
      <c r="DS16" s="289"/>
      <c r="DT16" s="289"/>
      <c r="DU16" s="289"/>
      <c r="DV16" s="289"/>
      <c r="DW16" s="289"/>
      <c r="DX16" s="289"/>
      <c r="DY16" s="289"/>
      <c r="DZ16" s="289"/>
      <c r="EA16" s="289"/>
      <c r="EB16" s="289"/>
      <c r="EC16" s="289"/>
      <c r="ED16" s="289"/>
      <c r="EE16" s="289"/>
      <c r="EF16" s="289"/>
      <c r="EG16" s="289"/>
      <c r="EH16" s="289"/>
      <c r="EI16" s="289"/>
      <c r="EJ16" s="289"/>
      <c r="EK16" s="289"/>
      <c r="EL16" s="289"/>
      <c r="EM16" s="289"/>
      <c r="EN16" s="289"/>
      <c r="EO16" s="289"/>
      <c r="EP16" s="289"/>
      <c r="EQ16" s="289"/>
      <c r="ER16" s="289"/>
      <c r="ES16" s="289"/>
      <c r="ET16" s="289"/>
      <c r="EU16" s="289"/>
      <c r="EV16" s="289"/>
      <c r="EW16" s="289"/>
      <c r="EX16" s="289"/>
      <c r="EY16" s="289"/>
      <c r="EZ16" s="289"/>
      <c r="FA16" s="289"/>
      <c r="FB16" s="289"/>
      <c r="FC16" s="289"/>
      <c r="FD16" s="289"/>
      <c r="FE16" s="289"/>
      <c r="FF16" s="289"/>
      <c r="FG16" s="289"/>
      <c r="FH16" s="289"/>
      <c r="FI16" s="289"/>
      <c r="FJ16" s="289"/>
      <c r="FK16" s="289"/>
      <c r="FL16" s="289"/>
      <c r="FM16" s="289"/>
      <c r="FN16" s="289"/>
      <c r="FO16" s="289"/>
      <c r="FP16" s="289"/>
      <c r="FQ16" s="289"/>
      <c r="FR16" s="289"/>
      <c r="FS16" s="289"/>
      <c r="FT16" s="289"/>
      <c r="FU16" s="289"/>
      <c r="FV16" s="289"/>
      <c r="FW16" s="289"/>
      <c r="FX16" s="289"/>
      <c r="FY16" s="289"/>
      <c r="FZ16" s="289"/>
      <c r="GA16" s="289"/>
      <c r="GB16" s="289"/>
      <c r="GC16" s="289"/>
      <c r="GD16" s="289"/>
      <c r="GE16" s="289"/>
      <c r="GF16" s="289"/>
      <c r="GG16" s="289"/>
      <c r="GH16" s="289"/>
      <c r="GI16" s="289"/>
      <c r="GJ16" s="289"/>
      <c r="GK16" s="289"/>
      <c r="GL16" s="289"/>
      <c r="GM16" s="289"/>
      <c r="GN16" s="289"/>
      <c r="GO16" s="289"/>
      <c r="GP16" s="289"/>
      <c r="GQ16" s="289"/>
      <c r="GR16" s="289"/>
      <c r="GS16" s="289"/>
      <c r="GT16" s="289"/>
      <c r="GU16" s="289"/>
      <c r="GV16" s="289"/>
      <c r="GW16" s="289"/>
      <c r="GX16" s="289"/>
      <c r="GY16" s="289"/>
      <c r="GZ16" s="289"/>
      <c r="HA16" s="289"/>
      <c r="HB16" s="289"/>
      <c r="HC16" s="289"/>
      <c r="HD16" s="289"/>
      <c r="HE16" s="289"/>
      <c r="HF16" s="289"/>
      <c r="HG16" s="289"/>
      <c r="HH16" s="289"/>
      <c r="HI16" s="289"/>
      <c r="HJ16" s="289"/>
      <c r="HK16" s="289"/>
      <c r="HL16" s="289"/>
      <c r="HM16" s="289"/>
      <c r="HN16" s="289"/>
      <c r="HO16" s="289"/>
      <c r="HP16" s="289"/>
      <c r="HQ16" s="289"/>
      <c r="HR16" s="289"/>
      <c r="HS16" s="289"/>
      <c r="HT16" s="289"/>
      <c r="HU16" s="289"/>
      <c r="HV16" s="289"/>
      <c r="HW16" s="289"/>
      <c r="HX16" s="289"/>
      <c r="HY16" s="289"/>
      <c r="HZ16" s="289"/>
      <c r="IA16" s="289"/>
      <c r="IB16" s="289"/>
      <c r="IC16" s="289"/>
      <c r="ID16" s="289"/>
      <c r="IE16" s="289"/>
      <c r="IF16" s="289"/>
      <c r="IG16" s="289"/>
      <c r="IH16" s="289"/>
      <c r="II16" s="289"/>
      <c r="IJ16" s="289"/>
      <c r="IK16" s="289"/>
      <c r="IL16" s="289"/>
      <c r="IM16" s="289"/>
      <c r="IN16" s="289"/>
      <c r="IO16" s="289"/>
      <c r="IP16" s="289"/>
      <c r="IQ16" s="289"/>
      <c r="IR16" s="289"/>
      <c r="IS16" s="289"/>
      <c r="IT16" s="289"/>
      <c r="IU16" s="289"/>
      <c r="IV16" s="289"/>
    </row>
    <row r="17" spans="1:256" ht="15" x14ac:dyDescent="0.25">
      <c r="A17" s="289"/>
      <c r="B17" s="273"/>
      <c r="C17" s="274" t="s">
        <v>171</v>
      </c>
      <c r="D17" s="138"/>
      <c r="E17" s="138"/>
      <c r="F17" s="144"/>
      <c r="G17" s="144"/>
      <c r="H17" s="144"/>
      <c r="I17" s="144"/>
      <c r="J17" s="144"/>
      <c r="K17" s="144"/>
      <c r="L17" s="144"/>
      <c r="M17" s="144"/>
      <c r="N17" s="145"/>
      <c r="O17" s="148"/>
      <c r="P17" s="125"/>
      <c r="Q17" s="289"/>
      <c r="R17" s="289"/>
      <c r="S17" s="289"/>
      <c r="T17" s="289"/>
      <c r="U17" s="289"/>
      <c r="V17" s="289"/>
      <c r="W17" s="289"/>
      <c r="X17" s="289"/>
      <c r="Y17" s="289"/>
      <c r="Z17" s="289"/>
      <c r="AA17" s="289"/>
      <c r="AB17" s="289"/>
      <c r="AC17" s="289"/>
      <c r="AD17" s="289"/>
      <c r="AE17" s="289"/>
      <c r="AF17" s="289"/>
      <c r="AG17" s="289"/>
      <c r="AH17" s="289"/>
      <c r="AI17" s="289"/>
      <c r="AJ17" s="289"/>
      <c r="AK17" s="289"/>
      <c r="AL17" s="289"/>
      <c r="AM17" s="289"/>
      <c r="AN17" s="289"/>
      <c r="AO17" s="289"/>
      <c r="AP17" s="289"/>
      <c r="AQ17" s="289"/>
      <c r="AR17" s="289"/>
      <c r="AS17" s="289"/>
      <c r="AT17" s="289"/>
      <c r="AU17" s="289"/>
      <c r="AV17" s="289"/>
      <c r="AW17" s="289"/>
      <c r="AX17" s="289"/>
      <c r="AY17" s="289"/>
      <c r="AZ17" s="289"/>
      <c r="BA17" s="289"/>
      <c r="BB17" s="289"/>
      <c r="BC17" s="289"/>
      <c r="BD17" s="289"/>
      <c r="BE17" s="289"/>
      <c r="BF17" s="289"/>
      <c r="BG17" s="289"/>
      <c r="BH17" s="289"/>
      <c r="BI17" s="289"/>
      <c r="BJ17" s="289"/>
      <c r="BK17" s="289"/>
      <c r="BL17" s="289"/>
      <c r="BM17" s="289"/>
      <c r="BN17" s="289"/>
      <c r="BO17" s="289"/>
      <c r="BP17" s="289"/>
      <c r="BQ17" s="289"/>
      <c r="BR17" s="289"/>
      <c r="BS17" s="289"/>
      <c r="BT17" s="289"/>
      <c r="BU17" s="289"/>
      <c r="BV17" s="289"/>
      <c r="BW17" s="289"/>
      <c r="BX17" s="289"/>
      <c r="BY17" s="289"/>
      <c r="BZ17" s="289"/>
      <c r="CA17" s="289"/>
      <c r="CB17" s="289"/>
      <c r="CC17" s="289"/>
      <c r="CD17" s="289"/>
      <c r="CE17" s="289"/>
      <c r="CF17" s="289"/>
      <c r="CG17" s="289"/>
      <c r="CH17" s="289"/>
      <c r="CI17" s="289"/>
      <c r="CJ17" s="289"/>
      <c r="CK17" s="289"/>
      <c r="CL17" s="289"/>
      <c r="CM17" s="289"/>
      <c r="CN17" s="289"/>
      <c r="CO17" s="289"/>
      <c r="CP17" s="289"/>
      <c r="CQ17" s="289"/>
      <c r="CR17" s="289"/>
      <c r="CS17" s="289"/>
      <c r="CT17" s="289"/>
      <c r="CU17" s="289"/>
      <c r="CV17" s="289"/>
      <c r="CW17" s="289"/>
      <c r="CX17" s="289"/>
      <c r="CY17" s="289"/>
      <c r="CZ17" s="289"/>
      <c r="DA17" s="289"/>
      <c r="DB17" s="289"/>
      <c r="DC17" s="289"/>
      <c r="DD17" s="289"/>
      <c r="DE17" s="289"/>
      <c r="DF17" s="289"/>
      <c r="DG17" s="289"/>
      <c r="DH17" s="289"/>
      <c r="DI17" s="289"/>
      <c r="DJ17" s="289"/>
      <c r="DK17" s="289"/>
      <c r="DL17" s="289"/>
      <c r="DM17" s="289"/>
      <c r="DN17" s="289"/>
      <c r="DO17" s="289"/>
      <c r="DP17" s="289"/>
      <c r="DQ17" s="289"/>
      <c r="DR17" s="289"/>
      <c r="DS17" s="289"/>
      <c r="DT17" s="289"/>
      <c r="DU17" s="289"/>
      <c r="DV17" s="289"/>
      <c r="DW17" s="289"/>
      <c r="DX17" s="289"/>
      <c r="DY17" s="289"/>
      <c r="DZ17" s="289"/>
      <c r="EA17" s="289"/>
      <c r="EB17" s="289"/>
      <c r="EC17" s="289"/>
      <c r="ED17" s="289"/>
      <c r="EE17" s="289"/>
      <c r="EF17" s="289"/>
      <c r="EG17" s="289"/>
      <c r="EH17" s="289"/>
      <c r="EI17" s="289"/>
      <c r="EJ17" s="289"/>
      <c r="EK17" s="289"/>
      <c r="EL17" s="289"/>
      <c r="EM17" s="289"/>
      <c r="EN17" s="289"/>
      <c r="EO17" s="289"/>
      <c r="EP17" s="289"/>
      <c r="EQ17" s="289"/>
      <c r="ER17" s="289"/>
      <c r="ES17" s="289"/>
      <c r="ET17" s="289"/>
      <c r="EU17" s="289"/>
      <c r="EV17" s="289"/>
      <c r="EW17" s="289"/>
      <c r="EX17" s="289"/>
      <c r="EY17" s="289"/>
      <c r="EZ17" s="289"/>
      <c r="FA17" s="289"/>
      <c r="FB17" s="289"/>
      <c r="FC17" s="289"/>
      <c r="FD17" s="289"/>
      <c r="FE17" s="289"/>
      <c r="FF17" s="289"/>
      <c r="FG17" s="289"/>
      <c r="FH17" s="289"/>
      <c r="FI17" s="289"/>
      <c r="FJ17" s="289"/>
      <c r="FK17" s="289"/>
      <c r="FL17" s="289"/>
      <c r="FM17" s="289"/>
      <c r="FN17" s="289"/>
      <c r="FO17" s="289"/>
      <c r="FP17" s="289"/>
      <c r="FQ17" s="289"/>
      <c r="FR17" s="289"/>
      <c r="FS17" s="289"/>
      <c r="FT17" s="289"/>
      <c r="FU17" s="289"/>
      <c r="FV17" s="289"/>
      <c r="FW17" s="289"/>
      <c r="FX17" s="289"/>
      <c r="FY17" s="289"/>
      <c r="FZ17" s="289"/>
      <c r="GA17" s="289"/>
      <c r="GB17" s="289"/>
      <c r="GC17" s="289"/>
      <c r="GD17" s="289"/>
      <c r="GE17" s="289"/>
      <c r="GF17" s="289"/>
      <c r="GG17" s="289"/>
      <c r="GH17" s="289"/>
      <c r="GI17" s="289"/>
      <c r="GJ17" s="289"/>
      <c r="GK17" s="289"/>
      <c r="GL17" s="289"/>
      <c r="GM17" s="289"/>
      <c r="GN17" s="289"/>
      <c r="GO17" s="289"/>
      <c r="GP17" s="289"/>
      <c r="GQ17" s="289"/>
      <c r="GR17" s="289"/>
      <c r="GS17" s="289"/>
      <c r="GT17" s="289"/>
      <c r="GU17" s="289"/>
      <c r="GV17" s="289"/>
      <c r="GW17" s="289"/>
      <c r="GX17" s="289"/>
      <c r="GY17" s="289"/>
      <c r="GZ17" s="289"/>
      <c r="HA17" s="289"/>
      <c r="HB17" s="289"/>
      <c r="HC17" s="289"/>
      <c r="HD17" s="289"/>
      <c r="HE17" s="289"/>
      <c r="HF17" s="289"/>
      <c r="HG17" s="289"/>
      <c r="HH17" s="289"/>
      <c r="HI17" s="289"/>
      <c r="HJ17" s="289"/>
      <c r="HK17" s="289"/>
      <c r="HL17" s="289"/>
      <c r="HM17" s="289"/>
      <c r="HN17" s="289"/>
      <c r="HO17" s="289"/>
      <c r="HP17" s="289"/>
      <c r="HQ17" s="289"/>
      <c r="HR17" s="289"/>
      <c r="HS17" s="289"/>
      <c r="HT17" s="289"/>
      <c r="HU17" s="289"/>
      <c r="HV17" s="289"/>
      <c r="HW17" s="289"/>
      <c r="HX17" s="289"/>
      <c r="HY17" s="289"/>
      <c r="HZ17" s="289"/>
      <c r="IA17" s="289"/>
      <c r="IB17" s="289"/>
      <c r="IC17" s="289"/>
      <c r="ID17" s="289"/>
      <c r="IE17" s="289"/>
      <c r="IF17" s="289"/>
      <c r="IG17" s="289"/>
      <c r="IH17" s="289"/>
      <c r="II17" s="289"/>
      <c r="IJ17" s="289"/>
      <c r="IK17" s="289"/>
      <c r="IL17" s="289"/>
      <c r="IM17" s="289"/>
      <c r="IN17" s="289"/>
      <c r="IO17" s="289"/>
      <c r="IP17" s="289"/>
      <c r="IQ17" s="289"/>
      <c r="IR17" s="289"/>
      <c r="IS17" s="289"/>
      <c r="IT17" s="289"/>
      <c r="IU17" s="289"/>
      <c r="IV17" s="289"/>
    </row>
    <row r="18" spans="1:256" ht="15" x14ac:dyDescent="0.25">
      <c r="A18" s="118"/>
      <c r="B18" s="143"/>
      <c r="C18" s="138"/>
      <c r="D18" s="138"/>
      <c r="E18" s="138"/>
      <c r="F18" s="144"/>
      <c r="G18" s="144"/>
      <c r="H18" s="144"/>
      <c r="I18" s="144"/>
      <c r="J18" s="144"/>
      <c r="K18" s="144"/>
      <c r="L18" s="144"/>
      <c r="M18" s="144"/>
      <c r="N18" s="145"/>
      <c r="O18" s="148"/>
      <c r="P18" s="125"/>
      <c r="Q18" s="118"/>
      <c r="R18" s="118"/>
      <c r="S18" s="150"/>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c r="BV18" s="118"/>
      <c r="BW18" s="118"/>
      <c r="BX18" s="118"/>
      <c r="BY18" s="118"/>
      <c r="BZ18" s="118"/>
      <c r="CA18" s="118"/>
      <c r="CB18" s="118"/>
      <c r="CC18" s="118"/>
      <c r="CD18" s="118"/>
      <c r="CE18" s="118"/>
      <c r="CF18" s="118"/>
      <c r="CG18" s="118"/>
      <c r="CH18" s="118"/>
      <c r="CI18" s="118"/>
      <c r="CJ18" s="118"/>
      <c r="CK18" s="118"/>
      <c r="CL18" s="118"/>
      <c r="CM18" s="118"/>
      <c r="CN18" s="118"/>
      <c r="CO18" s="118"/>
      <c r="CP18" s="118"/>
      <c r="CQ18" s="118"/>
      <c r="CR18" s="118"/>
      <c r="CS18" s="118"/>
      <c r="CT18" s="118"/>
      <c r="CU18" s="118"/>
      <c r="CV18" s="118"/>
      <c r="CW18" s="118"/>
      <c r="CX18" s="118"/>
      <c r="CY18" s="118"/>
      <c r="CZ18" s="118"/>
      <c r="DA18" s="118"/>
      <c r="DB18" s="118"/>
      <c r="DC18" s="118"/>
      <c r="DD18" s="118"/>
      <c r="DE18" s="118"/>
      <c r="DF18" s="118"/>
      <c r="DG18" s="118"/>
      <c r="DH18" s="118"/>
      <c r="DI18" s="118"/>
      <c r="DJ18" s="118"/>
      <c r="DK18" s="118"/>
      <c r="DL18" s="118"/>
      <c r="DM18" s="118"/>
      <c r="DN18" s="118"/>
      <c r="DO18" s="118"/>
      <c r="DP18" s="118"/>
      <c r="DQ18" s="118"/>
      <c r="DR18" s="118"/>
      <c r="DS18" s="118"/>
      <c r="DT18" s="118"/>
      <c r="DU18" s="118"/>
      <c r="DV18" s="118"/>
      <c r="DW18" s="118"/>
      <c r="DX18" s="118"/>
      <c r="DY18" s="118"/>
      <c r="DZ18" s="118"/>
      <c r="EA18" s="118"/>
      <c r="EB18" s="118"/>
      <c r="EC18" s="118"/>
      <c r="ED18" s="118"/>
      <c r="EE18" s="118"/>
      <c r="EF18" s="118"/>
      <c r="EG18" s="118"/>
      <c r="EH18" s="118"/>
      <c r="EI18" s="118"/>
      <c r="EJ18" s="118"/>
      <c r="EK18" s="118"/>
      <c r="EL18" s="118"/>
      <c r="EM18" s="118"/>
      <c r="EN18" s="118"/>
      <c r="EO18" s="118"/>
      <c r="EP18" s="118"/>
      <c r="EQ18" s="118"/>
      <c r="ER18" s="118"/>
      <c r="ES18" s="118"/>
      <c r="ET18" s="118"/>
      <c r="EU18" s="118"/>
      <c r="EV18" s="118"/>
      <c r="EW18" s="118"/>
      <c r="EX18" s="118"/>
      <c r="EY18" s="118"/>
      <c r="EZ18" s="118"/>
      <c r="FA18" s="118"/>
      <c r="FB18" s="118"/>
      <c r="FC18" s="118"/>
      <c r="FD18" s="118"/>
      <c r="FE18" s="118"/>
      <c r="FF18" s="118"/>
      <c r="FG18" s="118"/>
      <c r="FH18" s="118"/>
      <c r="FI18" s="118"/>
      <c r="FJ18" s="118"/>
      <c r="FK18" s="118"/>
      <c r="FL18" s="118"/>
      <c r="FM18" s="118"/>
      <c r="FN18" s="118"/>
      <c r="FO18" s="118"/>
      <c r="FP18" s="118"/>
      <c r="FQ18" s="118"/>
      <c r="FR18" s="118"/>
      <c r="FS18" s="118"/>
      <c r="FT18" s="118"/>
      <c r="FU18" s="118"/>
      <c r="FV18" s="118"/>
      <c r="FW18" s="118"/>
      <c r="FX18" s="118"/>
      <c r="FY18" s="118"/>
      <c r="FZ18" s="118"/>
      <c r="GA18" s="118"/>
      <c r="GB18" s="118"/>
      <c r="GC18" s="118"/>
      <c r="GD18" s="118"/>
      <c r="GE18" s="118"/>
      <c r="GF18" s="118"/>
      <c r="GG18" s="118"/>
      <c r="GH18" s="118"/>
      <c r="GI18" s="118"/>
      <c r="GJ18" s="118"/>
      <c r="GK18" s="118"/>
      <c r="GL18" s="118"/>
      <c r="GM18" s="118"/>
      <c r="GN18" s="118"/>
      <c r="GO18" s="118"/>
      <c r="GP18" s="118"/>
      <c r="GQ18" s="118"/>
      <c r="GR18" s="118"/>
      <c r="GS18" s="118"/>
      <c r="GT18" s="118"/>
      <c r="GU18" s="118"/>
      <c r="GV18" s="118"/>
      <c r="GW18" s="118"/>
      <c r="GX18" s="118"/>
      <c r="GY18" s="118"/>
      <c r="GZ18" s="118"/>
      <c r="HA18" s="118"/>
      <c r="HB18" s="118"/>
      <c r="HC18" s="118"/>
      <c r="HD18" s="118"/>
      <c r="HE18" s="118"/>
      <c r="HF18" s="118"/>
      <c r="HG18" s="118"/>
      <c r="HH18" s="118"/>
      <c r="HI18" s="118"/>
      <c r="HJ18" s="118"/>
      <c r="HK18" s="118"/>
      <c r="HL18" s="118"/>
      <c r="HM18" s="118"/>
      <c r="HN18" s="118"/>
      <c r="HO18" s="118"/>
      <c r="HP18" s="118"/>
      <c r="HQ18" s="118"/>
      <c r="HR18" s="118"/>
      <c r="HS18" s="118"/>
      <c r="HT18" s="118"/>
      <c r="HU18" s="118"/>
      <c r="HV18" s="118"/>
      <c r="HW18" s="118"/>
      <c r="HX18" s="118"/>
      <c r="HY18" s="118"/>
      <c r="HZ18" s="118"/>
      <c r="IA18" s="118"/>
      <c r="IB18" s="118"/>
      <c r="IC18" s="118"/>
      <c r="ID18" s="118"/>
      <c r="IE18" s="118"/>
      <c r="IF18" s="118"/>
      <c r="IG18" s="118"/>
      <c r="IH18" s="118"/>
      <c r="II18" s="118"/>
      <c r="IJ18" s="118"/>
      <c r="IK18" s="118"/>
      <c r="IL18" s="118"/>
      <c r="IM18" s="118"/>
      <c r="IN18" s="118"/>
      <c r="IO18" s="118"/>
      <c r="IP18" s="118"/>
      <c r="IQ18" s="118"/>
      <c r="IR18" s="118"/>
      <c r="IS18" s="118"/>
      <c r="IT18" s="118"/>
      <c r="IU18" s="118"/>
      <c r="IV18" s="118"/>
    </row>
    <row r="19" spans="1:256" ht="15" x14ac:dyDescent="0.25">
      <c r="A19" s="118"/>
      <c r="B19" s="151" t="s">
        <v>17</v>
      </c>
      <c r="C19" s="152" t="s">
        <v>8</v>
      </c>
      <c r="D19" s="140"/>
      <c r="E19" s="140"/>
      <c r="F19" s="140"/>
      <c r="G19" s="153"/>
      <c r="H19" s="154"/>
      <c r="I19" s="154"/>
      <c r="J19" s="154"/>
      <c r="K19" s="155"/>
      <c r="L19" s="140"/>
      <c r="M19" s="140"/>
      <c r="N19" s="140"/>
      <c r="O19" s="148"/>
      <c r="P19" s="125"/>
      <c r="Q19" s="118"/>
      <c r="R19" s="140"/>
      <c r="S19" s="140"/>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c r="BS19" s="118"/>
      <c r="BT19" s="118"/>
      <c r="BU19" s="118"/>
      <c r="BV19" s="118"/>
      <c r="BW19" s="118"/>
      <c r="BX19" s="118"/>
      <c r="BY19" s="118"/>
      <c r="BZ19" s="118"/>
      <c r="CA19" s="118"/>
      <c r="CB19" s="118"/>
      <c r="CC19" s="118"/>
      <c r="CD19" s="118"/>
      <c r="CE19" s="118"/>
      <c r="CF19" s="118"/>
      <c r="CG19" s="118"/>
      <c r="CH19" s="118"/>
      <c r="CI19" s="118"/>
      <c r="CJ19" s="118"/>
      <c r="CK19" s="118"/>
      <c r="CL19" s="118"/>
      <c r="CM19" s="118"/>
      <c r="CN19" s="118"/>
      <c r="CO19" s="118"/>
      <c r="CP19" s="118"/>
      <c r="CQ19" s="118"/>
      <c r="CR19" s="118"/>
      <c r="CS19" s="118"/>
      <c r="CT19" s="118"/>
      <c r="CU19" s="118"/>
      <c r="CV19" s="118"/>
      <c r="CW19" s="118"/>
      <c r="CX19" s="118"/>
      <c r="CY19" s="118"/>
      <c r="CZ19" s="118"/>
      <c r="DA19" s="118"/>
      <c r="DB19" s="118"/>
      <c r="DC19" s="118"/>
      <c r="DD19" s="118"/>
      <c r="DE19" s="118"/>
      <c r="DF19" s="118"/>
      <c r="DG19" s="118"/>
      <c r="DH19" s="118"/>
      <c r="DI19" s="118"/>
      <c r="DJ19" s="118"/>
      <c r="DK19" s="118"/>
      <c r="DL19" s="118"/>
      <c r="DM19" s="118"/>
      <c r="DN19" s="118"/>
      <c r="DO19" s="118"/>
      <c r="DP19" s="118"/>
      <c r="DQ19" s="118"/>
      <c r="DR19" s="118"/>
      <c r="DS19" s="118"/>
      <c r="DT19" s="118"/>
      <c r="DU19" s="118"/>
      <c r="DV19" s="118"/>
      <c r="DW19" s="118"/>
      <c r="DX19" s="118"/>
      <c r="DY19" s="118"/>
      <c r="DZ19" s="118"/>
      <c r="EA19" s="118"/>
      <c r="EB19" s="118"/>
      <c r="EC19" s="118"/>
      <c r="ED19" s="118"/>
      <c r="EE19" s="118"/>
      <c r="EF19" s="118"/>
      <c r="EG19" s="118"/>
      <c r="EH19" s="118"/>
      <c r="EI19" s="118"/>
      <c r="EJ19" s="118"/>
      <c r="EK19" s="118"/>
      <c r="EL19" s="118"/>
      <c r="EM19" s="118"/>
      <c r="EN19" s="118"/>
      <c r="EO19" s="118"/>
      <c r="EP19" s="118"/>
      <c r="EQ19" s="118"/>
      <c r="ER19" s="118"/>
      <c r="ES19" s="118"/>
      <c r="ET19" s="118"/>
      <c r="EU19" s="118"/>
      <c r="EV19" s="118"/>
      <c r="EW19" s="118"/>
      <c r="EX19" s="118"/>
      <c r="EY19" s="118"/>
      <c r="EZ19" s="118"/>
      <c r="FA19" s="118"/>
      <c r="FB19" s="118"/>
      <c r="FC19" s="118"/>
      <c r="FD19" s="118"/>
      <c r="FE19" s="118"/>
      <c r="FF19" s="118"/>
      <c r="FG19" s="118"/>
      <c r="FH19" s="118"/>
      <c r="FI19" s="118"/>
      <c r="FJ19" s="118"/>
      <c r="FK19" s="118"/>
      <c r="FL19" s="118"/>
      <c r="FM19" s="118"/>
      <c r="FN19" s="118"/>
      <c r="FO19" s="118"/>
      <c r="FP19" s="118"/>
      <c r="FQ19" s="118"/>
      <c r="FR19" s="118"/>
      <c r="FS19" s="118"/>
      <c r="FT19" s="118"/>
      <c r="FU19" s="118"/>
      <c r="FV19" s="118"/>
      <c r="FW19" s="118"/>
      <c r="FX19" s="118"/>
      <c r="FY19" s="118"/>
      <c r="FZ19" s="118"/>
      <c r="GA19" s="118"/>
      <c r="GB19" s="118"/>
      <c r="GC19" s="118"/>
      <c r="GD19" s="118"/>
      <c r="GE19" s="118"/>
      <c r="GF19" s="118"/>
      <c r="GG19" s="118"/>
      <c r="GH19" s="118"/>
      <c r="GI19" s="118"/>
      <c r="GJ19" s="118"/>
      <c r="GK19" s="118"/>
      <c r="GL19" s="118"/>
      <c r="GM19" s="118"/>
      <c r="GN19" s="118"/>
      <c r="GO19" s="118"/>
      <c r="GP19" s="118"/>
      <c r="GQ19" s="118"/>
      <c r="GR19" s="118"/>
      <c r="GS19" s="118"/>
      <c r="GT19" s="118"/>
      <c r="GU19" s="118"/>
      <c r="GV19" s="118"/>
      <c r="GW19" s="118"/>
      <c r="GX19" s="118"/>
      <c r="GY19" s="118"/>
      <c r="GZ19" s="118"/>
      <c r="HA19" s="118"/>
      <c r="HB19" s="118"/>
      <c r="HC19" s="118"/>
      <c r="HD19" s="118"/>
      <c r="HE19" s="118"/>
      <c r="HF19" s="118"/>
      <c r="HG19" s="118"/>
      <c r="HH19" s="118"/>
      <c r="HI19" s="118"/>
      <c r="HJ19" s="118"/>
      <c r="HK19" s="118"/>
      <c r="HL19" s="118"/>
      <c r="HM19" s="118"/>
      <c r="HN19" s="118"/>
      <c r="HO19" s="118"/>
      <c r="HP19" s="118"/>
      <c r="HQ19" s="118"/>
      <c r="HR19" s="118"/>
      <c r="HS19" s="118"/>
      <c r="HT19" s="118"/>
      <c r="HU19" s="118"/>
      <c r="HV19" s="118"/>
      <c r="HW19" s="118"/>
      <c r="HX19" s="118"/>
      <c r="HY19" s="118"/>
      <c r="HZ19" s="118"/>
      <c r="IA19" s="118"/>
      <c r="IB19" s="118"/>
      <c r="IC19" s="118"/>
      <c r="ID19" s="118"/>
      <c r="IE19" s="118"/>
      <c r="IF19" s="118"/>
      <c r="IG19" s="118"/>
      <c r="IH19" s="118"/>
      <c r="II19" s="118"/>
      <c r="IJ19" s="118"/>
      <c r="IK19" s="118"/>
      <c r="IL19" s="118"/>
      <c r="IM19" s="118"/>
      <c r="IN19" s="118"/>
      <c r="IO19" s="118"/>
      <c r="IP19" s="118"/>
      <c r="IQ19" s="118"/>
      <c r="IR19" s="118"/>
      <c r="IS19" s="118"/>
      <c r="IT19" s="118"/>
      <c r="IU19" s="118"/>
      <c r="IV19" s="118"/>
    </row>
    <row r="20" spans="1:256" ht="15" x14ac:dyDescent="0.25">
      <c r="A20" s="118"/>
      <c r="B20" s="151"/>
      <c r="C20" s="156" t="s">
        <v>86</v>
      </c>
      <c r="D20" s="157"/>
      <c r="E20" s="140"/>
      <c r="F20" s="140"/>
      <c r="G20" s="153"/>
      <c r="H20" s="154"/>
      <c r="I20" s="154"/>
      <c r="J20" s="154"/>
      <c r="K20" s="155"/>
      <c r="L20" s="250"/>
      <c r="M20" s="158" t="s">
        <v>32</v>
      </c>
      <c r="N20" s="140"/>
      <c r="O20" s="148"/>
      <c r="P20" s="125"/>
      <c r="Q20" s="118"/>
      <c r="R20" s="140"/>
      <c r="S20" s="140"/>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8"/>
      <c r="BL20" s="118"/>
      <c r="BM20" s="118"/>
      <c r="BN20" s="118"/>
      <c r="BO20" s="118"/>
      <c r="BP20" s="118"/>
      <c r="BQ20" s="118"/>
      <c r="BR20" s="118"/>
      <c r="BS20" s="118"/>
      <c r="BT20" s="118"/>
      <c r="BU20" s="118"/>
      <c r="BV20" s="118"/>
      <c r="BW20" s="118"/>
      <c r="BX20" s="118"/>
      <c r="BY20" s="118"/>
      <c r="BZ20" s="118"/>
      <c r="CA20" s="118"/>
      <c r="CB20" s="118"/>
      <c r="CC20" s="118"/>
      <c r="CD20" s="118"/>
      <c r="CE20" s="118"/>
      <c r="CF20" s="118"/>
      <c r="CG20" s="118"/>
      <c r="CH20" s="118"/>
      <c r="CI20" s="118"/>
      <c r="CJ20" s="118"/>
      <c r="CK20" s="118"/>
      <c r="CL20" s="118"/>
      <c r="CM20" s="118"/>
      <c r="CN20" s="118"/>
      <c r="CO20" s="118"/>
      <c r="CP20" s="118"/>
      <c r="CQ20" s="118"/>
      <c r="CR20" s="118"/>
      <c r="CS20" s="118"/>
      <c r="CT20" s="118"/>
      <c r="CU20" s="118"/>
      <c r="CV20" s="118"/>
      <c r="CW20" s="118"/>
      <c r="CX20" s="118"/>
      <c r="CY20" s="118"/>
      <c r="CZ20" s="118"/>
      <c r="DA20" s="118"/>
      <c r="DB20" s="118"/>
      <c r="DC20" s="118"/>
      <c r="DD20" s="118"/>
      <c r="DE20" s="118"/>
      <c r="DF20" s="118"/>
      <c r="DG20" s="118"/>
      <c r="DH20" s="118"/>
      <c r="DI20" s="118"/>
      <c r="DJ20" s="118"/>
      <c r="DK20" s="118"/>
      <c r="DL20" s="118"/>
      <c r="DM20" s="118"/>
      <c r="DN20" s="118"/>
      <c r="DO20" s="118"/>
      <c r="DP20" s="118"/>
      <c r="DQ20" s="118"/>
      <c r="DR20" s="118"/>
      <c r="DS20" s="118"/>
      <c r="DT20" s="118"/>
      <c r="DU20" s="118"/>
      <c r="DV20" s="118"/>
      <c r="DW20" s="118"/>
      <c r="DX20" s="118"/>
      <c r="DY20" s="118"/>
      <c r="DZ20" s="118"/>
      <c r="EA20" s="118"/>
      <c r="EB20" s="118"/>
      <c r="EC20" s="118"/>
      <c r="ED20" s="118"/>
      <c r="EE20" s="118"/>
      <c r="EF20" s="118"/>
      <c r="EG20" s="118"/>
      <c r="EH20" s="118"/>
      <c r="EI20" s="118"/>
      <c r="EJ20" s="118"/>
      <c r="EK20" s="118"/>
      <c r="EL20" s="118"/>
      <c r="EM20" s="118"/>
      <c r="EN20" s="118"/>
      <c r="EO20" s="118"/>
      <c r="EP20" s="118"/>
      <c r="EQ20" s="118"/>
      <c r="ER20" s="118"/>
      <c r="ES20" s="118"/>
      <c r="ET20" s="118"/>
      <c r="EU20" s="118"/>
      <c r="EV20" s="118"/>
      <c r="EW20" s="118"/>
      <c r="EX20" s="118"/>
      <c r="EY20" s="118"/>
      <c r="EZ20" s="118"/>
      <c r="FA20" s="118"/>
      <c r="FB20" s="118"/>
      <c r="FC20" s="118"/>
      <c r="FD20" s="118"/>
      <c r="FE20" s="118"/>
      <c r="FF20" s="118"/>
      <c r="FG20" s="118"/>
      <c r="FH20" s="118"/>
      <c r="FI20" s="118"/>
      <c r="FJ20" s="118"/>
      <c r="FK20" s="118"/>
      <c r="FL20" s="118"/>
      <c r="FM20" s="118"/>
      <c r="FN20" s="118"/>
      <c r="FO20" s="118"/>
      <c r="FP20" s="118"/>
      <c r="FQ20" s="118"/>
      <c r="FR20" s="118"/>
      <c r="FS20" s="118"/>
      <c r="FT20" s="118"/>
      <c r="FU20" s="118"/>
      <c r="FV20" s="118"/>
      <c r="FW20" s="118"/>
      <c r="FX20" s="118"/>
      <c r="FY20" s="118"/>
      <c r="FZ20" s="118"/>
      <c r="GA20" s="118"/>
      <c r="GB20" s="118"/>
      <c r="GC20" s="118"/>
      <c r="GD20" s="118"/>
      <c r="GE20" s="118"/>
      <c r="GF20" s="118"/>
      <c r="GG20" s="118"/>
      <c r="GH20" s="118"/>
      <c r="GI20" s="118"/>
      <c r="GJ20" s="118"/>
      <c r="GK20" s="118"/>
      <c r="GL20" s="118"/>
      <c r="GM20" s="118"/>
      <c r="GN20" s="118"/>
      <c r="GO20" s="118"/>
      <c r="GP20" s="118"/>
      <c r="GQ20" s="118"/>
      <c r="GR20" s="118"/>
      <c r="GS20" s="118"/>
      <c r="GT20" s="118"/>
      <c r="GU20" s="118"/>
      <c r="GV20" s="118"/>
      <c r="GW20" s="118"/>
      <c r="GX20" s="118"/>
      <c r="GY20" s="118"/>
      <c r="GZ20" s="118"/>
      <c r="HA20" s="118"/>
      <c r="HB20" s="118"/>
      <c r="HC20" s="118"/>
      <c r="HD20" s="118"/>
      <c r="HE20" s="118"/>
      <c r="HF20" s="118"/>
      <c r="HG20" s="118"/>
      <c r="HH20" s="118"/>
      <c r="HI20" s="118"/>
      <c r="HJ20" s="118"/>
      <c r="HK20" s="118"/>
      <c r="HL20" s="118"/>
      <c r="HM20" s="118"/>
      <c r="HN20" s="118"/>
      <c r="HO20" s="118"/>
      <c r="HP20" s="118"/>
      <c r="HQ20" s="118"/>
      <c r="HR20" s="118"/>
      <c r="HS20" s="118"/>
      <c r="HT20" s="118"/>
      <c r="HU20" s="118"/>
      <c r="HV20" s="118"/>
      <c r="HW20" s="118"/>
      <c r="HX20" s="118"/>
      <c r="HY20" s="118"/>
      <c r="HZ20" s="118"/>
      <c r="IA20" s="118"/>
      <c r="IB20" s="118"/>
      <c r="IC20" s="118"/>
      <c r="ID20" s="118"/>
      <c r="IE20" s="118"/>
      <c r="IF20" s="118"/>
      <c r="IG20" s="118"/>
      <c r="IH20" s="118"/>
      <c r="II20" s="118"/>
      <c r="IJ20" s="118"/>
      <c r="IK20" s="118"/>
      <c r="IL20" s="118"/>
      <c r="IM20" s="118"/>
      <c r="IN20" s="118"/>
      <c r="IO20" s="118"/>
      <c r="IP20" s="118"/>
      <c r="IQ20" s="118"/>
      <c r="IR20" s="118"/>
      <c r="IS20" s="118"/>
      <c r="IT20" s="118"/>
      <c r="IU20" s="118"/>
      <c r="IV20" s="118"/>
    </row>
    <row r="21" spans="1:256" ht="15" x14ac:dyDescent="0.25">
      <c r="A21" s="118"/>
      <c r="B21" s="151"/>
      <c r="C21" s="256" t="s">
        <v>155</v>
      </c>
      <c r="D21" s="157"/>
      <c r="E21" s="140"/>
      <c r="F21" s="140"/>
      <c r="G21" s="153"/>
      <c r="H21" s="154"/>
      <c r="I21" s="154"/>
      <c r="J21" s="154"/>
      <c r="K21" s="155"/>
      <c r="L21" s="251"/>
      <c r="M21" s="158" t="s">
        <v>9</v>
      </c>
      <c r="N21" s="140"/>
      <c r="O21" s="148"/>
      <c r="P21" s="125"/>
      <c r="Q21" s="118"/>
      <c r="R21" s="140"/>
      <c r="S21" s="140"/>
      <c r="T21" s="140"/>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8"/>
      <c r="BL21" s="118"/>
      <c r="BM21" s="118"/>
      <c r="BN21" s="118"/>
      <c r="BO21" s="118"/>
      <c r="BP21" s="118"/>
      <c r="BQ21" s="118"/>
      <c r="BR21" s="118"/>
      <c r="BS21" s="118"/>
      <c r="BT21" s="118"/>
      <c r="BU21" s="118"/>
      <c r="BV21" s="118"/>
      <c r="BW21" s="118"/>
      <c r="BX21" s="118"/>
      <c r="BY21" s="118"/>
      <c r="BZ21" s="118"/>
      <c r="CA21" s="118"/>
      <c r="CB21" s="118"/>
      <c r="CC21" s="118"/>
      <c r="CD21" s="118"/>
      <c r="CE21" s="118"/>
      <c r="CF21" s="118"/>
      <c r="CG21" s="118"/>
      <c r="CH21" s="118"/>
      <c r="CI21" s="118"/>
      <c r="CJ21" s="118"/>
      <c r="CK21" s="118"/>
      <c r="CL21" s="118"/>
      <c r="CM21" s="118"/>
      <c r="CN21" s="118"/>
      <c r="CO21" s="118"/>
      <c r="CP21" s="118"/>
      <c r="CQ21" s="118"/>
      <c r="CR21" s="118"/>
      <c r="CS21" s="118"/>
      <c r="CT21" s="118"/>
      <c r="CU21" s="118"/>
      <c r="CV21" s="118"/>
      <c r="CW21" s="118"/>
      <c r="CX21" s="118"/>
      <c r="CY21" s="118"/>
      <c r="CZ21" s="118"/>
      <c r="DA21" s="118"/>
      <c r="DB21" s="118"/>
      <c r="DC21" s="118"/>
      <c r="DD21" s="118"/>
      <c r="DE21" s="118"/>
      <c r="DF21" s="118"/>
      <c r="DG21" s="118"/>
      <c r="DH21" s="118"/>
      <c r="DI21" s="118"/>
      <c r="DJ21" s="118"/>
      <c r="DK21" s="118"/>
      <c r="DL21" s="118"/>
      <c r="DM21" s="118"/>
      <c r="DN21" s="118"/>
      <c r="DO21" s="118"/>
      <c r="DP21" s="118"/>
      <c r="DQ21" s="118"/>
      <c r="DR21" s="118"/>
      <c r="DS21" s="118"/>
      <c r="DT21" s="118"/>
      <c r="DU21" s="118"/>
      <c r="DV21" s="118"/>
      <c r="DW21" s="118"/>
      <c r="DX21" s="118"/>
      <c r="DY21" s="118"/>
      <c r="DZ21" s="118"/>
      <c r="EA21" s="118"/>
      <c r="EB21" s="118"/>
      <c r="EC21" s="118"/>
      <c r="ED21" s="118"/>
      <c r="EE21" s="118"/>
      <c r="EF21" s="118"/>
      <c r="EG21" s="118"/>
      <c r="EH21" s="118"/>
      <c r="EI21" s="118"/>
      <c r="EJ21" s="118"/>
      <c r="EK21" s="118"/>
      <c r="EL21" s="118"/>
      <c r="EM21" s="118"/>
      <c r="EN21" s="118"/>
      <c r="EO21" s="118"/>
      <c r="EP21" s="118"/>
      <c r="EQ21" s="118"/>
      <c r="ER21" s="118"/>
      <c r="ES21" s="118"/>
      <c r="ET21" s="118"/>
      <c r="EU21" s="118"/>
      <c r="EV21" s="118"/>
      <c r="EW21" s="118"/>
      <c r="EX21" s="118"/>
      <c r="EY21" s="118"/>
      <c r="EZ21" s="118"/>
      <c r="FA21" s="118"/>
      <c r="FB21" s="118"/>
      <c r="FC21" s="118"/>
      <c r="FD21" s="118"/>
      <c r="FE21" s="118"/>
      <c r="FF21" s="118"/>
      <c r="FG21" s="118"/>
      <c r="FH21" s="118"/>
      <c r="FI21" s="118"/>
      <c r="FJ21" s="118"/>
      <c r="FK21" s="118"/>
      <c r="FL21" s="118"/>
      <c r="FM21" s="118"/>
      <c r="FN21" s="118"/>
      <c r="FO21" s="118"/>
      <c r="FP21" s="118"/>
      <c r="FQ21" s="118"/>
      <c r="FR21" s="118"/>
      <c r="FS21" s="118"/>
      <c r="FT21" s="118"/>
      <c r="FU21" s="118"/>
      <c r="FV21" s="118"/>
      <c r="FW21" s="118"/>
      <c r="FX21" s="118"/>
      <c r="FY21" s="118"/>
      <c r="FZ21" s="118"/>
      <c r="GA21" s="118"/>
      <c r="GB21" s="118"/>
      <c r="GC21" s="118"/>
      <c r="GD21" s="118"/>
      <c r="GE21" s="118"/>
      <c r="GF21" s="118"/>
      <c r="GG21" s="118"/>
      <c r="GH21" s="118"/>
      <c r="GI21" s="118"/>
      <c r="GJ21" s="118"/>
      <c r="GK21" s="118"/>
      <c r="GL21" s="118"/>
      <c r="GM21" s="118"/>
      <c r="GN21" s="118"/>
      <c r="GO21" s="118"/>
      <c r="GP21" s="118"/>
      <c r="GQ21" s="118"/>
      <c r="GR21" s="118"/>
      <c r="GS21" s="118"/>
      <c r="GT21" s="118"/>
      <c r="GU21" s="118"/>
      <c r="GV21" s="118"/>
      <c r="GW21" s="118"/>
      <c r="GX21" s="118"/>
      <c r="GY21" s="118"/>
      <c r="GZ21" s="118"/>
      <c r="HA21" s="118"/>
      <c r="HB21" s="118"/>
      <c r="HC21" s="118"/>
      <c r="HD21" s="118"/>
      <c r="HE21" s="118"/>
      <c r="HF21" s="118"/>
      <c r="HG21" s="118"/>
      <c r="HH21" s="118"/>
      <c r="HI21" s="118"/>
      <c r="HJ21" s="118"/>
      <c r="HK21" s="118"/>
      <c r="HL21" s="118"/>
      <c r="HM21" s="118"/>
      <c r="HN21" s="118"/>
      <c r="HO21" s="118"/>
      <c r="HP21" s="118"/>
      <c r="HQ21" s="118"/>
      <c r="HR21" s="118"/>
      <c r="HS21" s="118"/>
      <c r="HT21" s="118"/>
      <c r="HU21" s="118"/>
      <c r="HV21" s="118"/>
      <c r="HW21" s="118"/>
      <c r="HX21" s="118"/>
      <c r="HY21" s="118"/>
      <c r="HZ21" s="118"/>
      <c r="IA21" s="118"/>
      <c r="IB21" s="118"/>
      <c r="IC21" s="118"/>
      <c r="ID21" s="118"/>
      <c r="IE21" s="118"/>
      <c r="IF21" s="118"/>
      <c r="IG21" s="118"/>
      <c r="IH21" s="118"/>
      <c r="II21" s="118"/>
      <c r="IJ21" s="118"/>
      <c r="IK21" s="118"/>
      <c r="IL21" s="118"/>
      <c r="IM21" s="118"/>
      <c r="IN21" s="118"/>
      <c r="IO21" s="118"/>
      <c r="IP21" s="118"/>
      <c r="IQ21" s="118"/>
      <c r="IR21" s="118"/>
      <c r="IS21" s="118"/>
      <c r="IT21" s="118"/>
      <c r="IU21" s="118"/>
      <c r="IV21" s="118"/>
    </row>
    <row r="22" spans="1:256" ht="15" x14ac:dyDescent="0.25">
      <c r="B22" s="151"/>
      <c r="C22" s="157" t="s">
        <v>73</v>
      </c>
      <c r="D22" s="157"/>
      <c r="E22" s="140"/>
      <c r="F22" s="140"/>
      <c r="G22" s="153"/>
      <c r="H22" s="159"/>
      <c r="I22" s="160" t="s">
        <v>76</v>
      </c>
      <c r="J22" s="161">
        <v>21</v>
      </c>
      <c r="K22" s="154" t="s">
        <v>87</v>
      </c>
      <c r="L22" s="258" t="str">
        <f>IF(ISERROR(J22/L21)=TRUE,"",(J22/L21))</f>
        <v/>
      </c>
      <c r="M22" s="158" t="s">
        <v>0</v>
      </c>
      <c r="N22" s="140"/>
      <c r="O22" s="148"/>
      <c r="P22" s="125"/>
      <c r="Q22" s="118"/>
      <c r="R22" s="140"/>
      <c r="S22" s="140"/>
      <c r="T22" s="140"/>
    </row>
    <row r="23" spans="1:256" ht="15" x14ac:dyDescent="0.25">
      <c r="B23" s="151"/>
      <c r="C23" s="157" t="s">
        <v>42</v>
      </c>
      <c r="D23" s="157"/>
      <c r="E23" s="140"/>
      <c r="F23" s="140"/>
      <c r="G23" s="153"/>
      <c r="H23" s="159"/>
      <c r="I23" s="163" t="s">
        <v>76</v>
      </c>
      <c r="J23" s="161">
        <v>21</v>
      </c>
      <c r="K23" s="154" t="s">
        <v>87</v>
      </c>
      <c r="L23" s="258" t="str">
        <f>IF(ISBLANK(L21),"",IF(L20=0,"",(L22*L20)))</f>
        <v/>
      </c>
      <c r="M23" s="158" t="s">
        <v>0</v>
      </c>
      <c r="N23" s="140"/>
      <c r="O23" s="148"/>
      <c r="P23" s="125"/>
      <c r="Q23" s="225" t="s">
        <v>121</v>
      </c>
      <c r="R23" s="140"/>
      <c r="S23" s="140"/>
      <c r="T23" s="140"/>
    </row>
    <row r="24" spans="1:256" ht="15" x14ac:dyDescent="0.25">
      <c r="B24" s="151"/>
      <c r="C24" s="164" t="s">
        <v>57</v>
      </c>
      <c r="D24" s="164"/>
      <c r="E24" s="165"/>
      <c r="F24" s="165"/>
      <c r="G24" s="166"/>
      <c r="H24" s="167"/>
      <c r="I24" s="168"/>
      <c r="J24" s="168"/>
      <c r="K24" s="169"/>
      <c r="L24" s="170"/>
      <c r="M24" s="171" t="s">
        <v>0</v>
      </c>
      <c r="N24" s="140"/>
      <c r="O24" s="148"/>
      <c r="P24" s="125"/>
      <c r="Q24" s="114" t="str">
        <f>IF(L24&gt;L23,"Tierplatzzahl für Mobilstall: maximal "&amp;L23&amp;" "&amp;M24&amp;" möglich!","")</f>
        <v/>
      </c>
      <c r="R24" s="118"/>
      <c r="S24" s="118"/>
      <c r="T24" s="118"/>
    </row>
    <row r="25" spans="1:256" ht="15" x14ac:dyDescent="0.25">
      <c r="B25" s="151"/>
      <c r="C25" s="172" t="s">
        <v>72</v>
      </c>
      <c r="D25" s="157"/>
      <c r="E25" s="140"/>
      <c r="F25" s="140"/>
      <c r="G25" s="153"/>
      <c r="H25" s="154"/>
      <c r="I25" s="306" t="str">
        <f>IF(Q24="","",Q24)</f>
        <v/>
      </c>
      <c r="J25" s="306"/>
      <c r="K25" s="306"/>
      <c r="L25" s="306"/>
      <c r="M25" s="306"/>
      <c r="N25" s="140"/>
      <c r="O25" s="148"/>
      <c r="P25" s="125"/>
      <c r="Q25" s="118"/>
      <c r="R25" s="118"/>
      <c r="S25" s="118"/>
      <c r="T25" s="118"/>
    </row>
    <row r="26" spans="1:256" ht="9.75" customHeight="1" x14ac:dyDescent="0.25">
      <c r="B26" s="151"/>
      <c r="C26" s="157"/>
      <c r="D26" s="157"/>
      <c r="E26" s="140"/>
      <c r="F26" s="140"/>
      <c r="G26" s="153"/>
      <c r="H26" s="154"/>
      <c r="I26" s="306"/>
      <c r="J26" s="306"/>
      <c r="K26" s="306"/>
      <c r="L26" s="306"/>
      <c r="M26" s="306"/>
      <c r="N26" s="140"/>
      <c r="O26" s="148"/>
      <c r="P26" s="125"/>
      <c r="Q26" s="118"/>
      <c r="R26" s="118"/>
      <c r="S26" s="118"/>
      <c r="T26" s="118"/>
    </row>
    <row r="27" spans="1:256" ht="15" x14ac:dyDescent="0.25">
      <c r="B27" s="151"/>
      <c r="C27" s="157" t="s">
        <v>1</v>
      </c>
      <c r="D27" s="157"/>
      <c r="E27" s="140"/>
      <c r="F27" s="140"/>
      <c r="G27" s="153"/>
      <c r="H27" s="154"/>
      <c r="I27" s="154"/>
      <c r="J27" s="154"/>
      <c r="K27" s="155"/>
      <c r="L27" s="250"/>
      <c r="M27" s="174"/>
      <c r="N27" s="140"/>
      <c r="O27" s="148"/>
      <c r="P27" s="125"/>
      <c r="Q27" s="118"/>
      <c r="R27" s="118"/>
      <c r="S27" s="118"/>
      <c r="T27" s="118"/>
    </row>
    <row r="28" spans="1:256" ht="15" x14ac:dyDescent="0.25">
      <c r="B28" s="151"/>
      <c r="C28" s="157" t="s">
        <v>71</v>
      </c>
      <c r="D28" s="157"/>
      <c r="E28" s="140"/>
      <c r="F28" s="140"/>
      <c r="G28" s="153"/>
      <c r="H28" s="154"/>
      <c r="I28" s="154"/>
      <c r="J28" s="154"/>
      <c r="K28" s="155"/>
      <c r="L28" s="162" t="str">
        <f>IF(L24=0,"",ROUNDDOWN(L24*L27,0))</f>
        <v/>
      </c>
      <c r="M28" s="158" t="s">
        <v>0</v>
      </c>
      <c r="N28" s="140"/>
      <c r="O28" s="148"/>
      <c r="P28" s="125"/>
      <c r="Q28" s="118"/>
      <c r="R28" s="118"/>
      <c r="S28" s="118"/>
      <c r="T28" s="118"/>
    </row>
    <row r="29" spans="1:256" ht="9.75" customHeight="1" thickBot="1" x14ac:dyDescent="0.3">
      <c r="B29" s="175"/>
      <c r="C29" s="140"/>
      <c r="D29" s="140"/>
      <c r="E29" s="140"/>
      <c r="F29" s="140"/>
      <c r="G29" s="153"/>
      <c r="H29" s="140"/>
      <c r="I29" s="140"/>
      <c r="J29" s="140"/>
      <c r="K29" s="153"/>
      <c r="L29" s="140"/>
      <c r="M29" s="145"/>
      <c r="N29" s="140"/>
      <c r="O29" s="148"/>
      <c r="P29" s="125"/>
      <c r="Q29" s="118"/>
      <c r="R29" s="118"/>
      <c r="S29" s="118"/>
      <c r="T29" s="118"/>
    </row>
    <row r="30" spans="1:256" ht="15" x14ac:dyDescent="0.25">
      <c r="B30" s="176" t="s">
        <v>18</v>
      </c>
      <c r="C30" s="177" t="s">
        <v>7</v>
      </c>
      <c r="D30" s="140"/>
      <c r="E30" s="140"/>
      <c r="F30" s="140"/>
      <c r="G30" s="140"/>
      <c r="H30" s="140"/>
      <c r="I30" s="140"/>
      <c r="J30" s="140"/>
      <c r="K30" s="153"/>
      <c r="L30" s="140"/>
      <c r="M30" s="145"/>
      <c r="N30" s="140"/>
      <c r="O30" s="148"/>
      <c r="P30" s="125"/>
      <c r="Q30" s="178"/>
      <c r="R30" s="118"/>
      <c r="S30" s="118"/>
      <c r="T30" s="118"/>
    </row>
    <row r="31" spans="1:256" ht="15" x14ac:dyDescent="0.25">
      <c r="B31" s="179"/>
      <c r="C31" s="227" t="s">
        <v>131</v>
      </c>
      <c r="D31" s="140"/>
      <c r="E31" s="140"/>
      <c r="F31" s="140"/>
      <c r="G31" s="140"/>
      <c r="H31" s="140"/>
      <c r="I31" s="140"/>
      <c r="J31" s="140"/>
      <c r="K31" s="153"/>
      <c r="L31" s="180"/>
      <c r="M31" s="145"/>
      <c r="N31" s="140"/>
      <c r="O31" s="148"/>
      <c r="P31" s="125"/>
      <c r="Q31" s="181" t="s">
        <v>2</v>
      </c>
      <c r="R31" s="118"/>
      <c r="S31" s="118"/>
      <c r="T31" s="118"/>
    </row>
    <row r="32" spans="1:256" ht="15" x14ac:dyDescent="0.25">
      <c r="B32" s="179"/>
      <c r="C32" s="252" t="s">
        <v>152</v>
      </c>
      <c r="D32" s="140"/>
      <c r="E32" s="140"/>
      <c r="F32" s="140"/>
      <c r="G32" s="140"/>
      <c r="H32" s="140"/>
      <c r="I32" s="140"/>
      <c r="J32" s="140"/>
      <c r="K32" s="153"/>
      <c r="L32" s="180"/>
      <c r="M32" s="145"/>
      <c r="N32" s="140"/>
      <c r="O32" s="148"/>
      <c r="P32" s="125"/>
      <c r="Q32" s="181"/>
      <c r="R32" s="118"/>
      <c r="S32" s="118"/>
      <c r="T32" s="118"/>
    </row>
    <row r="33" spans="2:20" ht="15.75" thickBot="1" x14ac:dyDescent="0.3">
      <c r="B33" s="179"/>
      <c r="C33" s="226" t="s">
        <v>129</v>
      </c>
      <c r="D33" s="140"/>
      <c r="E33" s="140"/>
      <c r="F33" s="140"/>
      <c r="G33" s="140"/>
      <c r="H33" s="140"/>
      <c r="I33" s="140"/>
      <c r="J33" s="140"/>
      <c r="K33" s="153"/>
      <c r="L33" s="180"/>
      <c r="M33" s="145"/>
      <c r="N33" s="140"/>
      <c r="O33" s="148"/>
      <c r="P33" s="125"/>
      <c r="Q33" s="182" t="s">
        <v>3</v>
      </c>
      <c r="R33" s="118"/>
      <c r="S33" s="118"/>
      <c r="T33" s="118"/>
    </row>
    <row r="34" spans="2:20" ht="9.75" customHeight="1" x14ac:dyDescent="0.25">
      <c r="B34" s="175"/>
      <c r="C34" s="140"/>
      <c r="D34" s="140"/>
      <c r="E34" s="140"/>
      <c r="F34" s="140"/>
      <c r="G34" s="140"/>
      <c r="H34" s="140"/>
      <c r="I34" s="140"/>
      <c r="J34" s="140"/>
      <c r="K34" s="153"/>
      <c r="L34" s="140"/>
      <c r="M34" s="145"/>
      <c r="N34" s="140"/>
      <c r="O34" s="148"/>
      <c r="P34" s="125"/>
      <c r="Q34" s="118"/>
      <c r="R34" s="118"/>
      <c r="S34" s="118"/>
      <c r="T34" s="118"/>
    </row>
    <row r="35" spans="2:20" ht="15" x14ac:dyDescent="0.25">
      <c r="B35" s="183" t="s">
        <v>19</v>
      </c>
      <c r="C35" s="152" t="s">
        <v>4</v>
      </c>
      <c r="D35" s="140"/>
      <c r="E35" s="140"/>
      <c r="F35" s="140"/>
      <c r="G35" s="140"/>
      <c r="H35" s="140"/>
      <c r="I35" s="140"/>
      <c r="J35" s="140"/>
      <c r="K35" s="153"/>
      <c r="L35" s="140"/>
      <c r="M35" s="145"/>
      <c r="N35" s="140"/>
      <c r="O35" s="148"/>
      <c r="P35" s="125"/>
      <c r="Q35" s="118"/>
      <c r="R35" s="118"/>
      <c r="S35" s="118"/>
      <c r="T35" s="118"/>
    </row>
    <row r="36" spans="2:20" ht="15" x14ac:dyDescent="0.25">
      <c r="B36" s="175"/>
      <c r="C36" s="226" t="s">
        <v>136</v>
      </c>
      <c r="D36" s="140"/>
      <c r="E36" s="140"/>
      <c r="F36" s="140"/>
      <c r="G36" s="140"/>
      <c r="H36" s="140"/>
      <c r="I36" s="140"/>
      <c r="J36" s="140"/>
      <c r="K36" s="140"/>
      <c r="L36" s="180"/>
      <c r="M36" s="155"/>
      <c r="N36" s="140"/>
      <c r="O36" s="148"/>
      <c r="P36" s="125"/>
      <c r="Q36" s="118"/>
      <c r="R36" s="118"/>
      <c r="S36" s="118"/>
      <c r="T36" s="118"/>
    </row>
    <row r="37" spans="2:20" ht="15" x14ac:dyDescent="0.25">
      <c r="B37" s="175"/>
      <c r="C37" s="226" t="s">
        <v>125</v>
      </c>
      <c r="D37" s="140"/>
      <c r="E37" s="140"/>
      <c r="F37" s="140"/>
      <c r="G37" s="140"/>
      <c r="H37" s="140"/>
      <c r="I37" s="140"/>
      <c r="J37" s="140"/>
      <c r="K37" s="140"/>
      <c r="L37" s="180"/>
      <c r="M37" s="155"/>
      <c r="N37" s="140"/>
      <c r="O37" s="148"/>
      <c r="P37" s="125"/>
      <c r="Q37" s="118"/>
      <c r="R37" s="118"/>
      <c r="S37" s="118"/>
      <c r="T37" s="118"/>
    </row>
    <row r="38" spans="2:20" ht="9.75" customHeight="1" x14ac:dyDescent="0.25">
      <c r="B38" s="175"/>
      <c r="C38" s="184"/>
      <c r="D38" s="140"/>
      <c r="E38" s="140"/>
      <c r="F38" s="140"/>
      <c r="G38" s="140"/>
      <c r="H38" s="140"/>
      <c r="I38" s="140"/>
      <c r="J38" s="140"/>
      <c r="K38" s="140"/>
      <c r="L38" s="155"/>
      <c r="M38" s="155"/>
      <c r="N38" s="140"/>
      <c r="O38" s="148"/>
      <c r="P38" s="125"/>
      <c r="Q38" s="118"/>
      <c r="R38" s="118"/>
      <c r="S38" s="118"/>
      <c r="T38" s="118"/>
    </row>
    <row r="39" spans="2:20" ht="15" x14ac:dyDescent="0.25">
      <c r="B39" s="183" t="s">
        <v>20</v>
      </c>
      <c r="C39" s="152" t="s">
        <v>89</v>
      </c>
      <c r="D39" s="140"/>
      <c r="E39" s="140"/>
      <c r="F39" s="140"/>
      <c r="G39" s="140"/>
      <c r="H39" s="140"/>
      <c r="I39" s="140"/>
      <c r="J39" s="140"/>
      <c r="K39" s="140"/>
      <c r="L39" s="155"/>
      <c r="M39" s="155"/>
      <c r="N39" s="140"/>
      <c r="O39" s="148"/>
      <c r="P39" s="125"/>
      <c r="Q39" s="118"/>
      <c r="R39" s="118"/>
      <c r="S39" s="118"/>
      <c r="T39" s="118"/>
    </row>
    <row r="40" spans="2:20" ht="15" x14ac:dyDescent="0.25">
      <c r="B40" s="175"/>
      <c r="C40" s="157" t="s">
        <v>90</v>
      </c>
      <c r="D40" s="140"/>
      <c r="E40" s="140"/>
      <c r="F40" s="140"/>
      <c r="G40" s="140"/>
      <c r="H40" s="140"/>
      <c r="I40" s="140"/>
      <c r="J40" s="140"/>
      <c r="K40" s="140"/>
      <c r="L40" s="180"/>
      <c r="M40" s="155"/>
      <c r="N40" s="140"/>
      <c r="O40" s="148"/>
      <c r="P40" s="125"/>
      <c r="Q40" s="118"/>
      <c r="R40" s="118"/>
      <c r="S40" s="118"/>
      <c r="T40" s="118"/>
    </row>
    <row r="41" spans="2:20" ht="15" x14ac:dyDescent="0.25">
      <c r="B41" s="175"/>
      <c r="C41" s="185" t="s">
        <v>91</v>
      </c>
      <c r="D41" s="140"/>
      <c r="E41" s="140"/>
      <c r="F41" s="140"/>
      <c r="G41" s="140"/>
      <c r="H41" s="140"/>
      <c r="I41" s="140"/>
      <c r="J41" s="140"/>
      <c r="K41" s="140"/>
      <c r="L41" s="180"/>
      <c r="M41" s="155"/>
      <c r="N41" s="140"/>
      <c r="O41" s="148"/>
      <c r="P41" s="125"/>
      <c r="Q41" s="118"/>
      <c r="R41" s="118"/>
      <c r="S41" s="118"/>
      <c r="T41" s="118"/>
    </row>
    <row r="42" spans="2:20" ht="15" x14ac:dyDescent="0.25">
      <c r="B42" s="175"/>
      <c r="C42" s="185" t="s">
        <v>92</v>
      </c>
      <c r="D42" s="140"/>
      <c r="E42" s="140"/>
      <c r="F42" s="140"/>
      <c r="G42" s="140"/>
      <c r="H42" s="140"/>
      <c r="I42" s="140"/>
      <c r="J42" s="140"/>
      <c r="K42" s="140"/>
      <c r="L42" s="180"/>
      <c r="M42" s="155"/>
      <c r="N42" s="140"/>
      <c r="O42" s="148"/>
      <c r="P42" s="125"/>
      <c r="Q42" s="118"/>
      <c r="R42" s="118"/>
      <c r="S42" s="118"/>
      <c r="T42" s="118"/>
    </row>
    <row r="43" spans="2:20" ht="15" x14ac:dyDescent="0.25">
      <c r="B43" s="175"/>
      <c r="C43" s="185" t="s">
        <v>93</v>
      </c>
      <c r="D43" s="140"/>
      <c r="E43" s="140"/>
      <c r="F43" s="140"/>
      <c r="G43" s="140"/>
      <c r="H43" s="140"/>
      <c r="I43" s="140"/>
      <c r="J43" s="140"/>
      <c r="K43" s="140"/>
      <c r="L43" s="180"/>
      <c r="M43" s="155"/>
      <c r="N43" s="140"/>
      <c r="O43" s="148"/>
      <c r="P43" s="125"/>
      <c r="Q43" s="118"/>
      <c r="R43" s="118"/>
      <c r="S43" s="118"/>
      <c r="T43" s="118"/>
    </row>
    <row r="44" spans="2:20" ht="9.75" customHeight="1" x14ac:dyDescent="0.25">
      <c r="B44" s="175"/>
      <c r="C44" s="140"/>
      <c r="D44" s="140"/>
      <c r="E44" s="140"/>
      <c r="F44" s="140"/>
      <c r="G44" s="140"/>
      <c r="H44" s="140"/>
      <c r="I44" s="140"/>
      <c r="J44" s="140"/>
      <c r="K44" s="153"/>
      <c r="L44" s="153"/>
      <c r="M44" s="155"/>
      <c r="N44" s="140"/>
      <c r="O44" s="148"/>
      <c r="P44" s="125"/>
      <c r="Q44" s="118"/>
      <c r="R44" s="118"/>
      <c r="S44" s="118"/>
      <c r="T44" s="118"/>
    </row>
    <row r="45" spans="2:20" ht="15" x14ac:dyDescent="0.25">
      <c r="B45" s="183" t="s">
        <v>21</v>
      </c>
      <c r="C45" s="152" t="s">
        <v>12</v>
      </c>
      <c r="D45" s="140"/>
      <c r="E45" s="140"/>
      <c r="F45" s="140"/>
      <c r="G45" s="140"/>
      <c r="H45" s="140"/>
      <c r="I45" s="140"/>
      <c r="J45" s="140"/>
      <c r="K45" s="153"/>
      <c r="L45" s="140"/>
      <c r="M45" s="155"/>
      <c r="N45" s="140"/>
      <c r="O45" s="148"/>
      <c r="P45" s="125"/>
      <c r="Q45" s="118"/>
      <c r="R45" s="118"/>
      <c r="S45" s="118"/>
      <c r="T45" s="118"/>
    </row>
    <row r="46" spans="2:20" ht="15" x14ac:dyDescent="0.25">
      <c r="B46" s="186"/>
      <c r="C46" s="230" t="s">
        <v>137</v>
      </c>
      <c r="D46" s="140"/>
      <c r="E46" s="140"/>
      <c r="F46" s="140"/>
      <c r="G46" s="140"/>
      <c r="H46" s="140"/>
      <c r="I46" s="140"/>
      <c r="J46" s="140"/>
      <c r="K46" s="140"/>
      <c r="L46" s="180"/>
      <c r="M46" s="155"/>
      <c r="N46" s="140"/>
      <c r="O46" s="148"/>
      <c r="P46" s="125"/>
      <c r="Q46" s="118"/>
      <c r="R46" s="118"/>
      <c r="S46" s="118"/>
      <c r="T46" s="118"/>
    </row>
    <row r="47" spans="2:20" ht="15" x14ac:dyDescent="0.25">
      <c r="B47" s="175"/>
      <c r="C47" s="157" t="s">
        <v>94</v>
      </c>
      <c r="D47" s="140"/>
      <c r="E47" s="140"/>
      <c r="F47" s="140"/>
      <c r="G47" s="140"/>
      <c r="H47" s="140"/>
      <c r="I47" s="140"/>
      <c r="J47" s="140"/>
      <c r="K47" s="140"/>
      <c r="L47" s="180"/>
      <c r="M47" s="155"/>
      <c r="N47" s="140"/>
      <c r="O47" s="148"/>
      <c r="P47" s="125"/>
      <c r="Q47" s="118"/>
      <c r="R47" s="118"/>
      <c r="S47" s="118"/>
      <c r="T47" s="118"/>
    </row>
    <row r="48" spans="2:20" ht="15" x14ac:dyDescent="0.25">
      <c r="B48" s="175"/>
      <c r="C48" s="230" t="s">
        <v>138</v>
      </c>
      <c r="D48" s="140"/>
      <c r="E48" s="140"/>
      <c r="F48" s="140"/>
      <c r="G48" s="140"/>
      <c r="H48" s="140"/>
      <c r="I48" s="140"/>
      <c r="J48" s="140"/>
      <c r="K48" s="140"/>
      <c r="L48" s="180"/>
      <c r="M48" s="155"/>
      <c r="N48" s="140"/>
      <c r="O48" s="148"/>
      <c r="P48" s="125"/>
      <c r="Q48" s="118"/>
      <c r="R48" s="118"/>
      <c r="S48" s="118"/>
      <c r="T48" s="118"/>
    </row>
    <row r="49" spans="2:16" ht="9.75" customHeight="1" x14ac:dyDescent="0.2">
      <c r="B49" s="175"/>
      <c r="C49" s="157"/>
      <c r="D49" s="140"/>
      <c r="E49" s="140"/>
      <c r="F49" s="140"/>
      <c r="G49" s="140"/>
      <c r="H49" s="140"/>
      <c r="I49" s="140"/>
      <c r="J49" s="140"/>
      <c r="K49" s="140"/>
      <c r="L49" s="187"/>
      <c r="M49" s="145"/>
      <c r="N49" s="140"/>
      <c r="O49" s="148"/>
      <c r="P49" s="125"/>
    </row>
    <row r="50" spans="2:16" ht="15" x14ac:dyDescent="0.2">
      <c r="B50" s="183" t="s">
        <v>22</v>
      </c>
      <c r="C50" s="152" t="s">
        <v>15</v>
      </c>
      <c r="D50" s="140"/>
      <c r="E50" s="140"/>
      <c r="F50" s="140"/>
      <c r="G50" s="140"/>
      <c r="H50" s="140"/>
      <c r="I50" s="140"/>
      <c r="J50" s="140"/>
      <c r="K50" s="140"/>
      <c r="L50" s="188"/>
      <c r="M50" s="155"/>
      <c r="N50" s="140"/>
      <c r="O50" s="148"/>
      <c r="P50" s="125"/>
    </row>
    <row r="51" spans="2:16" x14ac:dyDescent="0.2">
      <c r="B51" s="175"/>
      <c r="C51" s="230" t="s">
        <v>95</v>
      </c>
      <c r="D51" s="140"/>
      <c r="E51" s="140"/>
      <c r="F51" s="140"/>
      <c r="G51" s="140"/>
      <c r="H51" s="140"/>
      <c r="I51" s="140"/>
      <c r="J51" s="140"/>
      <c r="K51" s="140"/>
      <c r="L51" s="180"/>
      <c r="M51" s="155"/>
      <c r="N51" s="140"/>
      <c r="O51" s="148"/>
      <c r="P51" s="125"/>
    </row>
    <row r="52" spans="2:16" ht="9.75" customHeight="1" x14ac:dyDescent="0.2">
      <c r="B52" s="175"/>
      <c r="C52" s="157"/>
      <c r="D52" s="140"/>
      <c r="E52" s="140"/>
      <c r="F52" s="140"/>
      <c r="G52" s="140"/>
      <c r="H52" s="140"/>
      <c r="I52" s="140"/>
      <c r="J52" s="140"/>
      <c r="K52" s="140"/>
      <c r="M52" s="155"/>
      <c r="N52" s="140"/>
      <c r="O52" s="148"/>
      <c r="P52" s="125"/>
    </row>
    <row r="53" spans="2:16" ht="15" x14ac:dyDescent="0.2">
      <c r="B53" s="183" t="s">
        <v>23</v>
      </c>
      <c r="C53" s="152" t="s">
        <v>139</v>
      </c>
      <c r="D53" s="140"/>
      <c r="E53" s="140"/>
      <c r="F53" s="140"/>
      <c r="G53" s="140"/>
      <c r="H53" s="140"/>
      <c r="I53" s="140"/>
      <c r="J53" s="140"/>
      <c r="K53" s="140"/>
      <c r="L53" s="155"/>
      <c r="M53" s="155"/>
      <c r="N53" s="140"/>
      <c r="O53" s="148"/>
      <c r="P53" s="125"/>
    </row>
    <row r="54" spans="2:16" x14ac:dyDescent="0.2">
      <c r="B54" s="175"/>
      <c r="C54" s="230" t="s">
        <v>141</v>
      </c>
      <c r="D54" s="140"/>
      <c r="E54" s="140"/>
      <c r="F54" s="140"/>
      <c r="G54" s="140"/>
      <c r="H54" s="140"/>
      <c r="I54" s="140"/>
      <c r="J54" s="140"/>
      <c r="K54" s="140"/>
      <c r="L54" s="155"/>
      <c r="M54" s="155"/>
      <c r="N54" s="140"/>
      <c r="O54" s="148"/>
      <c r="P54" s="125"/>
    </row>
    <row r="55" spans="2:16" x14ac:dyDescent="0.2">
      <c r="B55" s="175"/>
      <c r="C55" s="230" t="s">
        <v>140</v>
      </c>
      <c r="D55" s="140"/>
      <c r="E55" s="140"/>
      <c r="F55" s="140"/>
      <c r="G55" s="140"/>
      <c r="H55" s="140"/>
      <c r="I55" s="140"/>
      <c r="J55" s="140"/>
      <c r="K55" s="140"/>
      <c r="L55" s="180"/>
      <c r="M55" s="155"/>
      <c r="N55" s="140"/>
      <c r="O55" s="148"/>
      <c r="P55" s="125"/>
    </row>
    <row r="56" spans="2:16" ht="9.75" customHeight="1" x14ac:dyDescent="0.2">
      <c r="B56" s="175"/>
      <c r="C56" s="157"/>
      <c r="D56" s="140"/>
      <c r="E56" s="140"/>
      <c r="F56" s="140"/>
      <c r="G56" s="140"/>
      <c r="H56" s="140"/>
      <c r="I56" s="140"/>
      <c r="J56" s="140"/>
      <c r="K56" s="140"/>
      <c r="L56" s="187"/>
      <c r="M56" s="155"/>
      <c r="N56" s="140"/>
      <c r="O56" s="148"/>
      <c r="P56" s="125"/>
    </row>
    <row r="57" spans="2:16" ht="15" x14ac:dyDescent="0.2">
      <c r="B57" s="183" t="s">
        <v>97</v>
      </c>
      <c r="C57" s="152" t="s">
        <v>5</v>
      </c>
      <c r="D57" s="140"/>
      <c r="E57" s="140"/>
      <c r="F57" s="140"/>
      <c r="G57" s="140"/>
      <c r="H57" s="140"/>
      <c r="I57" s="140"/>
      <c r="J57" s="140"/>
      <c r="K57" s="140"/>
      <c r="L57" s="140"/>
      <c r="M57" s="145"/>
      <c r="N57" s="140"/>
      <c r="O57" s="148"/>
      <c r="P57" s="125"/>
    </row>
    <row r="58" spans="2:16" x14ac:dyDescent="0.2">
      <c r="B58" s="175"/>
      <c r="C58" s="157" t="s">
        <v>6</v>
      </c>
      <c r="D58" s="157"/>
      <c r="E58" s="157"/>
      <c r="F58" s="157"/>
      <c r="G58" s="157"/>
      <c r="H58" s="157"/>
      <c r="I58" s="157"/>
      <c r="J58" s="157"/>
      <c r="K58" s="140"/>
      <c r="L58" s="180"/>
      <c r="M58" s="155"/>
      <c r="N58" s="140"/>
      <c r="O58" s="148"/>
      <c r="P58" s="125"/>
    </row>
    <row r="59" spans="2:16" x14ac:dyDescent="0.2">
      <c r="B59" s="175"/>
      <c r="C59" s="157" t="s">
        <v>29</v>
      </c>
      <c r="D59" s="157"/>
      <c r="E59" s="157"/>
      <c r="F59" s="157"/>
      <c r="G59" s="157"/>
      <c r="H59" s="157"/>
      <c r="I59" s="157"/>
      <c r="J59" s="157"/>
      <c r="K59" s="140"/>
      <c r="L59" s="180"/>
      <c r="M59" s="155"/>
      <c r="N59" s="140"/>
      <c r="O59" s="148"/>
      <c r="P59" s="125"/>
    </row>
    <row r="60" spans="2:16" x14ac:dyDescent="0.2">
      <c r="B60" s="175"/>
      <c r="C60" s="272" t="s">
        <v>163</v>
      </c>
      <c r="D60" s="157"/>
      <c r="E60" s="157"/>
      <c r="F60" s="157"/>
      <c r="G60" s="157"/>
      <c r="H60" s="157"/>
      <c r="I60" s="157"/>
      <c r="J60" s="157"/>
      <c r="K60" s="140"/>
      <c r="L60" s="180"/>
      <c r="M60" s="155"/>
      <c r="N60" s="140"/>
      <c r="O60" s="148"/>
      <c r="P60" s="125"/>
    </row>
    <row r="61" spans="2:16" x14ac:dyDescent="0.2">
      <c r="B61" s="189"/>
      <c r="C61" s="190"/>
      <c r="D61" s="190"/>
      <c r="E61" s="190"/>
      <c r="F61" s="190"/>
      <c r="G61" s="190"/>
      <c r="H61" s="190"/>
      <c r="I61" s="190"/>
      <c r="J61" s="190"/>
      <c r="K61" s="190"/>
      <c r="L61" s="190"/>
      <c r="M61" s="191"/>
      <c r="N61" s="192"/>
      <c r="O61" s="148"/>
      <c r="P61" s="125"/>
    </row>
    <row r="62" spans="2:16" x14ac:dyDescent="0.2">
      <c r="B62" s="193"/>
      <c r="C62" s="194"/>
      <c r="D62" s="194"/>
      <c r="E62" s="194"/>
      <c r="F62" s="194"/>
      <c r="G62" s="194"/>
      <c r="H62" s="194"/>
      <c r="I62" s="194"/>
      <c r="J62" s="194"/>
      <c r="K62" s="194"/>
      <c r="L62" s="194"/>
      <c r="M62" s="194"/>
      <c r="N62" s="194"/>
      <c r="O62" s="195"/>
      <c r="P62" s="125"/>
    </row>
    <row r="63" spans="2:16" ht="15" x14ac:dyDescent="0.2">
      <c r="B63" s="196"/>
      <c r="C63" s="296" t="s">
        <v>35</v>
      </c>
      <c r="D63" s="294"/>
      <c r="E63" s="294"/>
      <c r="F63" s="294"/>
      <c r="G63" s="294"/>
      <c r="H63" s="294"/>
      <c r="I63" s="294"/>
      <c r="J63" s="294"/>
      <c r="K63" s="294"/>
      <c r="L63" s="294"/>
      <c r="M63" s="197"/>
      <c r="N63" s="197"/>
      <c r="O63" s="195" t="s">
        <v>25</v>
      </c>
      <c r="P63" s="125"/>
    </row>
    <row r="64" spans="2:16" x14ac:dyDescent="0.2">
      <c r="B64" s="196"/>
      <c r="C64" s="307" t="s">
        <v>161</v>
      </c>
      <c r="D64" s="307"/>
      <c r="E64" s="307"/>
      <c r="F64" s="307"/>
      <c r="G64" s="307"/>
      <c r="H64" s="307"/>
      <c r="I64" s="307"/>
      <c r="J64" s="307"/>
      <c r="K64" s="307"/>
      <c r="L64" s="293"/>
      <c r="M64" s="197"/>
      <c r="N64" s="197"/>
      <c r="O64" s="198"/>
      <c r="P64" s="125"/>
    </row>
    <row r="65" spans="2:17" x14ac:dyDescent="0.2">
      <c r="B65" s="196"/>
      <c r="C65" s="307"/>
      <c r="D65" s="307"/>
      <c r="E65" s="307"/>
      <c r="F65" s="307"/>
      <c r="G65" s="307"/>
      <c r="H65" s="307"/>
      <c r="I65" s="307"/>
      <c r="J65" s="307"/>
      <c r="K65" s="307"/>
      <c r="L65" s="295"/>
      <c r="M65" s="197"/>
      <c r="N65" s="197"/>
      <c r="O65" s="195"/>
      <c r="P65" s="125"/>
    </row>
    <row r="66" spans="2:17" ht="15" x14ac:dyDescent="0.25">
      <c r="B66" s="196"/>
      <c r="C66" s="290"/>
      <c r="D66" s="290"/>
      <c r="E66" s="290"/>
      <c r="F66" s="290"/>
      <c r="G66" s="290"/>
      <c r="H66" s="290"/>
      <c r="I66" s="290"/>
      <c r="J66" s="290"/>
      <c r="K66" s="290"/>
      <c r="L66" s="294"/>
      <c r="M66" s="199"/>
      <c r="N66" s="197"/>
      <c r="O66" s="195" t="s">
        <v>33</v>
      </c>
      <c r="P66" s="125"/>
      <c r="Q66" s="118"/>
    </row>
    <row r="67" spans="2:17" ht="15" x14ac:dyDescent="0.25">
      <c r="B67" s="196"/>
      <c r="C67" s="307" t="s">
        <v>162</v>
      </c>
      <c r="D67" s="307"/>
      <c r="E67" s="307"/>
      <c r="F67" s="307"/>
      <c r="G67" s="307"/>
      <c r="H67" s="307"/>
      <c r="I67" s="307"/>
      <c r="J67" s="307"/>
      <c r="K67" s="307"/>
      <c r="L67" s="293"/>
      <c r="M67" s="197"/>
      <c r="N67" s="197"/>
      <c r="O67" s="195"/>
      <c r="P67" s="125"/>
      <c r="Q67" s="118"/>
    </row>
    <row r="68" spans="2:17" ht="15" customHeight="1" x14ac:dyDescent="0.25">
      <c r="B68" s="196"/>
      <c r="C68" s="307"/>
      <c r="D68" s="307"/>
      <c r="E68" s="307"/>
      <c r="F68" s="307"/>
      <c r="G68" s="307"/>
      <c r="H68" s="307"/>
      <c r="I68" s="307"/>
      <c r="J68" s="307"/>
      <c r="K68" s="307"/>
      <c r="L68" s="295"/>
      <c r="M68" s="199"/>
      <c r="N68" s="197"/>
      <c r="O68" s="198"/>
      <c r="P68" s="125"/>
      <c r="Q68" s="118"/>
    </row>
    <row r="69" spans="2:17" ht="15.75" thickBot="1" x14ac:dyDescent="0.3">
      <c r="B69" s="200"/>
      <c r="C69" s="201"/>
      <c r="D69" s="201"/>
      <c r="E69" s="201"/>
      <c r="F69" s="201"/>
      <c r="G69" s="201"/>
      <c r="H69" s="201"/>
      <c r="I69" s="201"/>
      <c r="J69" s="201"/>
      <c r="K69" s="201"/>
      <c r="L69" s="202"/>
      <c r="M69" s="202"/>
      <c r="N69" s="203"/>
      <c r="O69" s="204"/>
      <c r="P69" s="125"/>
      <c r="Q69" s="118"/>
    </row>
    <row r="70" spans="2:17" ht="15" x14ac:dyDescent="0.25">
      <c r="B70" s="118"/>
      <c r="C70" s="118"/>
      <c r="D70" s="118"/>
      <c r="E70" s="118"/>
      <c r="F70" s="118"/>
      <c r="G70" s="118"/>
      <c r="H70" s="118"/>
      <c r="I70" s="118"/>
      <c r="J70" s="118"/>
      <c r="K70" s="118"/>
      <c r="L70" s="118"/>
      <c r="M70" s="118"/>
      <c r="N70" s="118"/>
      <c r="O70" s="118"/>
      <c r="P70" s="118"/>
      <c r="Q70" s="116"/>
    </row>
    <row r="71" spans="2:17" ht="15" x14ac:dyDescent="0.25">
      <c r="B71" s="118"/>
      <c r="C71" s="118"/>
      <c r="D71" s="118"/>
      <c r="E71" s="118"/>
      <c r="F71" s="118"/>
      <c r="G71" s="118"/>
      <c r="H71" s="118"/>
      <c r="I71" s="118"/>
      <c r="J71" s="118"/>
      <c r="K71" s="118"/>
      <c r="L71" s="314"/>
      <c r="M71" s="314"/>
      <c r="N71" s="314"/>
      <c r="O71" s="314"/>
      <c r="P71" s="205"/>
      <c r="Q71" s="118"/>
    </row>
  </sheetData>
  <sheetProtection algorithmName="SHA-512" hashValue="gyQtjX4z7pDhno0bhAHYSPldpr1acL5PGe8bZdbEfMYdcc4uDUhaFbLlck8Zjp8HY38m4MaNbkza2BaLFT+zfg==" saltValue="44/Qms85UDNh1he3l4KB0Q==" spinCount="100000" sheet="1" objects="1" scenarios="1"/>
  <mergeCells count="7">
    <mergeCell ref="L71:O71"/>
    <mergeCell ref="O3:O9"/>
    <mergeCell ref="G8:M8"/>
    <mergeCell ref="G10:M10"/>
    <mergeCell ref="I25:M26"/>
    <mergeCell ref="C64:K65"/>
    <mergeCell ref="C67:K68"/>
  </mergeCells>
  <dataValidations disablePrompts="1" count="4">
    <dataValidation type="whole" allowBlank="1" showInputMessage="1" showErrorMessage="1" errorTitle="Tierplatzzahl tatsächlich" error="Tierplatzzahl für Mobilstall maximal möglich: siehe Hinweis" sqref="L24" xr:uid="{00000000-0002-0000-0800-000000000000}">
      <formula1>0</formula1>
      <formula2>L23</formula2>
    </dataValidation>
    <dataValidation type="list" allowBlank="1" showInputMessage="1" showErrorMessage="1" sqref="L31:L33 L55 L40:L43 L36:L37 L51 L46:L48 L58:L60" xr:uid="{00000000-0002-0000-0800-000001000000}">
      <formula1>$Q$30:$Q$33</formula1>
    </dataValidation>
    <dataValidation type="decimal" allowBlank="1" showInputMessage="1" showErrorMessage="1" error="Bitte geben Sie einen Wert zwischen 0 und 4 ein. Die Eingabe von Dezimalzahlen ist möglich. " prompt="Bitte geben Sie einen Wert zwischen 0 und 4 ein. Die Eingabe von Dezimalzahlen ist möglich. " sqref="L27" xr:uid="{00000000-0002-0000-0800-000002000000}">
      <formula1>0</formula1>
      <formula2>4</formula2>
    </dataValidation>
    <dataValidation type="decimal" operator="greaterThan" allowBlank="1" showInputMessage="1" showErrorMessage="1" sqref="L21" xr:uid="{00000000-0002-0000-0800-000003000000}">
      <formula1>1</formula1>
    </dataValidation>
  </dataValidations>
  <pageMargins left="0.7" right="0.7" top="0.78740157499999996" bottom="0.78740157499999996" header="0.3" footer="0.3"/>
  <pageSetup paperSize="9" scale="79" orientation="portrait" r:id="rId1"/>
  <headerFooter>
    <oddFooter>&amp;LMinisterium für Ernährung, Ländlichen Raum und Verbraucherschutz&amp;RFAKT II G3 - Version 4.1, 18.02.2026</oddFooter>
  </headerFooter>
  <colBreaks count="1" manualBreakCount="1">
    <brk id="15" max="1048575" man="1"/>
  </col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10</vt:i4>
      </vt:variant>
    </vt:vector>
  </HeadingPairs>
  <TitlesOfParts>
    <vt:vector size="20" baseType="lpstr">
      <vt:lpstr>Hinweise</vt:lpstr>
      <vt:lpstr>Hühner Erläuterungen</vt:lpstr>
      <vt:lpstr>Mobilstall Einstieg G3.1</vt:lpstr>
      <vt:lpstr>Stall mit KSR Einstieg G3.1</vt:lpstr>
      <vt:lpstr>Beispiel Einstieg G3.1</vt:lpstr>
      <vt:lpstr>Mobilstall Premium G3.2</vt:lpstr>
      <vt:lpstr>Stall mit KSR Premium G3.2</vt:lpstr>
      <vt:lpstr>Beispiel Premium G3.2</vt:lpstr>
      <vt:lpstr>Mobilst. Bruderhahn-Prem. G3.3</vt:lpstr>
      <vt:lpstr>Stall+KSR Bruderhahn-Prem. G3.3</vt:lpstr>
      <vt:lpstr>'Beispiel Premium G3.2'!Druckbereich</vt:lpstr>
      <vt:lpstr>Hinweise!Druckbereich</vt:lpstr>
      <vt:lpstr>'Hühner Erläuterungen'!Druckbereich</vt:lpstr>
      <vt:lpstr>'Mobilst. Bruderhahn-Prem. G3.3'!Druckbereich</vt:lpstr>
      <vt:lpstr>'Mobilstall Einstieg G3.1'!Druckbereich</vt:lpstr>
      <vt:lpstr>'Mobilstall Premium G3.2'!Druckbereich</vt:lpstr>
      <vt:lpstr>'Stall mit KSR Einstieg G3.1'!Druckbereich</vt:lpstr>
      <vt:lpstr>'Stall mit KSR Premium G3.2'!Druckbereich</vt:lpstr>
      <vt:lpstr>'Stall+KSR Bruderhahn-Prem. G3.3'!Druckbereich</vt:lpstr>
      <vt:lpstr>'Stall+KSR Bruderhahn-Prem. G3.3'!Drucktitel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Stock, Martina (LEL-SG)</cp:lastModifiedBy>
  <cp:lastPrinted>2026-04-27T07:28:35Z</cp:lastPrinted>
  <dcterms:created xsi:type="dcterms:W3CDTF">2014-12-26T12:03:24Z</dcterms:created>
  <dcterms:modified xsi:type="dcterms:W3CDTF">2026-04-27T07:28:50Z</dcterms:modified>
</cp:coreProperties>
</file>